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tudents.sharepoint.com/sites/MBDTerm1/Shared Documents/General/Machine Learning 1/Linear Regression/"/>
    </mc:Choice>
  </mc:AlternateContent>
  <xr:revisionPtr revIDLastSave="232" documentId="8_{569A6926-4CA7-47DC-9335-106639AF18E2}" xr6:coauthVersionLast="45" xr6:coauthVersionMax="45" xr10:uidLastSave="{4C24A475-13EA-49A4-85B6-DC648DA6E26D}"/>
  <bookViews>
    <workbookView xWindow="820" yWindow="-110" windowWidth="18490" windowHeight="11020" tabRatio="779" activeTab="3" xr2:uid="{00000000-000D-0000-FFFF-FFFF00000000}"/>
  </bookViews>
  <sheets>
    <sheet name="ALL" sheetId="6" r:id="rId1"/>
    <sheet name="Houses" sheetId="1" r:id="rId2"/>
    <sheet name="Apartments" sheetId="5" r:id="rId3"/>
    <sheet name="Barrio Mapping" sheetId="4" r:id="rId4"/>
    <sheet name="Districto Pricing" sheetId="7" r:id="rId5"/>
    <sheet name="Type Mapping" sheetId="8" r:id="rId6"/>
    <sheet name="Data Cleaning Report" sheetId="9" r:id="rId7"/>
    <sheet name="Legend" sheetId="2" r:id="rId8"/>
  </sheets>
  <externalReferences>
    <externalReference r:id="rId9"/>
  </externalReferences>
  <definedNames>
    <definedName name="_xlnm._FilterDatabase" localSheetId="0" hidden="1">ALL!$A$1:$T$2188</definedName>
    <definedName name="_xlnm._FilterDatabase" localSheetId="2" hidden="1">Apartments!$A$1:$R$2089</definedName>
    <definedName name="_xlnm._FilterDatabase" localSheetId="4" hidden="1">'Districto Pricing'!$A$1:$G$22</definedName>
    <definedName name="_xlnm._FilterDatabase" localSheetId="1" hidden="1">Houses!$A$1:$R$100</definedName>
    <definedName name="_xlnm._FilterDatabase" localSheetId="5" hidden="1">'Type Mapping'!$A$1:$B$2188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" i="6"/>
  <c r="J2124" i="6" l="1"/>
  <c r="H2124" i="6"/>
  <c r="J2119" i="6"/>
  <c r="H2119" i="6"/>
  <c r="J2114" i="6"/>
  <c r="H2114" i="6"/>
  <c r="J2111" i="6"/>
  <c r="H2111" i="6"/>
  <c r="J2109" i="6"/>
  <c r="H2109" i="6"/>
  <c r="J1454" i="6"/>
  <c r="H1454" i="6"/>
  <c r="J1452" i="6"/>
  <c r="H1452" i="6"/>
  <c r="J1445" i="6"/>
  <c r="H1445" i="6"/>
  <c r="J1440" i="6"/>
  <c r="H1440" i="6"/>
  <c r="J1439" i="6"/>
  <c r="H1439" i="6"/>
  <c r="J1430" i="6"/>
  <c r="H1430" i="6"/>
  <c r="J1428" i="6"/>
  <c r="H1428" i="6"/>
  <c r="J1423" i="6"/>
  <c r="H1423" i="6"/>
  <c r="J1412" i="6"/>
  <c r="H1412" i="6"/>
  <c r="J1405" i="6"/>
  <c r="H1405" i="6"/>
  <c r="J1402" i="6"/>
  <c r="H1402" i="6"/>
  <c r="J566" i="6"/>
  <c r="H566" i="6"/>
  <c r="J559" i="6"/>
  <c r="H559" i="6"/>
  <c r="J558" i="6"/>
  <c r="H558" i="6"/>
  <c r="J2188" i="6"/>
  <c r="H2188" i="6"/>
  <c r="J2187" i="6"/>
  <c r="H2187" i="6"/>
  <c r="J2186" i="6"/>
  <c r="H2186" i="6"/>
  <c r="J2181" i="6"/>
  <c r="H2181" i="6"/>
  <c r="J2176" i="6"/>
  <c r="H2176" i="6"/>
  <c r="J2173" i="6"/>
  <c r="H2173" i="6"/>
  <c r="J2171" i="6"/>
  <c r="H2171" i="6"/>
  <c r="J2170" i="6"/>
  <c r="H2170" i="6"/>
  <c r="J77" i="6"/>
  <c r="H77" i="6"/>
  <c r="J74" i="6"/>
  <c r="H74" i="6"/>
  <c r="J58" i="6"/>
  <c r="H58" i="6"/>
  <c r="J57" i="6"/>
  <c r="H57" i="6"/>
  <c r="J21" i="6"/>
  <c r="H21" i="6"/>
  <c r="J6" i="6"/>
  <c r="H6" i="6"/>
  <c r="J218" i="6"/>
  <c r="H218" i="6"/>
  <c r="J212" i="6"/>
  <c r="H212" i="6"/>
  <c r="J204" i="6"/>
  <c r="H204" i="6"/>
  <c r="J201" i="6"/>
  <c r="H201" i="6"/>
  <c r="J199" i="6"/>
  <c r="H199" i="6"/>
  <c r="J195" i="6"/>
  <c r="H195" i="6"/>
  <c r="J194" i="6"/>
  <c r="H194" i="6"/>
  <c r="J193" i="6"/>
  <c r="H193" i="6"/>
  <c r="J192" i="6"/>
  <c r="H192" i="6"/>
  <c r="J191" i="6"/>
  <c r="H191" i="6"/>
  <c r="J185" i="6"/>
  <c r="H185" i="6"/>
  <c r="J183" i="6"/>
  <c r="H183" i="6"/>
  <c r="J180" i="6"/>
  <c r="H180" i="6"/>
  <c r="J178" i="6"/>
  <c r="H178" i="6"/>
  <c r="J175" i="6"/>
  <c r="H175" i="6"/>
  <c r="J174" i="6"/>
  <c r="H174" i="6"/>
  <c r="J171" i="6"/>
  <c r="H171" i="6"/>
  <c r="J170" i="6"/>
  <c r="H170" i="6"/>
  <c r="J167" i="6"/>
  <c r="H167" i="6"/>
  <c r="J164" i="6"/>
  <c r="H164" i="6"/>
  <c r="J162" i="6"/>
  <c r="H162" i="6"/>
  <c r="J160" i="6"/>
  <c r="H160" i="6"/>
  <c r="J157" i="6"/>
  <c r="H157" i="6"/>
  <c r="J156" i="6"/>
  <c r="H156" i="6"/>
  <c r="J150" i="6"/>
  <c r="H150" i="6"/>
  <c r="J147" i="6"/>
  <c r="H147" i="6"/>
  <c r="J146" i="6"/>
  <c r="H146" i="6"/>
  <c r="J144" i="6"/>
  <c r="H144" i="6"/>
  <c r="J142" i="6"/>
  <c r="H142" i="6"/>
  <c r="J141" i="6"/>
  <c r="H141" i="6"/>
  <c r="J139" i="6"/>
  <c r="H139" i="6"/>
  <c r="J138" i="6"/>
  <c r="H138" i="6"/>
  <c r="J136" i="6"/>
  <c r="H136" i="6"/>
  <c r="J134" i="6"/>
  <c r="H134" i="6"/>
  <c r="J133" i="6"/>
  <c r="H133" i="6"/>
  <c r="J131" i="6"/>
  <c r="H131" i="6"/>
  <c r="J130" i="6"/>
  <c r="H130" i="6"/>
  <c r="J129" i="6"/>
  <c r="H129" i="6"/>
  <c r="J127" i="6"/>
  <c r="H127" i="6"/>
  <c r="J119" i="6"/>
  <c r="H119" i="6"/>
  <c r="J117" i="6"/>
  <c r="H117" i="6"/>
  <c r="J108" i="6"/>
  <c r="H108" i="6"/>
  <c r="J106" i="6"/>
  <c r="H106" i="6"/>
  <c r="J1881" i="6"/>
  <c r="H1881" i="6"/>
  <c r="J1880" i="6"/>
  <c r="H1880" i="6"/>
  <c r="J1879" i="6"/>
  <c r="H1879" i="6"/>
  <c r="J1874" i="6"/>
  <c r="H1874" i="6"/>
  <c r="J1863" i="6"/>
  <c r="H1863" i="6"/>
  <c r="J1853" i="6"/>
  <c r="H1853" i="6"/>
  <c r="J1852" i="6"/>
  <c r="H1852" i="6"/>
  <c r="J1849" i="6"/>
  <c r="H1849" i="6"/>
  <c r="J1794" i="6"/>
  <c r="H1794" i="6"/>
  <c r="J1790" i="6"/>
  <c r="H1790" i="6"/>
  <c r="J1786" i="6"/>
  <c r="H1786" i="6"/>
  <c r="J1784" i="6"/>
  <c r="H1784" i="6"/>
  <c r="J1774" i="6"/>
  <c r="H1774" i="6"/>
  <c r="J1768" i="6"/>
  <c r="H1768" i="6"/>
  <c r="J1740" i="6"/>
  <c r="H1740" i="6"/>
  <c r="J1722" i="6"/>
  <c r="H1722" i="6"/>
  <c r="J1707" i="6"/>
  <c r="H1707" i="6"/>
  <c r="J1698" i="6"/>
  <c r="H1698" i="6"/>
  <c r="J1696" i="6"/>
  <c r="H1696" i="6"/>
  <c r="J1689" i="6"/>
  <c r="H1689" i="6"/>
  <c r="J1688" i="6"/>
  <c r="H1688" i="6"/>
  <c r="J556" i="6"/>
  <c r="H556" i="6"/>
  <c r="J553" i="6"/>
  <c r="H553" i="6"/>
  <c r="J549" i="6"/>
  <c r="H549" i="6"/>
  <c r="J545" i="6"/>
  <c r="H545" i="6"/>
  <c r="J543" i="6"/>
  <c r="H543" i="6"/>
  <c r="J541" i="6"/>
  <c r="H541" i="6"/>
  <c r="J530" i="6"/>
  <c r="H530" i="6"/>
  <c r="J526" i="6"/>
  <c r="H526" i="6"/>
  <c r="J508" i="6"/>
  <c r="H508" i="6"/>
  <c r="J470" i="6"/>
  <c r="H470" i="6"/>
  <c r="J453" i="6"/>
  <c r="H453" i="6"/>
  <c r="J449" i="6"/>
  <c r="H449" i="6"/>
  <c r="J448" i="6"/>
  <c r="H448" i="6"/>
  <c r="J397" i="6"/>
  <c r="H397" i="6"/>
  <c r="J554" i="6"/>
  <c r="H554" i="6"/>
  <c r="J551" i="6"/>
  <c r="H551" i="6"/>
  <c r="J535" i="6"/>
  <c r="H535" i="6"/>
  <c r="J509" i="6"/>
  <c r="H509" i="6"/>
  <c r="J507" i="6"/>
  <c r="H507" i="6"/>
  <c r="J504" i="6"/>
  <c r="H504" i="6"/>
  <c r="J494" i="6"/>
  <c r="H494" i="6"/>
  <c r="J482" i="6"/>
  <c r="H482" i="6"/>
  <c r="J478" i="6"/>
  <c r="H478" i="6"/>
  <c r="J477" i="6"/>
  <c r="H477" i="6"/>
  <c r="J474" i="6"/>
  <c r="H474" i="6"/>
  <c r="J458" i="6"/>
  <c r="H458" i="6"/>
  <c r="J455" i="6"/>
  <c r="H455" i="6"/>
  <c r="J442" i="6"/>
  <c r="H442" i="6"/>
  <c r="J441" i="6"/>
  <c r="H441" i="6"/>
  <c r="J438" i="6"/>
  <c r="H438" i="6"/>
  <c r="J432" i="6"/>
  <c r="H432" i="6"/>
  <c r="J415" i="6"/>
  <c r="H415" i="6"/>
  <c r="J411" i="6"/>
  <c r="H411" i="6"/>
  <c r="J406" i="6"/>
  <c r="H406" i="6"/>
  <c r="J393" i="6"/>
  <c r="H393" i="6"/>
  <c r="J345" i="6"/>
  <c r="H345" i="6"/>
  <c r="J341" i="6"/>
  <c r="H341" i="6"/>
  <c r="J340" i="6"/>
  <c r="H340" i="6"/>
  <c r="J336" i="6"/>
  <c r="H336" i="6"/>
  <c r="J332" i="6"/>
  <c r="H332" i="6"/>
  <c r="J325" i="6"/>
  <c r="H325" i="6"/>
  <c r="J323" i="6"/>
  <c r="H323" i="6"/>
  <c r="J322" i="6"/>
  <c r="H322" i="6"/>
  <c r="J321" i="6"/>
  <c r="H321" i="6"/>
  <c r="J316" i="6"/>
  <c r="H316" i="6"/>
  <c r="J313" i="6"/>
  <c r="H313" i="6"/>
  <c r="J311" i="6"/>
  <c r="H311" i="6"/>
  <c r="J307" i="6"/>
  <c r="H307" i="6"/>
  <c r="J306" i="6"/>
  <c r="H306" i="6"/>
  <c r="J305" i="6"/>
  <c r="H305" i="6"/>
  <c r="J297" i="6"/>
  <c r="H297" i="6"/>
  <c r="J296" i="6"/>
  <c r="H296" i="6"/>
  <c r="J292" i="6"/>
  <c r="H292" i="6"/>
  <c r="J281" i="6"/>
  <c r="H281" i="6"/>
  <c r="J279" i="6"/>
  <c r="H279" i="6"/>
  <c r="J275" i="6"/>
  <c r="H275" i="6"/>
  <c r="J272" i="6"/>
  <c r="H272" i="6"/>
  <c r="J269" i="6"/>
  <c r="H269" i="6"/>
  <c r="J266" i="6"/>
  <c r="H266" i="6"/>
  <c r="J265" i="6"/>
  <c r="H265" i="6"/>
  <c r="J263" i="6"/>
  <c r="H263" i="6"/>
  <c r="J258" i="6"/>
  <c r="H258" i="6"/>
  <c r="J257" i="6"/>
  <c r="H257" i="6"/>
  <c r="J254" i="6"/>
  <c r="H254" i="6"/>
  <c r="J253" i="6"/>
  <c r="H253" i="6"/>
  <c r="J251" i="6"/>
  <c r="H251" i="6"/>
  <c r="J249" i="6"/>
  <c r="H249" i="6"/>
  <c r="J248" i="6"/>
  <c r="H248" i="6"/>
  <c r="J247" i="6"/>
  <c r="H247" i="6"/>
  <c r="J245" i="6"/>
  <c r="H245" i="6"/>
  <c r="J244" i="6"/>
  <c r="H244" i="6"/>
  <c r="J243" i="6"/>
  <c r="H243" i="6"/>
  <c r="J242" i="6"/>
  <c r="H242" i="6"/>
  <c r="J237" i="6"/>
  <c r="H237" i="6"/>
  <c r="J236" i="6"/>
  <c r="H236" i="6"/>
  <c r="J233" i="6"/>
  <c r="H233" i="6"/>
  <c r="J232" i="6"/>
  <c r="H232" i="6"/>
  <c r="J229" i="6"/>
  <c r="H229" i="6"/>
  <c r="J224" i="6"/>
  <c r="H224" i="6"/>
  <c r="J2105" i="6"/>
  <c r="H2105" i="6"/>
  <c r="J2098" i="6"/>
  <c r="H2098" i="6"/>
  <c r="J2095" i="6"/>
  <c r="H2095" i="6"/>
  <c r="J2074" i="6"/>
  <c r="H2074" i="6"/>
  <c r="J2063" i="6"/>
  <c r="H2063" i="6"/>
  <c r="J2060" i="6"/>
  <c r="H2060" i="6"/>
  <c r="J2055" i="6"/>
  <c r="H2055" i="6"/>
  <c r="J2049" i="6"/>
  <c r="H2049" i="6"/>
  <c r="J2048" i="6"/>
  <c r="H2048" i="6"/>
  <c r="J2042" i="6"/>
  <c r="H2042" i="6"/>
  <c r="J2027" i="6"/>
  <c r="H2027" i="6"/>
  <c r="J2015" i="6"/>
  <c r="H2015" i="6"/>
  <c r="J2011" i="6"/>
  <c r="H2011" i="6"/>
  <c r="J2001" i="6"/>
  <c r="H2001" i="6"/>
  <c r="J1982" i="6"/>
  <c r="H1982" i="6"/>
  <c r="J1975" i="6"/>
  <c r="H1975" i="6"/>
  <c r="J1968" i="6"/>
  <c r="H1968" i="6"/>
  <c r="J1962" i="6"/>
  <c r="H1962" i="6"/>
  <c r="J1400" i="6"/>
  <c r="H1400" i="6"/>
  <c r="J1398" i="6"/>
  <c r="H1398" i="6"/>
  <c r="J1391" i="6"/>
  <c r="H1391" i="6"/>
  <c r="J1384" i="6"/>
  <c r="H1384" i="6"/>
  <c r="J1381" i="6"/>
  <c r="H1381" i="6"/>
  <c r="J1375" i="6"/>
  <c r="H1375" i="6"/>
  <c r="J1371" i="6"/>
  <c r="H1371" i="6"/>
  <c r="J1370" i="6"/>
  <c r="H1370" i="6"/>
  <c r="J1366" i="6"/>
  <c r="H1366" i="6"/>
  <c r="J1365" i="6"/>
  <c r="H1365" i="6"/>
  <c r="J1360" i="6"/>
  <c r="H1360" i="6"/>
  <c r="J1357" i="6"/>
  <c r="H1357" i="6"/>
  <c r="J1356" i="6"/>
  <c r="H1356" i="6"/>
  <c r="J1355" i="6"/>
  <c r="H1355" i="6"/>
  <c r="J1352" i="6"/>
  <c r="H1352" i="6"/>
  <c r="J1350" i="6"/>
  <c r="H1350" i="6"/>
  <c r="J1346" i="6"/>
  <c r="H1346" i="6"/>
  <c r="J1335" i="6"/>
  <c r="H1335" i="6"/>
  <c r="J1332" i="6"/>
  <c r="H1332" i="6"/>
  <c r="J1329" i="6"/>
  <c r="H1329" i="6"/>
  <c r="J1319" i="6"/>
  <c r="H1319" i="6"/>
  <c r="J1318" i="6"/>
  <c r="H1318" i="6"/>
  <c r="J1306" i="6"/>
  <c r="H1306" i="6"/>
  <c r="J1303" i="6"/>
  <c r="H1303" i="6"/>
  <c r="J1293" i="6"/>
  <c r="H1293" i="6"/>
  <c r="J1289" i="6"/>
  <c r="H1289" i="6"/>
  <c r="J1285" i="6"/>
  <c r="H1285" i="6"/>
  <c r="J1257" i="6"/>
  <c r="H1257" i="6"/>
  <c r="J1245" i="6"/>
  <c r="H1245" i="6"/>
  <c r="J1241" i="6"/>
  <c r="H1241" i="6"/>
  <c r="J1226" i="6"/>
  <c r="H1226" i="6"/>
  <c r="J1210" i="6"/>
  <c r="H1210" i="6"/>
  <c r="J1207" i="6"/>
  <c r="H1207" i="6"/>
  <c r="J1205" i="6"/>
  <c r="H1205" i="6"/>
  <c r="J1199" i="6"/>
  <c r="H1199" i="6"/>
  <c r="J1195" i="6"/>
  <c r="H1195" i="6"/>
  <c r="J1192" i="6"/>
  <c r="H1192" i="6"/>
  <c r="J1189" i="6"/>
  <c r="H1189" i="6"/>
  <c r="J1188" i="6"/>
  <c r="H1188" i="6"/>
  <c r="J1184" i="6"/>
  <c r="H1184" i="6"/>
  <c r="J1169" i="6"/>
  <c r="H1169" i="6"/>
  <c r="J1162" i="6"/>
  <c r="H1162" i="6"/>
  <c r="J1158" i="6"/>
  <c r="H1158" i="6"/>
  <c r="J1149" i="6"/>
  <c r="H1149" i="6"/>
  <c r="J1142" i="6"/>
  <c r="H1142" i="6"/>
  <c r="J1136" i="6"/>
  <c r="H1136" i="6"/>
  <c r="J1121" i="6"/>
  <c r="H1121" i="6"/>
  <c r="J1113" i="6"/>
  <c r="H1113" i="6"/>
  <c r="J1877" i="6"/>
  <c r="H1877" i="6"/>
  <c r="J1864" i="6"/>
  <c r="H1864" i="6"/>
  <c r="J1857" i="6"/>
  <c r="H1857" i="6"/>
  <c r="J1856" i="6"/>
  <c r="H1856" i="6"/>
  <c r="J1845" i="6"/>
  <c r="H1845" i="6"/>
  <c r="J1842" i="6"/>
  <c r="H1842" i="6"/>
  <c r="J1840" i="6"/>
  <c r="H1840" i="6"/>
  <c r="J1834" i="6"/>
  <c r="H1834" i="6"/>
  <c r="J1833" i="6"/>
  <c r="H1833" i="6"/>
  <c r="J1830" i="6"/>
  <c r="H1830" i="6"/>
  <c r="J1816" i="6"/>
  <c r="H1816" i="6"/>
  <c r="J1808" i="6"/>
  <c r="H1808" i="6"/>
  <c r="J1797" i="6"/>
  <c r="H1797" i="6"/>
  <c r="J1791" i="6"/>
  <c r="H1791" i="6"/>
  <c r="J1785" i="6"/>
  <c r="H1785" i="6"/>
  <c r="J1780" i="6"/>
  <c r="H1780" i="6"/>
  <c r="J1778" i="6"/>
  <c r="H1778" i="6"/>
  <c r="J1777" i="6"/>
  <c r="H1777" i="6"/>
  <c r="J1771" i="6"/>
  <c r="H1771" i="6"/>
  <c r="J1770" i="6"/>
  <c r="H1770" i="6"/>
  <c r="J1764" i="6"/>
  <c r="H1764" i="6"/>
  <c r="J1762" i="6"/>
  <c r="H1762" i="6"/>
  <c r="J1761" i="6"/>
  <c r="H1761" i="6"/>
  <c r="J1759" i="6"/>
  <c r="H1759" i="6"/>
  <c r="J1756" i="6"/>
  <c r="H1756" i="6"/>
  <c r="J1742" i="6"/>
  <c r="H1742" i="6"/>
  <c r="J1738" i="6"/>
  <c r="H1738" i="6"/>
  <c r="J1726" i="6"/>
  <c r="H1726" i="6"/>
  <c r="J1717" i="6"/>
  <c r="H1717" i="6"/>
  <c r="J1713" i="6"/>
  <c r="H1713" i="6"/>
  <c r="J1709" i="6"/>
  <c r="H1709" i="6"/>
  <c r="J1695" i="6"/>
  <c r="H1695" i="6"/>
  <c r="J1088" i="6"/>
  <c r="H1088" i="6"/>
  <c r="J1399" i="6"/>
  <c r="H1399" i="6"/>
  <c r="J1394" i="6"/>
  <c r="H1394" i="6"/>
  <c r="J1376" i="6"/>
  <c r="H1376" i="6"/>
  <c r="J1374" i="6"/>
  <c r="H1374" i="6"/>
  <c r="J1373" i="6"/>
  <c r="H1373" i="6"/>
  <c r="J1363" i="6"/>
  <c r="H1363" i="6"/>
  <c r="J1334" i="6"/>
  <c r="H1334" i="6"/>
  <c r="J1326" i="6"/>
  <c r="H1326" i="6"/>
  <c r="J1315" i="6"/>
  <c r="H1315" i="6"/>
  <c r="J1305" i="6"/>
  <c r="H1305" i="6"/>
  <c r="J1270" i="6"/>
  <c r="H1270" i="6"/>
  <c r="J1265" i="6"/>
  <c r="H1265" i="6"/>
  <c r="J1263" i="6"/>
  <c r="H1263" i="6"/>
  <c r="J1240" i="6"/>
  <c r="H1240" i="6"/>
  <c r="J1236" i="6"/>
  <c r="H1236" i="6"/>
  <c r="J1229" i="6"/>
  <c r="H1229" i="6"/>
  <c r="J1224" i="6"/>
  <c r="H1224" i="6"/>
  <c r="J1217" i="6"/>
  <c r="H1217" i="6"/>
  <c r="J1213" i="6"/>
  <c r="H1213" i="6"/>
  <c r="J1211" i="6"/>
  <c r="H1211" i="6"/>
  <c r="J1200" i="6"/>
  <c r="H1200" i="6"/>
  <c r="J1191" i="6"/>
  <c r="H1191" i="6"/>
  <c r="J1190" i="6"/>
  <c r="H1190" i="6"/>
  <c r="J1180" i="6"/>
  <c r="H1180" i="6"/>
  <c r="J1179" i="6"/>
  <c r="H1179" i="6"/>
  <c r="J1177" i="6"/>
  <c r="H1177" i="6"/>
  <c r="J1175" i="6"/>
  <c r="H1175" i="6"/>
  <c r="J1168" i="6"/>
  <c r="H1168" i="6"/>
  <c r="J1161" i="6"/>
  <c r="H1161" i="6"/>
  <c r="J1153" i="6"/>
  <c r="H1153" i="6"/>
  <c r="J1145" i="6"/>
  <c r="H1145" i="6"/>
  <c r="J1144" i="6"/>
  <c r="H1144" i="6"/>
  <c r="J1140" i="6"/>
  <c r="H1140" i="6"/>
  <c r="J1131" i="6"/>
  <c r="H1131" i="6"/>
  <c r="J1115" i="6"/>
  <c r="H1115" i="6"/>
  <c r="J1944" i="6"/>
  <c r="H1944" i="6"/>
  <c r="J1936" i="6"/>
  <c r="H1936" i="6"/>
  <c r="J1934" i="6"/>
  <c r="H1934" i="6"/>
  <c r="J1929" i="6"/>
  <c r="H1929" i="6"/>
  <c r="J1927" i="6"/>
  <c r="H1927" i="6"/>
  <c r="J1917" i="6"/>
  <c r="H1917" i="6"/>
  <c r="J1914" i="6"/>
  <c r="H1914" i="6"/>
  <c r="J1905" i="6"/>
  <c r="H1905" i="6"/>
  <c r="J1900" i="6"/>
  <c r="H1900" i="6"/>
  <c r="J1898" i="6"/>
  <c r="H1898" i="6"/>
  <c r="J1896" i="6"/>
  <c r="H1896" i="6"/>
  <c r="J1884" i="6"/>
  <c r="H1884" i="6"/>
  <c r="J96" i="6"/>
  <c r="H96" i="6"/>
  <c r="J92" i="6"/>
  <c r="H92" i="6"/>
  <c r="J87" i="6"/>
  <c r="H87" i="6"/>
  <c r="J82" i="6"/>
  <c r="H82" i="6"/>
  <c r="J73" i="6"/>
  <c r="H73" i="6"/>
  <c r="J61" i="6"/>
  <c r="H61" i="6"/>
  <c r="J46" i="6"/>
  <c r="H46" i="6"/>
  <c r="J28" i="6"/>
  <c r="H28" i="6"/>
  <c r="J23" i="6"/>
  <c r="H23" i="6"/>
  <c r="J22" i="6"/>
  <c r="H22" i="6"/>
  <c r="J16" i="6"/>
  <c r="H16" i="6"/>
  <c r="J5" i="6"/>
  <c r="H5" i="6"/>
  <c r="J100" i="6"/>
  <c r="H100" i="6"/>
  <c r="J99" i="6"/>
  <c r="H99" i="6"/>
  <c r="J95" i="6"/>
  <c r="H95" i="6"/>
  <c r="J93" i="6"/>
  <c r="H93" i="6"/>
  <c r="J91" i="6"/>
  <c r="H91" i="6"/>
  <c r="J89" i="6"/>
  <c r="H89" i="6"/>
  <c r="J83" i="6"/>
  <c r="H83" i="6"/>
  <c r="J76" i="6"/>
  <c r="H76" i="6"/>
  <c r="J71" i="6"/>
  <c r="H71" i="6"/>
  <c r="J70" i="6"/>
  <c r="H70" i="6"/>
  <c r="J55" i="6"/>
  <c r="H55" i="6"/>
  <c r="J54" i="6"/>
  <c r="H54" i="6"/>
  <c r="J43" i="6"/>
  <c r="H43" i="6"/>
  <c r="J42" i="6"/>
  <c r="H42" i="6"/>
  <c r="J32" i="6"/>
  <c r="H32" i="6"/>
  <c r="J30" i="6"/>
  <c r="H30" i="6"/>
  <c r="J26" i="6"/>
  <c r="H26" i="6"/>
  <c r="J15" i="6"/>
  <c r="H15" i="6"/>
  <c r="J12" i="6"/>
  <c r="H12" i="6"/>
  <c r="J7" i="6"/>
  <c r="H7" i="6"/>
  <c r="J1456" i="6"/>
  <c r="H1456" i="6"/>
  <c r="J1446" i="6"/>
  <c r="H1446" i="6"/>
  <c r="J1441" i="6"/>
  <c r="H1441" i="6"/>
  <c r="J1438" i="6"/>
  <c r="H1438" i="6"/>
  <c r="J1435" i="6"/>
  <c r="H1435" i="6"/>
  <c r="J1427" i="6"/>
  <c r="H1427" i="6"/>
  <c r="J1425" i="6"/>
  <c r="H1425" i="6"/>
  <c r="J1413" i="6"/>
  <c r="H1413" i="6"/>
  <c r="J1409" i="6"/>
  <c r="H1409" i="6"/>
  <c r="J1408" i="6"/>
  <c r="H1408" i="6"/>
  <c r="J1406" i="6"/>
  <c r="H1406" i="6"/>
  <c r="J2122" i="6"/>
  <c r="H2122" i="6"/>
  <c r="J2121" i="6"/>
  <c r="H2121" i="6"/>
  <c r="J2118" i="6"/>
  <c r="H2118" i="6"/>
  <c r="J2117" i="6"/>
  <c r="H2117" i="6"/>
  <c r="J2116" i="6"/>
  <c r="H2116" i="6"/>
  <c r="J617" i="6"/>
  <c r="H617" i="6"/>
  <c r="J613" i="6"/>
  <c r="H613" i="6"/>
  <c r="J612" i="6"/>
  <c r="H612" i="6"/>
  <c r="J610" i="6"/>
  <c r="H610" i="6"/>
  <c r="J609" i="6"/>
  <c r="H609" i="6"/>
  <c r="J607" i="6"/>
  <c r="H607" i="6"/>
  <c r="J602" i="6"/>
  <c r="H602" i="6"/>
  <c r="J599" i="6"/>
  <c r="H599" i="6"/>
  <c r="J598" i="6"/>
  <c r="H598" i="6"/>
  <c r="J596" i="6"/>
  <c r="H596" i="6"/>
  <c r="J595" i="6"/>
  <c r="H595" i="6"/>
  <c r="J594" i="6"/>
  <c r="H594" i="6"/>
  <c r="J593" i="6"/>
  <c r="H593" i="6"/>
  <c r="J591" i="6"/>
  <c r="H591" i="6"/>
  <c r="J587" i="6"/>
  <c r="H587" i="6"/>
  <c r="J583" i="6"/>
  <c r="H583" i="6"/>
  <c r="J581" i="6"/>
  <c r="H581" i="6"/>
  <c r="J577" i="6"/>
  <c r="H577" i="6"/>
  <c r="J1946" i="6"/>
  <c r="H1946" i="6"/>
  <c r="J1928" i="6"/>
  <c r="H1928" i="6"/>
  <c r="J1921" i="6"/>
  <c r="H1921" i="6"/>
  <c r="J1909" i="6"/>
  <c r="H1909" i="6"/>
  <c r="J1897" i="6"/>
  <c r="H1897" i="6"/>
  <c r="J1883" i="6"/>
  <c r="H1883" i="6"/>
  <c r="J1942" i="6"/>
  <c r="H1942" i="6"/>
  <c r="J1935" i="6"/>
  <c r="H1935" i="6"/>
  <c r="J1923" i="6"/>
  <c r="H1923" i="6"/>
  <c r="J1910" i="6"/>
  <c r="H1910" i="6"/>
  <c r="J1903" i="6"/>
  <c r="H1903" i="6"/>
  <c r="J1871" i="6"/>
  <c r="H1871" i="6"/>
  <c r="J1865" i="6"/>
  <c r="H1865" i="6"/>
  <c r="J1848" i="6"/>
  <c r="H1848" i="6"/>
  <c r="J1838" i="6"/>
  <c r="H1838" i="6"/>
  <c r="J1828" i="6"/>
  <c r="H1828" i="6"/>
  <c r="J1819" i="6"/>
  <c r="H1819" i="6"/>
  <c r="J1817" i="6"/>
  <c r="H1817" i="6"/>
  <c r="J1811" i="6"/>
  <c r="H1811" i="6"/>
  <c r="J1804" i="6"/>
  <c r="H1804" i="6"/>
  <c r="J1803" i="6"/>
  <c r="H1803" i="6"/>
  <c r="J1801" i="6"/>
  <c r="H1801" i="6"/>
  <c r="J1796" i="6"/>
  <c r="H1796" i="6"/>
  <c r="J1795" i="6"/>
  <c r="H1795" i="6"/>
  <c r="J1782" i="6"/>
  <c r="H1782" i="6"/>
  <c r="J1779" i="6"/>
  <c r="H1779" i="6"/>
  <c r="J1776" i="6"/>
  <c r="H1776" i="6"/>
  <c r="J1775" i="6"/>
  <c r="H1775" i="6"/>
  <c r="J1773" i="6"/>
  <c r="H1773" i="6"/>
  <c r="J1772" i="6"/>
  <c r="H1772" i="6"/>
  <c r="J1755" i="6"/>
  <c r="H1755" i="6"/>
  <c r="J1751" i="6"/>
  <c r="H1751" i="6"/>
  <c r="J1750" i="6"/>
  <c r="H1750" i="6"/>
  <c r="J1748" i="6"/>
  <c r="H1748" i="6"/>
  <c r="J1746" i="6"/>
  <c r="H1746" i="6"/>
  <c r="J1744" i="6"/>
  <c r="H1744" i="6"/>
  <c r="J1736" i="6"/>
  <c r="H1736" i="6"/>
  <c r="J1735" i="6"/>
  <c r="H1735" i="6"/>
  <c r="J1723" i="6"/>
  <c r="H1723" i="6"/>
  <c r="J1719" i="6"/>
  <c r="H1719" i="6"/>
  <c r="J1718" i="6"/>
  <c r="H1718" i="6"/>
  <c r="J1708" i="6"/>
  <c r="H1708" i="6"/>
  <c r="J1705" i="6"/>
  <c r="H1705" i="6"/>
  <c r="J1701" i="6"/>
  <c r="H1701" i="6"/>
  <c r="J1700" i="6"/>
  <c r="H1700" i="6"/>
  <c r="J1697" i="6"/>
  <c r="H1697" i="6"/>
  <c r="J1693" i="6"/>
  <c r="H1693" i="6"/>
  <c r="J1692" i="6"/>
  <c r="H1692" i="6"/>
  <c r="J1687" i="6"/>
  <c r="H1687" i="6"/>
  <c r="J1679" i="6"/>
  <c r="H1679" i="6"/>
  <c r="J1678" i="6"/>
  <c r="H1678" i="6"/>
  <c r="J1945" i="6"/>
  <c r="H1945" i="6"/>
  <c r="J1940" i="6"/>
  <c r="H1940" i="6"/>
  <c r="J1939" i="6"/>
  <c r="H1939" i="6"/>
  <c r="J1938" i="6"/>
  <c r="H1938" i="6"/>
  <c r="J1937" i="6"/>
  <c r="H1937" i="6"/>
  <c r="J1933" i="6"/>
  <c r="H1933" i="6"/>
  <c r="J1932" i="6"/>
  <c r="H1932" i="6"/>
  <c r="J1931" i="6"/>
  <c r="H1931" i="6"/>
  <c r="J1930" i="6"/>
  <c r="H1930" i="6"/>
  <c r="J1926" i="6"/>
  <c r="H1926" i="6"/>
  <c r="J1925" i="6"/>
  <c r="H1925" i="6"/>
  <c r="J1924" i="6"/>
  <c r="H1924" i="6"/>
  <c r="J1922" i="6"/>
  <c r="H1922" i="6"/>
  <c r="J1920" i="6"/>
  <c r="H1920" i="6"/>
  <c r="J1919" i="6"/>
  <c r="H1919" i="6"/>
  <c r="J1918" i="6"/>
  <c r="H1918" i="6"/>
  <c r="J1915" i="6"/>
  <c r="H1915" i="6"/>
  <c r="J1913" i="6"/>
  <c r="H1913" i="6"/>
  <c r="J1912" i="6"/>
  <c r="H1912" i="6"/>
  <c r="J1908" i="6"/>
  <c r="H1908" i="6"/>
  <c r="J1907" i="6"/>
  <c r="H1907" i="6"/>
  <c r="J1906" i="6"/>
  <c r="H1906" i="6"/>
  <c r="J1904" i="6"/>
  <c r="H1904" i="6"/>
  <c r="J1902" i="6"/>
  <c r="H1902" i="6"/>
  <c r="J1901" i="6"/>
  <c r="H1901" i="6"/>
  <c r="J1895" i="6"/>
  <c r="H1895" i="6"/>
  <c r="J1894" i="6"/>
  <c r="H1894" i="6"/>
  <c r="J1893" i="6"/>
  <c r="H1893" i="6"/>
  <c r="J1891" i="6"/>
  <c r="H1891" i="6"/>
  <c r="J1890" i="6"/>
  <c r="H1890" i="6"/>
  <c r="J1887" i="6"/>
  <c r="H1887" i="6"/>
  <c r="J1886" i="6"/>
  <c r="H1886" i="6"/>
  <c r="J1885" i="6"/>
  <c r="H1885" i="6"/>
  <c r="J1026" i="6"/>
  <c r="H1026" i="6"/>
  <c r="J1022" i="6"/>
  <c r="H1022" i="6"/>
  <c r="J1021" i="6"/>
  <c r="H1021" i="6"/>
  <c r="J1018" i="6"/>
  <c r="H1018" i="6"/>
  <c r="J1016" i="6"/>
  <c r="H1016" i="6"/>
  <c r="J1014" i="6"/>
  <c r="H1014" i="6"/>
  <c r="J1010" i="6"/>
  <c r="H1010" i="6"/>
  <c r="J1004" i="6"/>
  <c r="H1004" i="6"/>
  <c r="J994" i="6"/>
  <c r="H994" i="6"/>
  <c r="J992" i="6"/>
  <c r="H992" i="6"/>
  <c r="J986" i="6"/>
  <c r="H986" i="6"/>
  <c r="J985" i="6"/>
  <c r="H985" i="6"/>
  <c r="J980" i="6"/>
  <c r="H980" i="6"/>
  <c r="J974" i="6"/>
  <c r="H974" i="6"/>
  <c r="J973" i="6"/>
  <c r="H973" i="6"/>
  <c r="J968" i="6"/>
  <c r="H968" i="6"/>
  <c r="J964" i="6"/>
  <c r="H964" i="6"/>
  <c r="J963" i="6"/>
  <c r="H963" i="6"/>
  <c r="J962" i="6"/>
  <c r="H962" i="6"/>
  <c r="J961" i="6"/>
  <c r="H961" i="6"/>
  <c r="J960" i="6"/>
  <c r="H960" i="6"/>
  <c r="J956" i="6"/>
  <c r="H956" i="6"/>
  <c r="J954" i="6"/>
  <c r="H954" i="6"/>
  <c r="J953" i="6"/>
  <c r="H953" i="6"/>
  <c r="J950" i="6"/>
  <c r="H950" i="6"/>
  <c r="J949" i="6"/>
  <c r="H949" i="6"/>
  <c r="J947" i="6"/>
  <c r="H947" i="6"/>
  <c r="J946" i="6"/>
  <c r="H946" i="6"/>
  <c r="J944" i="6"/>
  <c r="H944" i="6"/>
  <c r="J943" i="6"/>
  <c r="H943" i="6"/>
  <c r="J932" i="6"/>
  <c r="H932" i="6"/>
  <c r="J931" i="6"/>
  <c r="H931" i="6"/>
  <c r="J930" i="6"/>
  <c r="H930" i="6"/>
  <c r="J927" i="6"/>
  <c r="H927" i="6"/>
  <c r="J926" i="6"/>
  <c r="H926" i="6"/>
  <c r="J925" i="6"/>
  <c r="H925" i="6"/>
  <c r="J915" i="6"/>
  <c r="H915" i="6"/>
  <c r="J913" i="6"/>
  <c r="H913" i="6"/>
  <c r="J911" i="6"/>
  <c r="H911" i="6"/>
  <c r="J908" i="6"/>
  <c r="H908" i="6"/>
  <c r="J897" i="6"/>
  <c r="H897" i="6"/>
  <c r="J894" i="6"/>
  <c r="H894" i="6"/>
  <c r="J885" i="6"/>
  <c r="H885" i="6"/>
  <c r="J883" i="6"/>
  <c r="H883" i="6"/>
  <c r="J876" i="6"/>
  <c r="H876" i="6"/>
  <c r="J875" i="6"/>
  <c r="H875" i="6"/>
  <c r="J871" i="6"/>
  <c r="H871" i="6"/>
  <c r="J870" i="6"/>
  <c r="H870" i="6"/>
  <c r="J869" i="6"/>
  <c r="H869" i="6"/>
  <c r="J868" i="6"/>
  <c r="H868" i="6"/>
  <c r="J864" i="6"/>
  <c r="H864" i="6"/>
  <c r="J863" i="6"/>
  <c r="H863" i="6"/>
  <c r="J862" i="6"/>
  <c r="H862" i="6"/>
  <c r="J861" i="6"/>
  <c r="H861" i="6"/>
  <c r="J858" i="6"/>
  <c r="H858" i="6"/>
  <c r="J857" i="6"/>
  <c r="H857" i="6"/>
  <c r="J856" i="6"/>
  <c r="H856" i="6"/>
  <c r="J852" i="6"/>
  <c r="H852" i="6"/>
  <c r="J851" i="6"/>
  <c r="H851" i="6"/>
  <c r="J844" i="6"/>
  <c r="H844" i="6"/>
  <c r="J841" i="6"/>
  <c r="H841" i="6"/>
  <c r="J833" i="6"/>
  <c r="H833" i="6"/>
  <c r="J826" i="6"/>
  <c r="H826" i="6"/>
  <c r="J823" i="6"/>
  <c r="H823" i="6"/>
  <c r="J817" i="6"/>
  <c r="H817" i="6"/>
  <c r="J816" i="6"/>
  <c r="H816" i="6"/>
  <c r="J815" i="6"/>
  <c r="H815" i="6"/>
  <c r="J811" i="6"/>
  <c r="H811" i="6"/>
  <c r="J808" i="6"/>
  <c r="H808" i="6"/>
  <c r="J807" i="6"/>
  <c r="H807" i="6"/>
  <c r="J805" i="6"/>
  <c r="H805" i="6"/>
  <c r="J804" i="6"/>
  <c r="H804" i="6"/>
  <c r="J801" i="6"/>
  <c r="H801" i="6"/>
  <c r="J798" i="6"/>
  <c r="H798" i="6"/>
  <c r="J797" i="6"/>
  <c r="H797" i="6"/>
  <c r="J796" i="6"/>
  <c r="H796" i="6"/>
  <c r="J794" i="6"/>
  <c r="H794" i="6"/>
  <c r="J792" i="6"/>
  <c r="H792" i="6"/>
  <c r="J784" i="6"/>
  <c r="H784" i="6"/>
  <c r="J782" i="6"/>
  <c r="H782" i="6"/>
  <c r="J781" i="6"/>
  <c r="H781" i="6"/>
  <c r="J780" i="6"/>
  <c r="H780" i="6"/>
  <c r="J779" i="6"/>
  <c r="H779" i="6"/>
  <c r="J778" i="6"/>
  <c r="H778" i="6"/>
  <c r="J768" i="6"/>
  <c r="H768" i="6"/>
  <c r="J766" i="6"/>
  <c r="H766" i="6"/>
  <c r="J761" i="6"/>
  <c r="H761" i="6"/>
  <c r="J760" i="6"/>
  <c r="H760" i="6"/>
  <c r="J759" i="6"/>
  <c r="H759" i="6"/>
  <c r="J757" i="6"/>
  <c r="H757" i="6"/>
  <c r="J756" i="6"/>
  <c r="H756" i="6"/>
  <c r="J730" i="6"/>
  <c r="H730" i="6"/>
  <c r="J729" i="6"/>
  <c r="H729" i="6"/>
  <c r="J726" i="6"/>
  <c r="H726" i="6"/>
  <c r="J724" i="6"/>
  <c r="H724" i="6"/>
  <c r="J713" i="6"/>
  <c r="H713" i="6"/>
  <c r="J712" i="6"/>
  <c r="H712" i="6"/>
  <c r="J706" i="6"/>
  <c r="H706" i="6"/>
  <c r="J101" i="6"/>
  <c r="H101" i="6"/>
  <c r="J68" i="6"/>
  <c r="H68" i="6"/>
  <c r="J59" i="6"/>
  <c r="H59" i="6"/>
  <c r="J50" i="6"/>
  <c r="H50" i="6"/>
  <c r="J45" i="6"/>
  <c r="H45" i="6"/>
  <c r="J2" i="6"/>
  <c r="H2" i="6"/>
  <c r="J389" i="6"/>
  <c r="H389" i="6"/>
  <c r="J386" i="6"/>
  <c r="H386" i="6"/>
  <c r="J375" i="6"/>
  <c r="H375" i="6"/>
  <c r="J372" i="6"/>
  <c r="H372" i="6"/>
  <c r="J369" i="6"/>
  <c r="H369" i="6"/>
  <c r="J363" i="6"/>
  <c r="H363" i="6"/>
  <c r="J362" i="6"/>
  <c r="H362" i="6"/>
  <c r="J359" i="6"/>
  <c r="H359" i="6"/>
  <c r="J351" i="6"/>
  <c r="H351" i="6"/>
  <c r="J1455" i="6"/>
  <c r="H1455" i="6"/>
  <c r="J1449" i="6"/>
  <c r="H1449" i="6"/>
  <c r="J1442" i="6"/>
  <c r="H1442" i="6"/>
  <c r="J1429" i="6"/>
  <c r="H1429" i="6"/>
  <c r="J1424" i="6"/>
  <c r="H1424" i="6"/>
  <c r="J1420" i="6"/>
  <c r="H1420" i="6"/>
  <c r="J1419" i="6"/>
  <c r="H1419" i="6"/>
  <c r="J1417" i="6"/>
  <c r="H1417" i="6"/>
  <c r="J1669" i="6"/>
  <c r="H1669" i="6"/>
  <c r="J1668" i="6"/>
  <c r="H1668" i="6"/>
  <c r="J1661" i="6"/>
  <c r="H1661" i="6"/>
  <c r="J1658" i="6"/>
  <c r="H1658" i="6"/>
  <c r="J1642" i="6"/>
  <c r="H1642" i="6"/>
  <c r="J1640" i="6"/>
  <c r="H1640" i="6"/>
  <c r="J1639" i="6"/>
  <c r="H1639" i="6"/>
  <c r="J1638" i="6"/>
  <c r="H1638" i="6"/>
  <c r="J1614" i="6"/>
  <c r="H1614" i="6"/>
  <c r="J1608" i="6"/>
  <c r="H1608" i="6"/>
  <c r="J1602" i="6"/>
  <c r="H1602" i="6"/>
  <c r="J1586" i="6"/>
  <c r="H1586" i="6"/>
  <c r="J1585" i="6"/>
  <c r="H1585" i="6"/>
  <c r="J1565" i="6"/>
  <c r="H1565" i="6"/>
  <c r="J1555" i="6"/>
  <c r="H1555" i="6"/>
  <c r="J1526" i="6"/>
  <c r="H1526" i="6"/>
  <c r="J1524" i="6"/>
  <c r="H1524" i="6"/>
  <c r="J1523" i="6"/>
  <c r="H1523" i="6"/>
  <c r="J1514" i="6"/>
  <c r="H1514" i="6"/>
  <c r="J1487" i="6"/>
  <c r="H1487" i="6"/>
  <c r="J1480" i="6"/>
  <c r="H1480" i="6"/>
  <c r="J1479" i="6"/>
  <c r="H1479" i="6"/>
  <c r="J1465" i="6"/>
  <c r="H1465" i="6"/>
  <c r="J1463" i="6"/>
  <c r="H1463" i="6"/>
  <c r="J1458" i="6"/>
  <c r="H1458" i="6"/>
  <c r="J2128" i="6"/>
  <c r="H2128" i="6"/>
  <c r="J2108" i="6"/>
  <c r="H2108" i="6"/>
  <c r="J2106" i="6"/>
  <c r="H2106" i="6"/>
  <c r="J606" i="6"/>
  <c r="H606" i="6"/>
  <c r="J603" i="6"/>
  <c r="H603" i="6"/>
  <c r="J597" i="6"/>
  <c r="H597" i="6"/>
  <c r="J346" i="6"/>
  <c r="H346" i="6"/>
  <c r="J338" i="6"/>
  <c r="H338" i="6"/>
  <c r="J331" i="6"/>
  <c r="H331" i="6"/>
  <c r="J329" i="6"/>
  <c r="H329" i="6"/>
  <c r="J328" i="6"/>
  <c r="H328" i="6"/>
  <c r="J327" i="6"/>
  <c r="H327" i="6"/>
  <c r="J302" i="6"/>
  <c r="H302" i="6"/>
  <c r="J301" i="6"/>
  <c r="H301" i="6"/>
  <c r="J299" i="6"/>
  <c r="H299" i="6"/>
  <c r="J298" i="6"/>
  <c r="H298" i="6"/>
  <c r="J295" i="6"/>
  <c r="H295" i="6"/>
  <c r="J293" i="6"/>
  <c r="H293" i="6"/>
  <c r="J260" i="6"/>
  <c r="H260" i="6"/>
  <c r="J230" i="6"/>
  <c r="H230" i="6"/>
  <c r="J347" i="6"/>
  <c r="H347" i="6"/>
  <c r="J344" i="6"/>
  <c r="H344" i="6"/>
  <c r="J333" i="6"/>
  <c r="H333" i="6"/>
  <c r="J300" i="6"/>
  <c r="H300" i="6"/>
  <c r="J267" i="6"/>
  <c r="H267" i="6"/>
  <c r="J234" i="6"/>
  <c r="H234" i="6"/>
  <c r="J225" i="6"/>
  <c r="H225" i="6"/>
  <c r="J223" i="6"/>
  <c r="H223" i="6"/>
  <c r="J222" i="6"/>
  <c r="H222" i="6"/>
  <c r="J220" i="6"/>
  <c r="H220" i="6"/>
  <c r="J219" i="6"/>
  <c r="H219" i="6"/>
  <c r="J211" i="6"/>
  <c r="H211" i="6"/>
  <c r="J188" i="6"/>
  <c r="H188" i="6"/>
  <c r="J181" i="6"/>
  <c r="H181" i="6"/>
  <c r="J166" i="6"/>
  <c r="H166" i="6"/>
  <c r="J151" i="6"/>
  <c r="H151" i="6"/>
  <c r="J145" i="6"/>
  <c r="H145" i="6"/>
  <c r="J124" i="6"/>
  <c r="H124" i="6"/>
  <c r="J112" i="6"/>
  <c r="H112" i="6"/>
  <c r="J217" i="6"/>
  <c r="H217" i="6"/>
  <c r="J216" i="6"/>
  <c r="H216" i="6"/>
  <c r="J203" i="6"/>
  <c r="H203" i="6"/>
  <c r="J202" i="6"/>
  <c r="H202" i="6"/>
  <c r="J177" i="6"/>
  <c r="H177" i="6"/>
  <c r="J173" i="6"/>
  <c r="H173" i="6"/>
  <c r="J159" i="6"/>
  <c r="H159" i="6"/>
  <c r="J153" i="6"/>
  <c r="H153" i="6"/>
  <c r="J152" i="6"/>
  <c r="H152" i="6"/>
  <c r="J148" i="6"/>
  <c r="H148" i="6"/>
  <c r="J135" i="6"/>
  <c r="H135" i="6"/>
  <c r="J128" i="6"/>
  <c r="H128" i="6"/>
  <c r="J114" i="6"/>
  <c r="H114" i="6"/>
  <c r="J110" i="6"/>
  <c r="H110" i="6"/>
  <c r="J570" i="6"/>
  <c r="H570" i="6"/>
  <c r="J567" i="6"/>
  <c r="H567" i="6"/>
  <c r="J1075" i="6"/>
  <c r="H1075" i="6"/>
  <c r="J1068" i="6"/>
  <c r="H1068" i="6"/>
  <c r="J1057" i="6"/>
  <c r="H1057" i="6"/>
  <c r="J1051" i="6"/>
  <c r="H1051" i="6"/>
  <c r="J1038" i="6"/>
  <c r="H1038" i="6"/>
  <c r="J1036" i="6"/>
  <c r="H1036" i="6"/>
  <c r="J1031" i="6"/>
  <c r="H1031" i="6"/>
  <c r="J614" i="6"/>
  <c r="H614" i="6"/>
  <c r="J611" i="6"/>
  <c r="H611" i="6"/>
  <c r="J605" i="6"/>
  <c r="H605" i="6"/>
  <c r="J604" i="6"/>
  <c r="H604" i="6"/>
  <c r="J585" i="6"/>
  <c r="H585" i="6"/>
  <c r="J576" i="6"/>
  <c r="H576" i="6"/>
  <c r="J575" i="6"/>
  <c r="H575" i="6"/>
  <c r="J615" i="6"/>
  <c r="H615" i="6"/>
  <c r="J601" i="6"/>
  <c r="H601" i="6"/>
  <c r="J589" i="6"/>
  <c r="H589" i="6"/>
  <c r="J586" i="6"/>
  <c r="H586" i="6"/>
  <c r="J584" i="6"/>
  <c r="H584" i="6"/>
  <c r="J582" i="6"/>
  <c r="H582" i="6"/>
  <c r="J574" i="6"/>
  <c r="H574" i="6"/>
  <c r="J294" i="6"/>
  <c r="H294" i="6"/>
  <c r="J289" i="6"/>
  <c r="H289" i="6"/>
  <c r="J284" i="6"/>
  <c r="H284" i="6"/>
  <c r="J283" i="6"/>
  <c r="H283" i="6"/>
  <c r="J268" i="6"/>
  <c r="H268" i="6"/>
  <c r="J246" i="6"/>
  <c r="H246" i="6"/>
  <c r="J239" i="6"/>
  <c r="H239" i="6"/>
  <c r="J1397" i="6"/>
  <c r="H1397" i="6"/>
  <c r="J1396" i="6"/>
  <c r="H1396" i="6"/>
  <c r="J1387" i="6"/>
  <c r="H1387" i="6"/>
  <c r="J1380" i="6"/>
  <c r="H1380" i="6"/>
  <c r="J1379" i="6"/>
  <c r="H1379" i="6"/>
  <c r="J1349" i="6"/>
  <c r="H1349" i="6"/>
  <c r="J1343" i="6"/>
  <c r="H1343" i="6"/>
  <c r="J1338" i="6"/>
  <c r="H1338" i="6"/>
  <c r="J1325" i="6"/>
  <c r="H1325" i="6"/>
  <c r="J1322" i="6"/>
  <c r="H1322" i="6"/>
  <c r="J1321" i="6"/>
  <c r="H1321" i="6"/>
  <c r="J1317" i="6"/>
  <c r="H1317" i="6"/>
  <c r="J1311" i="6"/>
  <c r="H1311" i="6"/>
  <c r="J1309" i="6"/>
  <c r="H1309" i="6"/>
  <c r="J1278" i="6"/>
  <c r="H1278" i="6"/>
  <c r="J1277" i="6"/>
  <c r="H1277" i="6"/>
  <c r="J1275" i="6"/>
  <c r="H1275" i="6"/>
  <c r="J1267" i="6"/>
  <c r="H1267" i="6"/>
  <c r="J1258" i="6"/>
  <c r="H1258" i="6"/>
  <c r="J1255" i="6"/>
  <c r="H1255" i="6"/>
  <c r="J1252" i="6"/>
  <c r="H1252" i="6"/>
  <c r="J1243" i="6"/>
  <c r="H1243" i="6"/>
  <c r="J1239" i="6"/>
  <c r="H1239" i="6"/>
  <c r="J1237" i="6"/>
  <c r="H1237" i="6"/>
  <c r="J1235" i="6"/>
  <c r="H1235" i="6"/>
  <c r="J1233" i="6"/>
  <c r="H1233" i="6"/>
  <c r="J1230" i="6"/>
  <c r="H1230" i="6"/>
  <c r="J1228" i="6"/>
  <c r="H1228" i="6"/>
  <c r="J1218" i="6"/>
  <c r="H1218" i="6"/>
  <c r="J1209" i="6"/>
  <c r="H1209" i="6"/>
  <c r="J1202" i="6"/>
  <c r="H1202" i="6"/>
  <c r="J1197" i="6"/>
  <c r="H1197" i="6"/>
  <c r="J1193" i="6"/>
  <c r="H1193" i="6"/>
  <c r="J1187" i="6"/>
  <c r="H1187" i="6"/>
  <c r="J1183" i="6"/>
  <c r="H1183" i="6"/>
  <c r="J1182" i="6"/>
  <c r="H1182" i="6"/>
  <c r="J1172" i="6"/>
  <c r="H1172" i="6"/>
  <c r="J1170" i="6"/>
  <c r="H1170" i="6"/>
  <c r="J1167" i="6"/>
  <c r="H1167" i="6"/>
  <c r="J1164" i="6"/>
  <c r="H1164" i="6"/>
  <c r="J1159" i="6"/>
  <c r="H1159" i="6"/>
  <c r="J1150" i="6"/>
  <c r="H1150" i="6"/>
  <c r="J1129" i="6"/>
  <c r="H1129" i="6"/>
  <c r="J1120" i="6"/>
  <c r="H1120" i="6"/>
  <c r="J1118" i="6"/>
  <c r="H1118" i="6"/>
  <c r="J1117" i="6"/>
  <c r="H1117" i="6"/>
  <c r="J700" i="6"/>
  <c r="H700" i="6"/>
  <c r="J690" i="6"/>
  <c r="H690" i="6"/>
  <c r="J668" i="6"/>
  <c r="H668" i="6"/>
  <c r="J659" i="6"/>
  <c r="H659" i="6"/>
  <c r="J657" i="6"/>
  <c r="H657" i="6"/>
  <c r="J654" i="6"/>
  <c r="H654" i="6"/>
  <c r="J641" i="6"/>
  <c r="H641" i="6"/>
  <c r="J637" i="6"/>
  <c r="H637" i="6"/>
  <c r="J635" i="6"/>
  <c r="H635" i="6"/>
  <c r="J633" i="6"/>
  <c r="H633" i="6"/>
  <c r="J627" i="6"/>
  <c r="H627" i="6"/>
  <c r="J620" i="6"/>
  <c r="H620" i="6"/>
  <c r="J2125" i="6"/>
  <c r="H2125" i="6"/>
  <c r="J2110" i="6"/>
  <c r="H2110" i="6"/>
  <c r="J1451" i="6"/>
  <c r="H1451" i="6"/>
  <c r="J1448" i="6"/>
  <c r="H1448" i="6"/>
  <c r="J1443" i="6"/>
  <c r="H1443" i="6"/>
  <c r="J1421" i="6"/>
  <c r="H1421" i="6"/>
  <c r="J1411" i="6"/>
  <c r="H1411" i="6"/>
  <c r="J618" i="6"/>
  <c r="H618" i="6"/>
  <c r="J608" i="6"/>
  <c r="H608" i="6"/>
  <c r="J600" i="6"/>
  <c r="H600" i="6"/>
  <c r="J592" i="6"/>
  <c r="H592" i="6"/>
  <c r="J590" i="6"/>
  <c r="H590" i="6"/>
  <c r="J588" i="6"/>
  <c r="H588" i="6"/>
  <c r="J580" i="6"/>
  <c r="H580" i="6"/>
  <c r="J578" i="6"/>
  <c r="H578" i="6"/>
  <c r="J1675" i="6"/>
  <c r="H1675" i="6"/>
  <c r="J1664" i="6"/>
  <c r="H1664" i="6"/>
  <c r="J1662" i="6"/>
  <c r="H1662" i="6"/>
  <c r="J1657" i="6"/>
  <c r="H1657" i="6"/>
  <c r="J1656" i="6"/>
  <c r="H1656" i="6"/>
  <c r="J1650" i="6"/>
  <c r="H1650" i="6"/>
  <c r="J1646" i="6"/>
  <c r="H1646" i="6"/>
  <c r="J1635" i="6"/>
  <c r="H1635" i="6"/>
  <c r="J1633" i="6"/>
  <c r="H1633" i="6"/>
  <c r="J1632" i="6"/>
  <c r="H1632" i="6"/>
  <c r="J1630" i="6"/>
  <c r="H1630" i="6"/>
  <c r="J1622" i="6"/>
  <c r="H1622" i="6"/>
  <c r="J1619" i="6"/>
  <c r="H1619" i="6"/>
  <c r="J1618" i="6"/>
  <c r="H1618" i="6"/>
  <c r="J1616" i="6"/>
  <c r="H1616" i="6"/>
  <c r="J1601" i="6"/>
  <c r="H1601" i="6"/>
  <c r="J1598" i="6"/>
  <c r="H1598" i="6"/>
  <c r="J1597" i="6"/>
  <c r="H1597" i="6"/>
  <c r="J1596" i="6"/>
  <c r="H1596" i="6"/>
  <c r="J1595" i="6"/>
  <c r="H1595" i="6"/>
  <c r="J1594" i="6"/>
  <c r="H1594" i="6"/>
  <c r="J1589" i="6"/>
  <c r="H1589" i="6"/>
  <c r="J1588" i="6"/>
  <c r="H1588" i="6"/>
  <c r="J1583" i="6"/>
  <c r="H1583" i="6"/>
  <c r="J1579" i="6"/>
  <c r="H1579" i="6"/>
  <c r="J1573" i="6"/>
  <c r="H1573" i="6"/>
  <c r="J1570" i="6"/>
  <c r="H1570" i="6"/>
  <c r="J1549" i="6"/>
  <c r="H1549" i="6"/>
  <c r="J1548" i="6"/>
  <c r="H1548" i="6"/>
  <c r="J1545" i="6"/>
  <c r="H1545" i="6"/>
  <c r="J1543" i="6"/>
  <c r="H1543" i="6"/>
  <c r="J1536" i="6"/>
  <c r="H1536" i="6"/>
  <c r="J1533" i="6"/>
  <c r="H1533" i="6"/>
  <c r="J1528" i="6"/>
  <c r="H1528" i="6"/>
  <c r="J1519" i="6"/>
  <c r="H1519" i="6"/>
  <c r="J1515" i="6"/>
  <c r="H1515" i="6"/>
  <c r="J1511" i="6"/>
  <c r="H1511" i="6"/>
  <c r="J1500" i="6"/>
  <c r="H1500" i="6"/>
  <c r="J1494" i="6"/>
  <c r="H1494" i="6"/>
  <c r="J1489" i="6"/>
  <c r="H1489" i="6"/>
  <c r="J1488" i="6"/>
  <c r="H1488" i="6"/>
  <c r="J1481" i="6"/>
  <c r="H1481" i="6"/>
  <c r="J1472" i="6"/>
  <c r="H1472" i="6"/>
  <c r="J1470" i="6"/>
  <c r="H1470" i="6"/>
  <c r="J1468" i="6"/>
  <c r="H1468" i="6"/>
  <c r="J1464" i="6"/>
  <c r="H1464" i="6"/>
  <c r="J1462" i="6"/>
  <c r="H1462" i="6"/>
  <c r="J1460" i="6"/>
  <c r="H1460" i="6"/>
  <c r="J1457" i="6"/>
  <c r="H1457" i="6"/>
  <c r="J704" i="6"/>
  <c r="H704" i="6"/>
  <c r="J701" i="6"/>
  <c r="H701" i="6"/>
  <c r="J678" i="6"/>
  <c r="H678" i="6"/>
  <c r="J653" i="6"/>
  <c r="H653" i="6"/>
  <c r="J642" i="6"/>
  <c r="H642" i="6"/>
  <c r="J636" i="6"/>
  <c r="H636" i="6"/>
  <c r="J632" i="6"/>
  <c r="H632" i="6"/>
  <c r="J629" i="6"/>
  <c r="H629" i="6"/>
  <c r="J623" i="6"/>
  <c r="H623" i="6"/>
  <c r="J621" i="6"/>
  <c r="H621" i="6"/>
  <c r="J2123" i="6"/>
  <c r="H2123" i="6"/>
  <c r="J2120" i="6"/>
  <c r="H2120" i="6"/>
  <c r="J2115" i="6"/>
  <c r="H2115" i="6"/>
  <c r="J2107" i="6"/>
  <c r="H2107" i="6"/>
  <c r="J214" i="6"/>
  <c r="H214" i="6"/>
  <c r="J190" i="6"/>
  <c r="H190" i="6"/>
  <c r="J182" i="6"/>
  <c r="H182" i="6"/>
  <c r="J179" i="6"/>
  <c r="H179" i="6"/>
  <c r="J169" i="6"/>
  <c r="H169" i="6"/>
  <c r="J154" i="6"/>
  <c r="H154" i="6"/>
  <c r="J126" i="6"/>
  <c r="H126" i="6"/>
  <c r="J115" i="6"/>
  <c r="H115" i="6"/>
  <c r="J113" i="6"/>
  <c r="H113" i="6"/>
  <c r="J111" i="6"/>
  <c r="H111" i="6"/>
  <c r="J104" i="6"/>
  <c r="H104" i="6"/>
  <c r="J103" i="6"/>
  <c r="H103" i="6"/>
  <c r="J85" i="6"/>
  <c r="H85" i="6"/>
  <c r="J79" i="6"/>
  <c r="H79" i="6"/>
  <c r="J75" i="6"/>
  <c r="H75" i="6"/>
  <c r="J72" i="6"/>
  <c r="H72" i="6"/>
  <c r="J44" i="6"/>
  <c r="H44" i="6"/>
  <c r="J38" i="6"/>
  <c r="H38" i="6"/>
  <c r="J36" i="6"/>
  <c r="H36" i="6"/>
  <c r="J25" i="6"/>
  <c r="H25" i="6"/>
  <c r="J571" i="6"/>
  <c r="H571" i="6"/>
  <c r="J569" i="6"/>
  <c r="H569" i="6"/>
  <c r="J565" i="6"/>
  <c r="H565" i="6"/>
  <c r="J564" i="6"/>
  <c r="H564" i="6"/>
  <c r="J560" i="6"/>
  <c r="H560" i="6"/>
  <c r="J561" i="6"/>
  <c r="H561" i="6"/>
  <c r="J387" i="6"/>
  <c r="H387" i="6"/>
  <c r="J384" i="6"/>
  <c r="H384" i="6"/>
  <c r="J381" i="6"/>
  <c r="H381" i="6"/>
  <c r="J376" i="6"/>
  <c r="H376" i="6"/>
  <c r="J371" i="6"/>
  <c r="H371" i="6"/>
  <c r="J2184" i="6"/>
  <c r="H2184" i="6"/>
  <c r="J2178" i="6"/>
  <c r="H2178" i="6"/>
  <c r="J385" i="6"/>
  <c r="H385" i="6"/>
  <c r="J379" i="6"/>
  <c r="H379" i="6"/>
  <c r="J373" i="6"/>
  <c r="H373" i="6"/>
  <c r="J2185" i="6"/>
  <c r="H2185" i="6"/>
  <c r="J2183" i="6"/>
  <c r="H2183" i="6"/>
  <c r="J2174" i="6"/>
  <c r="H2174" i="6"/>
  <c r="J2172" i="6"/>
  <c r="H2172" i="6"/>
  <c r="J2169" i="6"/>
  <c r="H2169" i="6"/>
  <c r="J1027" i="6"/>
  <c r="H1027" i="6"/>
  <c r="J1015" i="6"/>
  <c r="H1015" i="6"/>
  <c r="J1002" i="6"/>
  <c r="H1002" i="6"/>
  <c r="J993" i="6"/>
  <c r="H993" i="6"/>
  <c r="J990" i="6"/>
  <c r="H990" i="6"/>
  <c r="J979" i="6"/>
  <c r="H979" i="6"/>
  <c r="J977" i="6"/>
  <c r="H977" i="6"/>
  <c r="J966" i="6"/>
  <c r="H966" i="6"/>
  <c r="J952" i="6"/>
  <c r="H952" i="6"/>
  <c r="J938" i="6"/>
  <c r="H938" i="6"/>
  <c r="J936" i="6"/>
  <c r="H936" i="6"/>
  <c r="J921" i="6"/>
  <c r="H921" i="6"/>
  <c r="J919" i="6"/>
  <c r="H919" i="6"/>
  <c r="J916" i="6"/>
  <c r="H916" i="6"/>
  <c r="J912" i="6"/>
  <c r="H912" i="6"/>
  <c r="J910" i="6"/>
  <c r="H910" i="6"/>
  <c r="J904" i="6"/>
  <c r="H904" i="6"/>
  <c r="J899" i="6"/>
  <c r="H899" i="6"/>
  <c r="J880" i="6"/>
  <c r="H880" i="6"/>
  <c r="J859" i="6"/>
  <c r="H859" i="6"/>
  <c r="J853" i="6"/>
  <c r="H853" i="6"/>
  <c r="J848" i="6"/>
  <c r="H848" i="6"/>
  <c r="J847" i="6"/>
  <c r="H847" i="6"/>
  <c r="J831" i="6"/>
  <c r="H831" i="6"/>
  <c r="J830" i="6"/>
  <c r="H830" i="6"/>
  <c r="J827" i="6"/>
  <c r="H827" i="6"/>
  <c r="J819" i="6"/>
  <c r="H819" i="6"/>
  <c r="J803" i="6"/>
  <c r="H803" i="6"/>
  <c r="J795" i="6"/>
  <c r="H795" i="6"/>
  <c r="J774" i="6"/>
  <c r="H774" i="6"/>
  <c r="J773" i="6"/>
  <c r="H773" i="6"/>
  <c r="J770" i="6"/>
  <c r="H770" i="6"/>
  <c r="J765" i="6"/>
  <c r="H765" i="6"/>
  <c r="J763" i="6"/>
  <c r="H763" i="6"/>
  <c r="J762" i="6"/>
  <c r="H762" i="6"/>
  <c r="J745" i="6"/>
  <c r="H745" i="6"/>
  <c r="J740" i="6"/>
  <c r="H740" i="6"/>
  <c r="J723" i="6"/>
  <c r="H723" i="6"/>
  <c r="J722" i="6"/>
  <c r="H722" i="6"/>
  <c r="J711" i="6"/>
  <c r="H711" i="6"/>
  <c r="J1083" i="6"/>
  <c r="H1083" i="6"/>
  <c r="J1081" i="6"/>
  <c r="H1081" i="6"/>
  <c r="J1062" i="6"/>
  <c r="H1062" i="6"/>
  <c r="J1049" i="6"/>
  <c r="H1049" i="6"/>
  <c r="J1048" i="6"/>
  <c r="H1048" i="6"/>
  <c r="J1045" i="6"/>
  <c r="H1045" i="6"/>
  <c r="J1041" i="6"/>
  <c r="H1041" i="6"/>
  <c r="J1030" i="6"/>
  <c r="H1030" i="6"/>
  <c r="J380" i="6"/>
  <c r="H380" i="6"/>
  <c r="J368" i="6"/>
  <c r="H368" i="6"/>
  <c r="J215" i="6"/>
  <c r="H215" i="6"/>
  <c r="J210" i="6"/>
  <c r="H210" i="6"/>
  <c r="J206" i="6"/>
  <c r="H206" i="6"/>
  <c r="J196" i="6"/>
  <c r="H196" i="6"/>
  <c r="J184" i="6"/>
  <c r="H184" i="6"/>
  <c r="J176" i="6"/>
  <c r="H176" i="6"/>
  <c r="J172" i="6"/>
  <c r="H172" i="6"/>
  <c r="J165" i="6"/>
  <c r="H165" i="6"/>
  <c r="J143" i="6"/>
  <c r="H143" i="6"/>
  <c r="J140" i="6"/>
  <c r="H140" i="6"/>
  <c r="J137" i="6"/>
  <c r="H137" i="6"/>
  <c r="J125" i="6"/>
  <c r="H125" i="6"/>
  <c r="J123" i="6"/>
  <c r="H123" i="6"/>
  <c r="J121" i="6"/>
  <c r="H121" i="6"/>
  <c r="J120" i="6"/>
  <c r="H120" i="6"/>
  <c r="J107" i="6"/>
  <c r="H107" i="6"/>
  <c r="J105" i="6"/>
  <c r="H105" i="6"/>
  <c r="J1003" i="6"/>
  <c r="H1003" i="6"/>
  <c r="J1001" i="6"/>
  <c r="H1001" i="6"/>
  <c r="J984" i="6"/>
  <c r="H984" i="6"/>
  <c r="J941" i="6"/>
  <c r="H941" i="6"/>
  <c r="J893" i="6"/>
  <c r="H893" i="6"/>
  <c r="J874" i="6"/>
  <c r="H874" i="6"/>
  <c r="J873" i="6"/>
  <c r="H873" i="6"/>
  <c r="J872" i="6"/>
  <c r="H872" i="6"/>
  <c r="J845" i="6"/>
  <c r="H845" i="6"/>
  <c r="J835" i="6"/>
  <c r="H835" i="6"/>
  <c r="J822" i="6"/>
  <c r="H822" i="6"/>
  <c r="J787" i="6"/>
  <c r="H787" i="6"/>
  <c r="J777" i="6"/>
  <c r="H777" i="6"/>
  <c r="J752" i="6"/>
  <c r="H752" i="6"/>
  <c r="J750" i="6"/>
  <c r="H750" i="6"/>
  <c r="J744" i="6"/>
  <c r="H744" i="6"/>
  <c r="J743" i="6"/>
  <c r="H743" i="6"/>
  <c r="J733" i="6"/>
  <c r="H733" i="6"/>
  <c r="J728" i="6"/>
  <c r="H728" i="6"/>
  <c r="J727" i="6"/>
  <c r="H727" i="6"/>
  <c r="J725" i="6"/>
  <c r="H725" i="6"/>
  <c r="J719" i="6"/>
  <c r="H719" i="6"/>
  <c r="J709" i="6"/>
  <c r="H709" i="6"/>
  <c r="J1395" i="6"/>
  <c r="H1395" i="6"/>
  <c r="J1392" i="6"/>
  <c r="H1392" i="6"/>
  <c r="J1390" i="6"/>
  <c r="H1390" i="6"/>
  <c r="J1389" i="6"/>
  <c r="H1389" i="6"/>
  <c r="J1388" i="6"/>
  <c r="H1388" i="6"/>
  <c r="J1385" i="6"/>
  <c r="H1385" i="6"/>
  <c r="J1378" i="6"/>
  <c r="H1378" i="6"/>
  <c r="J1367" i="6"/>
  <c r="H1367" i="6"/>
  <c r="J1364" i="6"/>
  <c r="H1364" i="6"/>
  <c r="J1361" i="6"/>
  <c r="H1361" i="6"/>
  <c r="J1354" i="6"/>
  <c r="H1354" i="6"/>
  <c r="J1348" i="6"/>
  <c r="H1348" i="6"/>
  <c r="J1347" i="6"/>
  <c r="H1347" i="6"/>
  <c r="J1345" i="6"/>
  <c r="H1345" i="6"/>
  <c r="J1344" i="6"/>
  <c r="H1344" i="6"/>
  <c r="J1341" i="6"/>
  <c r="H1341" i="6"/>
  <c r="J1340" i="6"/>
  <c r="H1340" i="6"/>
  <c r="J1339" i="6"/>
  <c r="H1339" i="6"/>
  <c r="J1336" i="6"/>
  <c r="H1336" i="6"/>
  <c r="J1333" i="6"/>
  <c r="H1333" i="6"/>
  <c r="J1331" i="6"/>
  <c r="H1331" i="6"/>
  <c r="J1328" i="6"/>
  <c r="H1328" i="6"/>
  <c r="J1327" i="6"/>
  <c r="H1327" i="6"/>
  <c r="J1324" i="6"/>
  <c r="H1324" i="6"/>
  <c r="J1320" i="6"/>
  <c r="H1320" i="6"/>
  <c r="J1308" i="6"/>
  <c r="H1308" i="6"/>
  <c r="J1304" i="6"/>
  <c r="H1304" i="6"/>
  <c r="J1301" i="6"/>
  <c r="H1301" i="6"/>
  <c r="J1300" i="6"/>
  <c r="H1300" i="6"/>
  <c r="J1299" i="6"/>
  <c r="H1299" i="6"/>
  <c r="J1288" i="6"/>
  <c r="H1288" i="6"/>
  <c r="J1287" i="6"/>
  <c r="H1287" i="6"/>
  <c r="J1286" i="6"/>
  <c r="H1286" i="6"/>
  <c r="J1283" i="6"/>
  <c r="H1283" i="6"/>
  <c r="J1282" i="6"/>
  <c r="H1282" i="6"/>
  <c r="J1280" i="6"/>
  <c r="H1280" i="6"/>
  <c r="J1279" i="6"/>
  <c r="H1279" i="6"/>
  <c r="J1276" i="6"/>
  <c r="H1276" i="6"/>
  <c r="J1274" i="6"/>
  <c r="H1274" i="6"/>
  <c r="J1273" i="6"/>
  <c r="H1273" i="6"/>
  <c r="J1272" i="6"/>
  <c r="H1272" i="6"/>
  <c r="J1271" i="6"/>
  <c r="H1271" i="6"/>
  <c r="J1269" i="6"/>
  <c r="H1269" i="6"/>
  <c r="J1266" i="6"/>
  <c r="H1266" i="6"/>
  <c r="J1264" i="6"/>
  <c r="H1264" i="6"/>
  <c r="J1262" i="6"/>
  <c r="H1262" i="6"/>
  <c r="J1261" i="6"/>
  <c r="H1261" i="6"/>
  <c r="J1260" i="6"/>
  <c r="H1260" i="6"/>
  <c r="J1259" i="6"/>
  <c r="H1259" i="6"/>
  <c r="J1256" i="6"/>
  <c r="H1256" i="6"/>
  <c r="J1254" i="6"/>
  <c r="H1254" i="6"/>
  <c r="J1253" i="6"/>
  <c r="H1253" i="6"/>
  <c r="J1249" i="6"/>
  <c r="H1249" i="6"/>
  <c r="J1248" i="6"/>
  <c r="H1248" i="6"/>
  <c r="J1247" i="6"/>
  <c r="H1247" i="6"/>
  <c r="J1246" i="6"/>
  <c r="H1246" i="6"/>
  <c r="J1244" i="6"/>
  <c r="H1244" i="6"/>
  <c r="J1234" i="6"/>
  <c r="H1234" i="6"/>
  <c r="J1225" i="6"/>
  <c r="H1225" i="6"/>
  <c r="J1222" i="6"/>
  <c r="H1222" i="6"/>
  <c r="J1216" i="6"/>
  <c r="H1216" i="6"/>
  <c r="J1215" i="6"/>
  <c r="H1215" i="6"/>
  <c r="J1214" i="6"/>
  <c r="H1214" i="6"/>
  <c r="J1203" i="6"/>
  <c r="H1203" i="6"/>
  <c r="J1201" i="6"/>
  <c r="H1201" i="6"/>
  <c r="J1186" i="6"/>
  <c r="H1186" i="6"/>
  <c r="J1181" i="6"/>
  <c r="H1181" i="6"/>
  <c r="J1174" i="6"/>
  <c r="H1174" i="6"/>
  <c r="J1154" i="6"/>
  <c r="H1154" i="6"/>
  <c r="J1148" i="6"/>
  <c r="H1148" i="6"/>
  <c r="J1147" i="6"/>
  <c r="H1147" i="6"/>
  <c r="J1146" i="6"/>
  <c r="H1146" i="6"/>
  <c r="J1143" i="6"/>
  <c r="H1143" i="6"/>
  <c r="J1141" i="6"/>
  <c r="H1141" i="6"/>
  <c r="J1138" i="6"/>
  <c r="H1138" i="6"/>
  <c r="J1137" i="6"/>
  <c r="H1137" i="6"/>
  <c r="J1134" i="6"/>
  <c r="H1134" i="6"/>
  <c r="J1128" i="6"/>
  <c r="H1128" i="6"/>
  <c r="J1127" i="6"/>
  <c r="H1127" i="6"/>
  <c r="J1126" i="6"/>
  <c r="H1126" i="6"/>
  <c r="J1123" i="6"/>
  <c r="H1123" i="6"/>
  <c r="J1122" i="6"/>
  <c r="H1122" i="6"/>
  <c r="J1119" i="6"/>
  <c r="H1119" i="6"/>
  <c r="J1116" i="6"/>
  <c r="H1116" i="6"/>
  <c r="J1114" i="6"/>
  <c r="H1114" i="6"/>
  <c r="J1112" i="6"/>
  <c r="H1112" i="6"/>
  <c r="J1110" i="6"/>
  <c r="H1110" i="6"/>
  <c r="J702" i="6"/>
  <c r="H702" i="6"/>
  <c r="J680" i="6"/>
  <c r="H680" i="6"/>
  <c r="J669" i="6"/>
  <c r="H669" i="6"/>
  <c r="J666" i="6"/>
  <c r="H666" i="6"/>
  <c r="J663" i="6"/>
  <c r="H663" i="6"/>
  <c r="J661" i="6"/>
  <c r="H661" i="6"/>
  <c r="J660" i="6"/>
  <c r="H660" i="6"/>
  <c r="J658" i="6"/>
  <c r="H658" i="6"/>
  <c r="J656" i="6"/>
  <c r="H656" i="6"/>
  <c r="J652" i="6"/>
  <c r="H652" i="6"/>
  <c r="J646" i="6"/>
  <c r="H646" i="6"/>
  <c r="J643" i="6"/>
  <c r="H643" i="6"/>
  <c r="J622" i="6"/>
  <c r="H622" i="6"/>
  <c r="J1082" i="6"/>
  <c r="H1082" i="6"/>
  <c r="J1065" i="6"/>
  <c r="H1065" i="6"/>
  <c r="J1064" i="6"/>
  <c r="H1064" i="6"/>
  <c r="J1047" i="6"/>
  <c r="H1047" i="6"/>
  <c r="J1037" i="6"/>
  <c r="H1037" i="6"/>
  <c r="J1035" i="6"/>
  <c r="H1035" i="6"/>
  <c r="J1034" i="6"/>
  <c r="H1034" i="6"/>
  <c r="J1032" i="6"/>
  <c r="H1032" i="6"/>
  <c r="J703" i="6"/>
  <c r="H703" i="6"/>
  <c r="J698" i="6"/>
  <c r="H698" i="6"/>
  <c r="J696" i="6"/>
  <c r="H696" i="6"/>
  <c r="J694" i="6"/>
  <c r="H694" i="6"/>
  <c r="J693" i="6"/>
  <c r="H693" i="6"/>
  <c r="J692" i="6"/>
  <c r="H692" i="6"/>
  <c r="J691" i="6"/>
  <c r="H691" i="6"/>
  <c r="J689" i="6"/>
  <c r="H689" i="6"/>
  <c r="J688" i="6"/>
  <c r="H688" i="6"/>
  <c r="J687" i="6"/>
  <c r="H687" i="6"/>
  <c r="J686" i="6"/>
  <c r="H686" i="6"/>
  <c r="J685" i="6"/>
  <c r="H685" i="6"/>
  <c r="J684" i="6"/>
  <c r="H684" i="6"/>
  <c r="J683" i="6"/>
  <c r="H683" i="6"/>
  <c r="J682" i="6"/>
  <c r="H682" i="6"/>
  <c r="J681" i="6"/>
  <c r="H681" i="6"/>
  <c r="J679" i="6"/>
  <c r="H679" i="6"/>
  <c r="J677" i="6"/>
  <c r="H677" i="6"/>
  <c r="J676" i="6"/>
  <c r="H676" i="6"/>
  <c r="J675" i="6"/>
  <c r="H675" i="6"/>
  <c r="J674" i="6"/>
  <c r="H674" i="6"/>
  <c r="J673" i="6"/>
  <c r="H673" i="6"/>
  <c r="J672" i="6"/>
  <c r="H672" i="6"/>
  <c r="J671" i="6"/>
  <c r="H671" i="6"/>
  <c r="J670" i="6"/>
  <c r="H670" i="6"/>
  <c r="J665" i="6"/>
  <c r="H665" i="6"/>
  <c r="J664" i="6"/>
  <c r="H664" i="6"/>
  <c r="J662" i="6"/>
  <c r="H662" i="6"/>
  <c r="J655" i="6"/>
  <c r="H655" i="6"/>
  <c r="J650" i="6"/>
  <c r="H650" i="6"/>
  <c r="J649" i="6"/>
  <c r="H649" i="6"/>
  <c r="J648" i="6"/>
  <c r="H648" i="6"/>
  <c r="J647" i="6"/>
  <c r="H647" i="6"/>
  <c r="J645" i="6"/>
  <c r="H645" i="6"/>
  <c r="J640" i="6"/>
  <c r="H640" i="6"/>
  <c r="J639" i="6"/>
  <c r="H639" i="6"/>
  <c r="J634" i="6"/>
  <c r="H634" i="6"/>
  <c r="J630" i="6"/>
  <c r="H630" i="6"/>
  <c r="J628" i="6"/>
  <c r="H628" i="6"/>
  <c r="J626" i="6"/>
  <c r="H626" i="6"/>
  <c r="J625" i="6"/>
  <c r="H625" i="6"/>
  <c r="J624" i="6"/>
  <c r="H624" i="6"/>
  <c r="J563" i="6"/>
  <c r="H563" i="6"/>
  <c r="J562" i="6"/>
  <c r="H562" i="6"/>
  <c r="J1676" i="6"/>
  <c r="H1676" i="6"/>
  <c r="J1666" i="6"/>
  <c r="H1666" i="6"/>
  <c r="J1665" i="6"/>
  <c r="H1665" i="6"/>
  <c r="J1663" i="6"/>
  <c r="H1663" i="6"/>
  <c r="J1659" i="6"/>
  <c r="H1659" i="6"/>
  <c r="J1655" i="6"/>
  <c r="H1655" i="6"/>
  <c r="J1651" i="6"/>
  <c r="H1651" i="6"/>
  <c r="J1648" i="6"/>
  <c r="H1648" i="6"/>
  <c r="J1645" i="6"/>
  <c r="H1645" i="6"/>
  <c r="J1643" i="6"/>
  <c r="H1643" i="6"/>
  <c r="J1641" i="6"/>
  <c r="H1641" i="6"/>
  <c r="J1636" i="6"/>
  <c r="H1636" i="6"/>
  <c r="J1629" i="6"/>
  <c r="H1629" i="6"/>
  <c r="J1626" i="6"/>
  <c r="H1626" i="6"/>
  <c r="J1624" i="6"/>
  <c r="H1624" i="6"/>
  <c r="J1623" i="6"/>
  <c r="H1623" i="6"/>
  <c r="J1612" i="6"/>
  <c r="H1612" i="6"/>
  <c r="J1611" i="6"/>
  <c r="H1611" i="6"/>
  <c r="J1610" i="6"/>
  <c r="H1610" i="6"/>
  <c r="J1607" i="6"/>
  <c r="H1607" i="6"/>
  <c r="J1606" i="6"/>
  <c r="H1606" i="6"/>
  <c r="J1603" i="6"/>
  <c r="H1603" i="6"/>
  <c r="J1591" i="6"/>
  <c r="H1591" i="6"/>
  <c r="J1587" i="6"/>
  <c r="H1587" i="6"/>
  <c r="J1576" i="6"/>
  <c r="H1576" i="6"/>
  <c r="J1569" i="6"/>
  <c r="H1569" i="6"/>
  <c r="J1564" i="6"/>
  <c r="H1564" i="6"/>
  <c r="J1561" i="6"/>
  <c r="H1561" i="6"/>
  <c r="J1560" i="6"/>
  <c r="H1560" i="6"/>
  <c r="J1558" i="6"/>
  <c r="H1558" i="6"/>
  <c r="J1556" i="6"/>
  <c r="H1556" i="6"/>
  <c r="J1552" i="6"/>
  <c r="H1552" i="6"/>
  <c r="J1547" i="6"/>
  <c r="H1547" i="6"/>
  <c r="J1542" i="6"/>
  <c r="H1542" i="6"/>
  <c r="J1541" i="6"/>
  <c r="H1541" i="6"/>
  <c r="J1534" i="6"/>
  <c r="H1534" i="6"/>
  <c r="J1531" i="6"/>
  <c r="H1531" i="6"/>
  <c r="J1529" i="6"/>
  <c r="H1529" i="6"/>
  <c r="J1527" i="6"/>
  <c r="H1527" i="6"/>
  <c r="J1509" i="6"/>
  <c r="H1509" i="6"/>
  <c r="J1503" i="6"/>
  <c r="H1503" i="6"/>
  <c r="J1493" i="6"/>
  <c r="H1493" i="6"/>
  <c r="J1490" i="6"/>
  <c r="H1490" i="6"/>
  <c r="J1485" i="6"/>
  <c r="H1485" i="6"/>
  <c r="J1478" i="6"/>
  <c r="H1478" i="6"/>
  <c r="J1477" i="6"/>
  <c r="H1477" i="6"/>
  <c r="J1475" i="6"/>
  <c r="H1475" i="6"/>
  <c r="J1467" i="6"/>
  <c r="H1467" i="6"/>
  <c r="J1459" i="6"/>
  <c r="H1459" i="6"/>
  <c r="J1911" i="6"/>
  <c r="H1911" i="6"/>
  <c r="J1028" i="6"/>
  <c r="H1028" i="6"/>
  <c r="J1011" i="6"/>
  <c r="H1011" i="6"/>
  <c r="J1008" i="6"/>
  <c r="H1008" i="6"/>
  <c r="J1007" i="6"/>
  <c r="H1007" i="6"/>
  <c r="J1000" i="6"/>
  <c r="H1000" i="6"/>
  <c r="J997" i="6"/>
  <c r="H997" i="6"/>
  <c r="J996" i="6"/>
  <c r="H996" i="6"/>
  <c r="J995" i="6"/>
  <c r="H995" i="6"/>
  <c r="J991" i="6"/>
  <c r="H991" i="6"/>
  <c r="J989" i="6"/>
  <c r="H989" i="6"/>
  <c r="J987" i="6"/>
  <c r="H987" i="6"/>
  <c r="J978" i="6"/>
  <c r="H978" i="6"/>
  <c r="J976" i="6"/>
  <c r="H976" i="6"/>
  <c r="J975" i="6"/>
  <c r="H975" i="6"/>
  <c r="J972" i="6"/>
  <c r="H972" i="6"/>
  <c r="J971" i="6"/>
  <c r="H971" i="6"/>
  <c r="J970" i="6"/>
  <c r="H970" i="6"/>
  <c r="J969" i="6"/>
  <c r="H969" i="6"/>
  <c r="J967" i="6"/>
  <c r="H967" i="6"/>
  <c r="J965" i="6"/>
  <c r="H965" i="6"/>
  <c r="J959" i="6"/>
  <c r="H959" i="6"/>
  <c r="J957" i="6"/>
  <c r="H957" i="6"/>
  <c r="J955" i="6"/>
  <c r="H955" i="6"/>
  <c r="J948" i="6"/>
  <c r="H948" i="6"/>
  <c r="J940" i="6"/>
  <c r="H940" i="6"/>
  <c r="J939" i="6"/>
  <c r="H939" i="6"/>
  <c r="J935" i="6"/>
  <c r="H935" i="6"/>
  <c r="J924" i="6"/>
  <c r="H924" i="6"/>
  <c r="J922" i="6"/>
  <c r="H922" i="6"/>
  <c r="J918" i="6"/>
  <c r="H918" i="6"/>
  <c r="J914" i="6"/>
  <c r="H914" i="6"/>
  <c r="J905" i="6"/>
  <c r="H905" i="6"/>
  <c r="J902" i="6"/>
  <c r="H902" i="6"/>
  <c r="J900" i="6"/>
  <c r="H900" i="6"/>
  <c r="J889" i="6"/>
  <c r="H889" i="6"/>
  <c r="J888" i="6"/>
  <c r="H888" i="6"/>
  <c r="J887" i="6"/>
  <c r="H887" i="6"/>
  <c r="J884" i="6"/>
  <c r="H884" i="6"/>
  <c r="J882" i="6"/>
  <c r="H882" i="6"/>
  <c r="J866" i="6"/>
  <c r="H866" i="6"/>
  <c r="J860" i="6"/>
  <c r="H860" i="6"/>
  <c r="J850" i="6"/>
  <c r="H850" i="6"/>
  <c r="J842" i="6"/>
  <c r="H842" i="6"/>
  <c r="J832" i="6"/>
  <c r="H832" i="6"/>
  <c r="J828" i="6"/>
  <c r="H828" i="6"/>
  <c r="J821" i="6"/>
  <c r="H821" i="6"/>
  <c r="J820" i="6"/>
  <c r="H820" i="6"/>
  <c r="J813" i="6"/>
  <c r="H813" i="6"/>
  <c r="J810" i="6"/>
  <c r="H810" i="6"/>
  <c r="J806" i="6"/>
  <c r="H806" i="6"/>
  <c r="J800" i="6"/>
  <c r="H800" i="6"/>
  <c r="J793" i="6"/>
  <c r="H793" i="6"/>
  <c r="J790" i="6"/>
  <c r="H790" i="6"/>
  <c r="J783" i="6"/>
  <c r="H783" i="6"/>
  <c r="J776" i="6"/>
  <c r="H776" i="6"/>
  <c r="J772" i="6"/>
  <c r="H772" i="6"/>
  <c r="J767" i="6"/>
  <c r="H767" i="6"/>
  <c r="J764" i="6"/>
  <c r="H764" i="6"/>
  <c r="J758" i="6"/>
  <c r="H758" i="6"/>
  <c r="J748" i="6"/>
  <c r="H748" i="6"/>
  <c r="J746" i="6"/>
  <c r="H746" i="6"/>
  <c r="J741" i="6"/>
  <c r="H741" i="6"/>
  <c r="J738" i="6"/>
  <c r="H738" i="6"/>
  <c r="J736" i="6"/>
  <c r="H736" i="6"/>
  <c r="J735" i="6"/>
  <c r="H735" i="6"/>
  <c r="J734" i="6"/>
  <c r="H734" i="6"/>
  <c r="J731" i="6"/>
  <c r="H731" i="6"/>
  <c r="J720" i="6"/>
  <c r="H720" i="6"/>
  <c r="J718" i="6"/>
  <c r="H718" i="6"/>
  <c r="J717" i="6"/>
  <c r="H717" i="6"/>
  <c r="J716" i="6"/>
  <c r="H716" i="6"/>
  <c r="J714" i="6"/>
  <c r="H714" i="6"/>
  <c r="J710" i="6"/>
  <c r="H710" i="6"/>
  <c r="J707" i="6"/>
  <c r="H707" i="6"/>
  <c r="J705" i="6"/>
  <c r="H705" i="6"/>
  <c r="J1878" i="6"/>
  <c r="H1878" i="6"/>
  <c r="J1867" i="6"/>
  <c r="H1867" i="6"/>
  <c r="J1851" i="6"/>
  <c r="H1851" i="6"/>
  <c r="J1835" i="6"/>
  <c r="H1835" i="6"/>
  <c r="J1829" i="6"/>
  <c r="H1829" i="6"/>
  <c r="J1827" i="6"/>
  <c r="H1827" i="6"/>
  <c r="J1815" i="6"/>
  <c r="H1815" i="6"/>
  <c r="J1810" i="6"/>
  <c r="H1810" i="6"/>
  <c r="J1806" i="6"/>
  <c r="H1806" i="6"/>
  <c r="J1805" i="6"/>
  <c r="H1805" i="6"/>
  <c r="J1765" i="6"/>
  <c r="H1765" i="6"/>
  <c r="J1752" i="6"/>
  <c r="H1752" i="6"/>
  <c r="J1747" i="6"/>
  <c r="H1747" i="6"/>
  <c r="J1737" i="6"/>
  <c r="H1737" i="6"/>
  <c r="J1721" i="6"/>
  <c r="H1721" i="6"/>
  <c r="J1720" i="6"/>
  <c r="H1720" i="6"/>
  <c r="J1711" i="6"/>
  <c r="H1711" i="6"/>
  <c r="J1684" i="6"/>
  <c r="H1684" i="6"/>
  <c r="J213" i="6"/>
  <c r="H213" i="6"/>
  <c r="J197" i="6"/>
  <c r="H197" i="6"/>
  <c r="J158" i="6"/>
  <c r="H158" i="6"/>
  <c r="J132" i="6"/>
  <c r="H132" i="6"/>
  <c r="J1019" i="6"/>
  <c r="H1019" i="6"/>
  <c r="J958" i="6"/>
  <c r="H958" i="6"/>
  <c r="J843" i="6"/>
  <c r="H843" i="6"/>
  <c r="J840" i="6"/>
  <c r="H840" i="6"/>
  <c r="J838" i="6"/>
  <c r="H838" i="6"/>
  <c r="J836" i="6"/>
  <c r="H836" i="6"/>
  <c r="J789" i="6"/>
  <c r="H789" i="6"/>
  <c r="J788" i="6"/>
  <c r="H788" i="6"/>
  <c r="J747" i="6"/>
  <c r="H747" i="6"/>
  <c r="J739" i="6"/>
  <c r="H739" i="6"/>
  <c r="J573" i="6"/>
  <c r="H573" i="6"/>
  <c r="J572" i="6"/>
  <c r="H572" i="6"/>
  <c r="J568" i="6"/>
  <c r="H568" i="6"/>
  <c r="J651" i="6"/>
  <c r="H651" i="6"/>
  <c r="J644" i="6"/>
  <c r="H644" i="6"/>
  <c r="J638" i="6"/>
  <c r="H638" i="6"/>
  <c r="J631" i="6"/>
  <c r="H631" i="6"/>
  <c r="J619" i="6"/>
  <c r="H619" i="6"/>
  <c r="J616" i="6"/>
  <c r="H616" i="6"/>
  <c r="J579" i="6"/>
  <c r="H579" i="6"/>
  <c r="J1393" i="6"/>
  <c r="H1393" i="6"/>
  <c r="J1383" i="6"/>
  <c r="H1383" i="6"/>
  <c r="J1382" i="6"/>
  <c r="H1382" i="6"/>
  <c r="J1368" i="6"/>
  <c r="H1368" i="6"/>
  <c r="J1359" i="6"/>
  <c r="H1359" i="6"/>
  <c r="J1358" i="6"/>
  <c r="H1358" i="6"/>
  <c r="J1351" i="6"/>
  <c r="H1351" i="6"/>
  <c r="J1342" i="6"/>
  <c r="H1342" i="6"/>
  <c r="J1330" i="6"/>
  <c r="H1330" i="6"/>
  <c r="J1316" i="6"/>
  <c r="H1316" i="6"/>
  <c r="J1313" i="6"/>
  <c r="H1313" i="6"/>
  <c r="J1312" i="6"/>
  <c r="H1312" i="6"/>
  <c r="J1302" i="6"/>
  <c r="H1302" i="6"/>
  <c r="J1296" i="6"/>
  <c r="H1296" i="6"/>
  <c r="J1295" i="6"/>
  <c r="H1295" i="6"/>
  <c r="J1294" i="6"/>
  <c r="H1294" i="6"/>
  <c r="J1292" i="6"/>
  <c r="H1292" i="6"/>
  <c r="J1291" i="6"/>
  <c r="H1291" i="6"/>
  <c r="J1290" i="6"/>
  <c r="H1290" i="6"/>
  <c r="J1281" i="6"/>
  <c r="H1281" i="6"/>
  <c r="J1242" i="6"/>
  <c r="H1242" i="6"/>
  <c r="J1238" i="6"/>
  <c r="H1238" i="6"/>
  <c r="J1232" i="6"/>
  <c r="H1232" i="6"/>
  <c r="J1231" i="6"/>
  <c r="H1231" i="6"/>
  <c r="J1227" i="6"/>
  <c r="H1227" i="6"/>
  <c r="J1223" i="6"/>
  <c r="H1223" i="6"/>
  <c r="J1221" i="6"/>
  <c r="H1221" i="6"/>
  <c r="J1212" i="6"/>
  <c r="H1212" i="6"/>
  <c r="J1206" i="6"/>
  <c r="H1206" i="6"/>
  <c r="J1204" i="6"/>
  <c r="H1204" i="6"/>
  <c r="J1198" i="6"/>
  <c r="H1198" i="6"/>
  <c r="J1196" i="6"/>
  <c r="H1196" i="6"/>
  <c r="J1194" i="6"/>
  <c r="H1194" i="6"/>
  <c r="J1176" i="6"/>
  <c r="H1176" i="6"/>
  <c r="J1171" i="6"/>
  <c r="H1171" i="6"/>
  <c r="J1166" i="6"/>
  <c r="H1166" i="6"/>
  <c r="J1165" i="6"/>
  <c r="H1165" i="6"/>
  <c r="J1163" i="6"/>
  <c r="H1163" i="6"/>
  <c r="J1156" i="6"/>
  <c r="H1156" i="6"/>
  <c r="J1151" i="6"/>
  <c r="H1151" i="6"/>
  <c r="J1130" i="6"/>
  <c r="H1130" i="6"/>
  <c r="J1125" i="6"/>
  <c r="H1125" i="6"/>
  <c r="J1124" i="6"/>
  <c r="H1124" i="6"/>
  <c r="J1111" i="6"/>
  <c r="H1111" i="6"/>
  <c r="J1108" i="6"/>
  <c r="H1108" i="6"/>
  <c r="J1654" i="6"/>
  <c r="H1654" i="6"/>
  <c r="J1649" i="6"/>
  <c r="H1649" i="6"/>
  <c r="J1644" i="6"/>
  <c r="H1644" i="6"/>
  <c r="J1634" i="6"/>
  <c r="H1634" i="6"/>
  <c r="J1631" i="6"/>
  <c r="H1631" i="6"/>
  <c r="J1621" i="6"/>
  <c r="H1621" i="6"/>
  <c r="J1617" i="6"/>
  <c r="H1617" i="6"/>
  <c r="J1615" i="6"/>
  <c r="H1615" i="6"/>
  <c r="J1613" i="6"/>
  <c r="H1613" i="6"/>
  <c r="J1605" i="6"/>
  <c r="H1605" i="6"/>
  <c r="J1600" i="6"/>
  <c r="H1600" i="6"/>
  <c r="J1593" i="6"/>
  <c r="H1593" i="6"/>
  <c r="J1592" i="6"/>
  <c r="H1592" i="6"/>
  <c r="J1584" i="6"/>
  <c r="H1584" i="6"/>
  <c r="J1582" i="6"/>
  <c r="H1582" i="6"/>
  <c r="J1581" i="6"/>
  <c r="H1581" i="6"/>
  <c r="J1580" i="6"/>
  <c r="H1580" i="6"/>
  <c r="J1577" i="6"/>
  <c r="H1577" i="6"/>
  <c r="J1571" i="6"/>
  <c r="H1571" i="6"/>
  <c r="J1563" i="6"/>
  <c r="H1563" i="6"/>
  <c r="J1559" i="6"/>
  <c r="H1559" i="6"/>
  <c r="J1554" i="6"/>
  <c r="H1554" i="6"/>
  <c r="J1553" i="6"/>
  <c r="H1553" i="6"/>
  <c r="J1550" i="6"/>
  <c r="H1550" i="6"/>
  <c r="J1546" i="6"/>
  <c r="H1546" i="6"/>
  <c r="J1540" i="6"/>
  <c r="H1540" i="6"/>
  <c r="J1530" i="6"/>
  <c r="H1530" i="6"/>
  <c r="J1522" i="6"/>
  <c r="H1522" i="6"/>
  <c r="J1517" i="6"/>
  <c r="H1517" i="6"/>
  <c r="J1516" i="6"/>
  <c r="H1516" i="6"/>
  <c r="J1513" i="6"/>
  <c r="H1513" i="6"/>
  <c r="J1507" i="6"/>
  <c r="H1507" i="6"/>
  <c r="J1506" i="6"/>
  <c r="H1506" i="6"/>
  <c r="J1498" i="6"/>
  <c r="H1498" i="6"/>
  <c r="J1497" i="6"/>
  <c r="H1497" i="6"/>
  <c r="J1495" i="6"/>
  <c r="H1495" i="6"/>
  <c r="J1491" i="6"/>
  <c r="H1491" i="6"/>
  <c r="J1476" i="6"/>
  <c r="H1476" i="6"/>
  <c r="J402" i="6"/>
  <c r="H402" i="6"/>
  <c r="J221" i="6"/>
  <c r="H221" i="6"/>
  <c r="J209" i="6"/>
  <c r="H209" i="6"/>
  <c r="J208" i="6"/>
  <c r="H208" i="6"/>
  <c r="J207" i="6"/>
  <c r="H207" i="6"/>
  <c r="J205" i="6"/>
  <c r="H205" i="6"/>
  <c r="J200" i="6"/>
  <c r="H200" i="6"/>
  <c r="J163" i="6"/>
  <c r="H163" i="6"/>
  <c r="J161" i="6"/>
  <c r="H161" i="6"/>
  <c r="J149" i="6"/>
  <c r="H149" i="6"/>
  <c r="J122" i="6"/>
  <c r="H122" i="6"/>
  <c r="J118" i="6"/>
  <c r="H118" i="6"/>
  <c r="J109" i="6"/>
  <c r="H109" i="6"/>
  <c r="J1080" i="6"/>
  <c r="H1080" i="6"/>
  <c r="J1074" i="6"/>
  <c r="H1074" i="6"/>
  <c r="J1071" i="6"/>
  <c r="H1071" i="6"/>
  <c r="J1066" i="6"/>
  <c r="H1066" i="6"/>
  <c r="J1063" i="6"/>
  <c r="H1063" i="6"/>
  <c r="J1052" i="6"/>
  <c r="H1052" i="6"/>
  <c r="J1050" i="6"/>
  <c r="H1050" i="6"/>
  <c r="J1044" i="6"/>
  <c r="H1044" i="6"/>
  <c r="J1043" i="6"/>
  <c r="H1043" i="6"/>
  <c r="J1040" i="6"/>
  <c r="H1040" i="6"/>
  <c r="J1039" i="6"/>
  <c r="H1039" i="6"/>
  <c r="J2102" i="6"/>
  <c r="H2102" i="6"/>
  <c r="J2101" i="6"/>
  <c r="H2101" i="6"/>
  <c r="J2100" i="6"/>
  <c r="H2100" i="6"/>
  <c r="J2096" i="6"/>
  <c r="H2096" i="6"/>
  <c r="J2093" i="6"/>
  <c r="H2093" i="6"/>
  <c r="J2092" i="6"/>
  <c r="H2092" i="6"/>
  <c r="J2091" i="6"/>
  <c r="H2091" i="6"/>
  <c r="J2090" i="6"/>
  <c r="H2090" i="6"/>
  <c r="J2089" i="6"/>
  <c r="H2089" i="6"/>
  <c r="J2088" i="6"/>
  <c r="H2088" i="6"/>
  <c r="J2086" i="6"/>
  <c r="H2086" i="6"/>
  <c r="J2083" i="6"/>
  <c r="H2083" i="6"/>
  <c r="J2078" i="6"/>
  <c r="H2078" i="6"/>
  <c r="J2076" i="6"/>
  <c r="H2076" i="6"/>
  <c r="J2075" i="6"/>
  <c r="H2075" i="6"/>
  <c r="J2073" i="6"/>
  <c r="H2073" i="6"/>
  <c r="J2068" i="6"/>
  <c r="H2068" i="6"/>
  <c r="J2064" i="6"/>
  <c r="H2064" i="6"/>
  <c r="J2061" i="6"/>
  <c r="H2061" i="6"/>
  <c r="J2059" i="6"/>
  <c r="H2059" i="6"/>
  <c r="J2056" i="6"/>
  <c r="H2056" i="6"/>
  <c r="J2047" i="6"/>
  <c r="H2047" i="6"/>
  <c r="J2045" i="6"/>
  <c r="H2045" i="6"/>
  <c r="J2044" i="6"/>
  <c r="H2044" i="6"/>
  <c r="J2043" i="6"/>
  <c r="H2043" i="6"/>
  <c r="J2040" i="6"/>
  <c r="H2040" i="6"/>
  <c r="J2034" i="6"/>
  <c r="H2034" i="6"/>
  <c r="J2033" i="6"/>
  <c r="H2033" i="6"/>
  <c r="J2032" i="6"/>
  <c r="H2032" i="6"/>
  <c r="J2023" i="6"/>
  <c r="H2023" i="6"/>
  <c r="J2022" i="6"/>
  <c r="H2022" i="6"/>
  <c r="J2019" i="6"/>
  <c r="H2019" i="6"/>
  <c r="J2018" i="6"/>
  <c r="H2018" i="6"/>
  <c r="J2012" i="6"/>
  <c r="H2012" i="6"/>
  <c r="J2010" i="6"/>
  <c r="H2010" i="6"/>
  <c r="J2007" i="6"/>
  <c r="H2007" i="6"/>
  <c r="J2006" i="6"/>
  <c r="H2006" i="6"/>
  <c r="J2005" i="6"/>
  <c r="H2005" i="6"/>
  <c r="J2004" i="6"/>
  <c r="H2004" i="6"/>
  <c r="J2002" i="6"/>
  <c r="H2002" i="6"/>
  <c r="J1994" i="6"/>
  <c r="H1994" i="6"/>
  <c r="J1993" i="6"/>
  <c r="H1993" i="6"/>
  <c r="J1992" i="6"/>
  <c r="H1992" i="6"/>
  <c r="J1991" i="6"/>
  <c r="H1991" i="6"/>
  <c r="J1990" i="6"/>
  <c r="H1990" i="6"/>
  <c r="J1988" i="6"/>
  <c r="H1988" i="6"/>
  <c r="J1986" i="6"/>
  <c r="H1986" i="6"/>
  <c r="J1980" i="6"/>
  <c r="H1980" i="6"/>
  <c r="J1979" i="6"/>
  <c r="H1979" i="6"/>
  <c r="J1977" i="6"/>
  <c r="H1977" i="6"/>
  <c r="J1970" i="6"/>
  <c r="H1970" i="6"/>
  <c r="J1958" i="6"/>
  <c r="H1958" i="6"/>
  <c r="J1957" i="6"/>
  <c r="H1957" i="6"/>
  <c r="J1953" i="6"/>
  <c r="H1953" i="6"/>
  <c r="J102" i="6"/>
  <c r="H102" i="6"/>
  <c r="J90" i="6"/>
  <c r="H90" i="6"/>
  <c r="J84" i="6"/>
  <c r="H84" i="6"/>
  <c r="J67" i="6"/>
  <c r="H67" i="6"/>
  <c r="J63" i="6"/>
  <c r="H63" i="6"/>
  <c r="J52" i="6"/>
  <c r="H52" i="6"/>
  <c r="J47" i="6"/>
  <c r="H47" i="6"/>
  <c r="J39" i="6"/>
  <c r="H39" i="6"/>
  <c r="J35" i="6"/>
  <c r="H35" i="6"/>
  <c r="J13" i="6"/>
  <c r="H13" i="6"/>
  <c r="J10" i="6"/>
  <c r="H10" i="6"/>
  <c r="J9" i="6"/>
  <c r="H9" i="6"/>
  <c r="J3" i="6"/>
  <c r="H3" i="6"/>
  <c r="J1386" i="6"/>
  <c r="H1386" i="6"/>
  <c r="J1377" i="6"/>
  <c r="H1377" i="6"/>
  <c r="J1372" i="6"/>
  <c r="H1372" i="6"/>
  <c r="J1369" i="6"/>
  <c r="H1369" i="6"/>
  <c r="J1362" i="6"/>
  <c r="H1362" i="6"/>
  <c r="J1353" i="6"/>
  <c r="H1353" i="6"/>
  <c r="J1337" i="6"/>
  <c r="H1337" i="6"/>
  <c r="J1323" i="6"/>
  <c r="H1323" i="6"/>
  <c r="J1314" i="6"/>
  <c r="H1314" i="6"/>
  <c r="J1310" i="6"/>
  <c r="H1310" i="6"/>
  <c r="J1307" i="6"/>
  <c r="H1307" i="6"/>
  <c r="J1298" i="6"/>
  <c r="H1298" i="6"/>
  <c r="J1297" i="6"/>
  <c r="H1297" i="6"/>
  <c r="J1284" i="6"/>
  <c r="H1284" i="6"/>
  <c r="J1268" i="6"/>
  <c r="H1268" i="6"/>
  <c r="J1251" i="6"/>
  <c r="H1251" i="6"/>
  <c r="J1250" i="6"/>
  <c r="H1250" i="6"/>
  <c r="J1220" i="6"/>
  <c r="H1220" i="6"/>
  <c r="J1219" i="6"/>
  <c r="H1219" i="6"/>
  <c r="J1208" i="6"/>
  <c r="H1208" i="6"/>
  <c r="J1185" i="6"/>
  <c r="H1185" i="6"/>
  <c r="J1178" i="6"/>
  <c r="H1178" i="6"/>
  <c r="J1173" i="6"/>
  <c r="H1173" i="6"/>
  <c r="J1160" i="6"/>
  <c r="H1160" i="6"/>
  <c r="J1157" i="6"/>
  <c r="H1157" i="6"/>
  <c r="J1155" i="6"/>
  <c r="H1155" i="6"/>
  <c r="J1152" i="6"/>
  <c r="H1152" i="6"/>
  <c r="J1139" i="6"/>
  <c r="H1139" i="6"/>
  <c r="J1135" i="6"/>
  <c r="H1135" i="6"/>
  <c r="J1133" i="6"/>
  <c r="H1133" i="6"/>
  <c r="J1132" i="6"/>
  <c r="H1132" i="6"/>
  <c r="J1109" i="6"/>
  <c r="H1109" i="6"/>
  <c r="J1102" i="6"/>
  <c r="H1102" i="6"/>
  <c r="J1092" i="6"/>
  <c r="H1092" i="6"/>
  <c r="J88" i="6"/>
  <c r="H88" i="6"/>
  <c r="J86" i="6"/>
  <c r="H86" i="6"/>
  <c r="J80" i="6"/>
  <c r="H80" i="6"/>
  <c r="J65" i="6"/>
  <c r="H65" i="6"/>
  <c r="J64" i="6"/>
  <c r="H64" i="6"/>
  <c r="J60" i="6"/>
  <c r="H60" i="6"/>
  <c r="J56" i="6"/>
  <c r="H56" i="6"/>
  <c r="J41" i="6"/>
  <c r="H41" i="6"/>
  <c r="J37" i="6"/>
  <c r="H37" i="6"/>
  <c r="J31" i="6"/>
  <c r="H31" i="6"/>
  <c r="J29" i="6"/>
  <c r="H29" i="6"/>
  <c r="J24" i="6"/>
  <c r="H24" i="6"/>
  <c r="J20" i="6"/>
  <c r="H20" i="6"/>
  <c r="J19" i="6"/>
  <c r="H19" i="6"/>
  <c r="J18" i="6"/>
  <c r="H18" i="6"/>
  <c r="J17" i="6"/>
  <c r="H17" i="6"/>
  <c r="J14" i="6"/>
  <c r="H14" i="6"/>
  <c r="J11" i="6"/>
  <c r="H11" i="6"/>
  <c r="J8" i="6"/>
  <c r="H8" i="6"/>
  <c r="J1436" i="6"/>
  <c r="H1436" i="6"/>
  <c r="J1433" i="6"/>
  <c r="H1433" i="6"/>
  <c r="J1426" i="6"/>
  <c r="H1426" i="6"/>
  <c r="J1422" i="6"/>
  <c r="H1422" i="6"/>
  <c r="J98" i="6"/>
  <c r="H98" i="6"/>
  <c r="J97" i="6"/>
  <c r="H97" i="6"/>
  <c r="J94" i="6"/>
  <c r="H94" i="6"/>
  <c r="J78" i="6"/>
  <c r="H78" i="6"/>
  <c r="J69" i="6"/>
  <c r="H69" i="6"/>
  <c r="J66" i="6"/>
  <c r="H66" i="6"/>
  <c r="J40" i="6"/>
  <c r="H40" i="6"/>
  <c r="J27" i="6"/>
  <c r="H27" i="6"/>
  <c r="J4" i="6"/>
  <c r="H4" i="6"/>
  <c r="J557" i="6"/>
  <c r="H557" i="6"/>
  <c r="J534" i="6"/>
  <c r="H534" i="6"/>
  <c r="J532" i="6"/>
  <c r="H532" i="6"/>
  <c r="J528" i="6"/>
  <c r="H528" i="6"/>
  <c r="J527" i="6"/>
  <c r="H527" i="6"/>
  <c r="J479" i="6"/>
  <c r="H479" i="6"/>
  <c r="J476" i="6"/>
  <c r="H476" i="6"/>
  <c r="J446" i="6"/>
  <c r="H446" i="6"/>
  <c r="J440" i="6"/>
  <c r="H440" i="6"/>
  <c r="J439" i="6"/>
  <c r="H439" i="6"/>
  <c r="J420" i="6"/>
  <c r="H420" i="6"/>
  <c r="J416" i="6"/>
  <c r="H416" i="6"/>
  <c r="J404" i="6"/>
  <c r="H404" i="6"/>
  <c r="J391" i="6"/>
  <c r="H391" i="6"/>
  <c r="J1660" i="6"/>
  <c r="H1660" i="6"/>
  <c r="J1625" i="6"/>
  <c r="H1625" i="6"/>
  <c r="J1609" i="6"/>
  <c r="H1609" i="6"/>
  <c r="J1599" i="6"/>
  <c r="H1599" i="6"/>
  <c r="J1578" i="6"/>
  <c r="H1578" i="6"/>
  <c r="J1575" i="6"/>
  <c r="H1575" i="6"/>
  <c r="J1568" i="6"/>
  <c r="H1568" i="6"/>
  <c r="J1567" i="6"/>
  <c r="H1567" i="6"/>
  <c r="J1566" i="6"/>
  <c r="H1566" i="6"/>
  <c r="J1535" i="6"/>
  <c r="H1535" i="6"/>
  <c r="J1518" i="6"/>
  <c r="H1518" i="6"/>
  <c r="J1512" i="6"/>
  <c r="H1512" i="6"/>
  <c r="J1508" i="6"/>
  <c r="H1508" i="6"/>
  <c r="J1505" i="6"/>
  <c r="H1505" i="6"/>
  <c r="J1502" i="6"/>
  <c r="H1502" i="6"/>
  <c r="J1499" i="6"/>
  <c r="H1499" i="6"/>
  <c r="J1496" i="6"/>
  <c r="H1496" i="6"/>
  <c r="J1483" i="6"/>
  <c r="H1483" i="6"/>
  <c r="J1482" i="6"/>
  <c r="H1482" i="6"/>
  <c r="J1474" i="6"/>
  <c r="H1474" i="6"/>
  <c r="J1058" i="6"/>
  <c r="H1058" i="6"/>
  <c r="J1054" i="6"/>
  <c r="H1054" i="6"/>
  <c r="J2094" i="6"/>
  <c r="H2094" i="6"/>
  <c r="J2081" i="6"/>
  <c r="H2081" i="6"/>
  <c r="J2077" i="6"/>
  <c r="H2077" i="6"/>
  <c r="J2070" i="6"/>
  <c r="H2070" i="6"/>
  <c r="J2069" i="6"/>
  <c r="H2069" i="6"/>
  <c r="J2067" i="6"/>
  <c r="H2067" i="6"/>
  <c r="J2066" i="6"/>
  <c r="H2066" i="6"/>
  <c r="J2065" i="6"/>
  <c r="H2065" i="6"/>
  <c r="J2054" i="6"/>
  <c r="H2054" i="6"/>
  <c r="J2046" i="6"/>
  <c r="H2046" i="6"/>
  <c r="J2041" i="6"/>
  <c r="H2041" i="6"/>
  <c r="J2039" i="6"/>
  <c r="H2039" i="6"/>
  <c r="J2037" i="6"/>
  <c r="H2037" i="6"/>
  <c r="J2035" i="6"/>
  <c r="H2035" i="6"/>
  <c r="J2026" i="6"/>
  <c r="H2026" i="6"/>
  <c r="J2024" i="6"/>
  <c r="H2024" i="6"/>
  <c r="J2021" i="6"/>
  <c r="H2021" i="6"/>
  <c r="J2020" i="6"/>
  <c r="H2020" i="6"/>
  <c r="J2014" i="6"/>
  <c r="H2014" i="6"/>
  <c r="J2009" i="6"/>
  <c r="H2009" i="6"/>
  <c r="J2008" i="6"/>
  <c r="H2008" i="6"/>
  <c r="J2003" i="6"/>
  <c r="H2003" i="6"/>
  <c r="J1999" i="6"/>
  <c r="H1999" i="6"/>
  <c r="J1995" i="6"/>
  <c r="H1995" i="6"/>
  <c r="J1987" i="6"/>
  <c r="H1987" i="6"/>
  <c r="J1985" i="6"/>
  <c r="H1985" i="6"/>
  <c r="J1984" i="6"/>
  <c r="H1984" i="6"/>
  <c r="J1978" i="6"/>
  <c r="H1978" i="6"/>
  <c r="J1973" i="6"/>
  <c r="H1973" i="6"/>
  <c r="J1971" i="6"/>
  <c r="H1971" i="6"/>
  <c r="J1969" i="6"/>
  <c r="H1969" i="6"/>
  <c r="J1967" i="6"/>
  <c r="H1967" i="6"/>
  <c r="J1963" i="6"/>
  <c r="H1963" i="6"/>
  <c r="J1960" i="6"/>
  <c r="H1960" i="6"/>
  <c r="J1959" i="6"/>
  <c r="H1959" i="6"/>
  <c r="J1956" i="6"/>
  <c r="H1956" i="6"/>
  <c r="J1952" i="6"/>
  <c r="H1952" i="6"/>
  <c r="J1951" i="6"/>
  <c r="H1951" i="6"/>
  <c r="J1948" i="6"/>
  <c r="H1948" i="6"/>
  <c r="J1947" i="6"/>
  <c r="H1947" i="6"/>
  <c r="J1677" i="6"/>
  <c r="H1677" i="6"/>
  <c r="J1674" i="6"/>
  <c r="H1674" i="6"/>
  <c r="J1673" i="6"/>
  <c r="H1673" i="6"/>
  <c r="J1672" i="6"/>
  <c r="H1672" i="6"/>
  <c r="J1671" i="6"/>
  <c r="H1671" i="6"/>
  <c r="J1670" i="6"/>
  <c r="H1670" i="6"/>
  <c r="J1667" i="6"/>
  <c r="H1667" i="6"/>
  <c r="J1653" i="6"/>
  <c r="H1653" i="6"/>
  <c r="J1652" i="6"/>
  <c r="H1652" i="6"/>
  <c r="J1647" i="6"/>
  <c r="H1647" i="6"/>
  <c r="J1628" i="6"/>
  <c r="H1628" i="6"/>
  <c r="J1627" i="6"/>
  <c r="H1627" i="6"/>
  <c r="J1604" i="6"/>
  <c r="H1604" i="6"/>
  <c r="J1590" i="6"/>
  <c r="H1590" i="6"/>
  <c r="J1562" i="6"/>
  <c r="H1562" i="6"/>
  <c r="J1551" i="6"/>
  <c r="H1551" i="6"/>
  <c r="J1544" i="6"/>
  <c r="H1544" i="6"/>
  <c r="J1538" i="6"/>
  <c r="H1538" i="6"/>
  <c r="J1537" i="6"/>
  <c r="H1537" i="6"/>
  <c r="J1532" i="6"/>
  <c r="H1532" i="6"/>
  <c r="J1525" i="6"/>
  <c r="H1525" i="6"/>
  <c r="J1521" i="6"/>
  <c r="H1521" i="6"/>
  <c r="J1520" i="6"/>
  <c r="H1520" i="6"/>
  <c r="J1501" i="6"/>
  <c r="H1501" i="6"/>
  <c r="J1492" i="6"/>
  <c r="H1492" i="6"/>
  <c r="J1486" i="6"/>
  <c r="H1486" i="6"/>
  <c r="J1484" i="6"/>
  <c r="H1484" i="6"/>
  <c r="J1473" i="6"/>
  <c r="H1473" i="6"/>
  <c r="J1471" i="6"/>
  <c r="H1471" i="6"/>
  <c r="J1469" i="6"/>
  <c r="H1469" i="6"/>
  <c r="J1466" i="6"/>
  <c r="H1466" i="6"/>
  <c r="J1461" i="6"/>
  <c r="H1461" i="6"/>
  <c r="J1025" i="6"/>
  <c r="H1025" i="6"/>
  <c r="J1024" i="6"/>
  <c r="H1024" i="6"/>
  <c r="J1023" i="6"/>
  <c r="H1023" i="6"/>
  <c r="J1020" i="6"/>
  <c r="H1020" i="6"/>
  <c r="J1017" i="6"/>
  <c r="H1017" i="6"/>
  <c r="J1013" i="6"/>
  <c r="H1013" i="6"/>
  <c r="J1012" i="6"/>
  <c r="H1012" i="6"/>
  <c r="J1009" i="6"/>
  <c r="H1009" i="6"/>
  <c r="J1006" i="6"/>
  <c r="H1006" i="6"/>
  <c r="J1005" i="6"/>
  <c r="H1005" i="6"/>
  <c r="J999" i="6"/>
  <c r="H999" i="6"/>
  <c r="J998" i="6"/>
  <c r="H998" i="6"/>
  <c r="J988" i="6"/>
  <c r="H988" i="6"/>
  <c r="J983" i="6"/>
  <c r="H983" i="6"/>
  <c r="J982" i="6"/>
  <c r="H982" i="6"/>
  <c r="J981" i="6"/>
  <c r="H981" i="6"/>
  <c r="J951" i="6"/>
  <c r="H951" i="6"/>
  <c r="J945" i="6"/>
  <c r="H945" i="6"/>
  <c r="J942" i="6"/>
  <c r="H942" i="6"/>
  <c r="J937" i="6"/>
  <c r="H937" i="6"/>
  <c r="J934" i="6"/>
  <c r="H934" i="6"/>
  <c r="J933" i="6"/>
  <c r="H933" i="6"/>
  <c r="J929" i="6"/>
  <c r="H929" i="6"/>
  <c r="J928" i="6"/>
  <c r="H928" i="6"/>
  <c r="J923" i="6"/>
  <c r="H923" i="6"/>
  <c r="J920" i="6"/>
  <c r="H920" i="6"/>
  <c r="J917" i="6"/>
  <c r="H917" i="6"/>
  <c r="J909" i="6"/>
  <c r="H909" i="6"/>
  <c r="J907" i="6"/>
  <c r="H907" i="6"/>
  <c r="J906" i="6"/>
  <c r="H906" i="6"/>
  <c r="J903" i="6"/>
  <c r="H903" i="6"/>
  <c r="J901" i="6"/>
  <c r="H901" i="6"/>
  <c r="J898" i="6"/>
  <c r="H898" i="6"/>
  <c r="J896" i="6"/>
  <c r="H896" i="6"/>
  <c r="J895" i="6"/>
  <c r="H895" i="6"/>
  <c r="J892" i="6"/>
  <c r="H892" i="6"/>
  <c r="J891" i="6"/>
  <c r="H891" i="6"/>
  <c r="J890" i="6"/>
  <c r="H890" i="6"/>
  <c r="J886" i="6"/>
  <c r="H886" i="6"/>
  <c r="J881" i="6"/>
  <c r="H881" i="6"/>
  <c r="J879" i="6"/>
  <c r="H879" i="6"/>
  <c r="J878" i="6"/>
  <c r="H878" i="6"/>
  <c r="J877" i="6"/>
  <c r="H877" i="6"/>
  <c r="J867" i="6"/>
  <c r="H867" i="6"/>
  <c r="J865" i="6"/>
  <c r="H865" i="6"/>
  <c r="J855" i="6"/>
  <c r="H855" i="6"/>
  <c r="J854" i="6"/>
  <c r="H854" i="6"/>
  <c r="J849" i="6"/>
  <c r="H849" i="6"/>
  <c r="J846" i="6"/>
  <c r="H846" i="6"/>
  <c r="J839" i="6"/>
  <c r="H839" i="6"/>
  <c r="J837" i="6"/>
  <c r="H837" i="6"/>
  <c r="J834" i="6"/>
  <c r="H834" i="6"/>
  <c r="J829" i="6"/>
  <c r="H829" i="6"/>
  <c r="J825" i="6"/>
  <c r="H825" i="6"/>
  <c r="J824" i="6"/>
  <c r="H824" i="6"/>
  <c r="J818" i="6"/>
  <c r="H818" i="6"/>
  <c r="J814" i="6"/>
  <c r="H814" i="6"/>
  <c r="J812" i="6"/>
  <c r="H812" i="6"/>
  <c r="J809" i="6"/>
  <c r="H809" i="6"/>
  <c r="J802" i="6"/>
  <c r="H802" i="6"/>
  <c r="J799" i="6"/>
  <c r="H799" i="6"/>
  <c r="J791" i="6"/>
  <c r="H791" i="6"/>
  <c r="J786" i="6"/>
  <c r="H786" i="6"/>
  <c r="J785" i="6"/>
  <c r="H785" i="6"/>
  <c r="J775" i="6"/>
  <c r="H775" i="6"/>
  <c r="J771" i="6"/>
  <c r="H771" i="6"/>
  <c r="J769" i="6"/>
  <c r="H769" i="6"/>
  <c r="J755" i="6"/>
  <c r="H755" i="6"/>
  <c r="J754" i="6"/>
  <c r="H754" i="6"/>
  <c r="J753" i="6"/>
  <c r="H753" i="6"/>
  <c r="J751" i="6"/>
  <c r="H751" i="6"/>
  <c r="J742" i="6"/>
  <c r="H742" i="6"/>
  <c r="J737" i="6"/>
  <c r="H737" i="6"/>
  <c r="J732" i="6"/>
  <c r="H732" i="6"/>
  <c r="J721" i="6"/>
  <c r="H721" i="6"/>
  <c r="J715" i="6"/>
  <c r="H715" i="6"/>
  <c r="J708" i="6"/>
  <c r="H708" i="6"/>
  <c r="J2135" i="6"/>
  <c r="H2135" i="6"/>
  <c r="J2133" i="6"/>
  <c r="H2133" i="6"/>
  <c r="J2131" i="6"/>
  <c r="H2131" i="6"/>
  <c r="J2130" i="6"/>
  <c r="H2130" i="6"/>
  <c r="J2168" i="6"/>
  <c r="H2168" i="6"/>
  <c r="J2167" i="6"/>
  <c r="H2167" i="6"/>
  <c r="J2166" i="6"/>
  <c r="H2166" i="6"/>
  <c r="J2165" i="6"/>
  <c r="H2165" i="6"/>
  <c r="J2164" i="6"/>
  <c r="H2164" i="6"/>
  <c r="J2163" i="6"/>
  <c r="H2163" i="6"/>
  <c r="J2162" i="6"/>
  <c r="H2162" i="6"/>
  <c r="J2161" i="6"/>
  <c r="H2161" i="6"/>
  <c r="J2160" i="6"/>
  <c r="H2160" i="6"/>
  <c r="J2159" i="6"/>
  <c r="H2159" i="6"/>
  <c r="J2158" i="6"/>
  <c r="H2158" i="6"/>
  <c r="J2157" i="6"/>
  <c r="H2157" i="6"/>
  <c r="J2156" i="6"/>
  <c r="H2156" i="6"/>
  <c r="J2155" i="6"/>
  <c r="H2155" i="6"/>
  <c r="J2154" i="6"/>
  <c r="H2154" i="6"/>
  <c r="J2153" i="6"/>
  <c r="H2153" i="6"/>
  <c r="J2152" i="6"/>
  <c r="H2152" i="6"/>
  <c r="J2151" i="6"/>
  <c r="H2151" i="6"/>
  <c r="J2150" i="6"/>
  <c r="H2150" i="6"/>
  <c r="J2149" i="6"/>
  <c r="H2149" i="6"/>
  <c r="J2148" i="6"/>
  <c r="H2148" i="6"/>
  <c r="J2147" i="6"/>
  <c r="H2147" i="6"/>
  <c r="J2146" i="6"/>
  <c r="H2146" i="6"/>
  <c r="J2145" i="6"/>
  <c r="H2145" i="6"/>
  <c r="J2144" i="6"/>
  <c r="H2144" i="6"/>
  <c r="J2143" i="6"/>
  <c r="H2143" i="6"/>
  <c r="J2142" i="6"/>
  <c r="H2142" i="6"/>
  <c r="J2141" i="6"/>
  <c r="H2141" i="6"/>
  <c r="J2140" i="6"/>
  <c r="H2140" i="6"/>
  <c r="J2139" i="6"/>
  <c r="H2139" i="6"/>
  <c r="J1106" i="6"/>
  <c r="H1106" i="6"/>
  <c r="J1105" i="6"/>
  <c r="H1105" i="6"/>
  <c r="J1103" i="6"/>
  <c r="H1103" i="6"/>
  <c r="J1100" i="6"/>
  <c r="H1100" i="6"/>
  <c r="J1099" i="6"/>
  <c r="H1099" i="6"/>
  <c r="J1098" i="6"/>
  <c r="H1098" i="6"/>
  <c r="J1096" i="6"/>
  <c r="H1096" i="6"/>
  <c r="J1095" i="6"/>
  <c r="H1095" i="6"/>
  <c r="J1093" i="6"/>
  <c r="H1093" i="6"/>
  <c r="J1087" i="6"/>
  <c r="H1087" i="6"/>
  <c r="J1086" i="6"/>
  <c r="H1086" i="6"/>
  <c r="J1085" i="6"/>
  <c r="H1085" i="6"/>
  <c r="J1916" i="6"/>
  <c r="H1916" i="6"/>
  <c r="J339" i="6"/>
  <c r="H339" i="6"/>
  <c r="J310" i="6"/>
  <c r="H310" i="6"/>
  <c r="J304" i="6"/>
  <c r="H304" i="6"/>
  <c r="J262" i="6"/>
  <c r="H262" i="6"/>
  <c r="J255" i="6"/>
  <c r="H255" i="6"/>
  <c r="J238" i="6"/>
  <c r="H238" i="6"/>
  <c r="J235" i="6"/>
  <c r="H235" i="6"/>
  <c r="J231" i="6"/>
  <c r="H231" i="6"/>
  <c r="J388" i="6"/>
  <c r="H388" i="6"/>
  <c r="J378" i="6"/>
  <c r="H378" i="6"/>
  <c r="J374" i="6"/>
  <c r="H374" i="6"/>
  <c r="J366" i="6"/>
  <c r="H366" i="6"/>
  <c r="J365" i="6"/>
  <c r="H365" i="6"/>
  <c r="J361" i="6"/>
  <c r="H361" i="6"/>
  <c r="J360" i="6"/>
  <c r="H360" i="6"/>
  <c r="J353" i="6"/>
  <c r="H353" i="6"/>
  <c r="J2182" i="6"/>
  <c r="H2182" i="6"/>
  <c r="J2180" i="6"/>
  <c r="H2180" i="6"/>
  <c r="J2179" i="6"/>
  <c r="H2179" i="6"/>
  <c r="J2177" i="6"/>
  <c r="H2177" i="6"/>
  <c r="J2175" i="6"/>
  <c r="H2175" i="6"/>
  <c r="J1437" i="6"/>
  <c r="H1437" i="6"/>
  <c r="J1434" i="6"/>
  <c r="H1434" i="6"/>
  <c r="J1432" i="6"/>
  <c r="H1432" i="6"/>
  <c r="J1418" i="6"/>
  <c r="H1418" i="6"/>
  <c r="J1415" i="6"/>
  <c r="H1415" i="6"/>
  <c r="J1414" i="6"/>
  <c r="H1414" i="6"/>
  <c r="J1410" i="6"/>
  <c r="H1410" i="6"/>
  <c r="J1403" i="6"/>
  <c r="H1403" i="6"/>
  <c r="J2087" i="6"/>
  <c r="H2087" i="6"/>
  <c r="J2072" i="6"/>
  <c r="H2072" i="6"/>
  <c r="J2053" i="6"/>
  <c r="H2053" i="6"/>
  <c r="J2051" i="6"/>
  <c r="H2051" i="6"/>
  <c r="J2038" i="6"/>
  <c r="H2038" i="6"/>
  <c r="J2036" i="6"/>
  <c r="H2036" i="6"/>
  <c r="J2031" i="6"/>
  <c r="H2031" i="6"/>
  <c r="J2030" i="6"/>
  <c r="H2030" i="6"/>
  <c r="J2029" i="6"/>
  <c r="H2029" i="6"/>
  <c r="J2025" i="6"/>
  <c r="H2025" i="6"/>
  <c r="J1983" i="6"/>
  <c r="H1983" i="6"/>
  <c r="J1976" i="6"/>
  <c r="H1976" i="6"/>
  <c r="J1965" i="6"/>
  <c r="H1965" i="6"/>
  <c r="J1961" i="6"/>
  <c r="H1961" i="6"/>
  <c r="J1954" i="6"/>
  <c r="H1954" i="6"/>
  <c r="J2104" i="6"/>
  <c r="H2104" i="6"/>
  <c r="J2097" i="6"/>
  <c r="H2097" i="6"/>
  <c r="J2085" i="6"/>
  <c r="H2085" i="6"/>
  <c r="J2084" i="6"/>
  <c r="H2084" i="6"/>
  <c r="J2082" i="6"/>
  <c r="H2082" i="6"/>
  <c r="J2080" i="6"/>
  <c r="H2080" i="6"/>
  <c r="J2079" i="6"/>
  <c r="H2079" i="6"/>
  <c r="J2071" i="6"/>
  <c r="H2071" i="6"/>
  <c r="J2062" i="6"/>
  <c r="H2062" i="6"/>
  <c r="J2057" i="6"/>
  <c r="H2057" i="6"/>
  <c r="J2052" i="6"/>
  <c r="H2052" i="6"/>
  <c r="J2028" i="6"/>
  <c r="H2028" i="6"/>
  <c r="J2013" i="6"/>
  <c r="H2013" i="6"/>
  <c r="J2000" i="6"/>
  <c r="H2000" i="6"/>
  <c r="J1997" i="6"/>
  <c r="H1997" i="6"/>
  <c r="J1989" i="6"/>
  <c r="H1989" i="6"/>
  <c r="J1966" i="6"/>
  <c r="H1966" i="6"/>
  <c r="J1964" i="6"/>
  <c r="H1964" i="6"/>
  <c r="J1950" i="6"/>
  <c r="H1950" i="6"/>
  <c r="J1949" i="6"/>
  <c r="H1949" i="6"/>
  <c r="J62" i="6"/>
  <c r="H62" i="6"/>
  <c r="J51" i="6"/>
  <c r="H51" i="6"/>
  <c r="J48" i="6"/>
  <c r="H48" i="6"/>
  <c r="J34" i="6"/>
  <c r="H34" i="6"/>
  <c r="J33" i="6"/>
  <c r="H33" i="6"/>
  <c r="J555" i="6"/>
  <c r="H555" i="6"/>
  <c r="J552" i="6"/>
  <c r="H552" i="6"/>
  <c r="J550" i="6"/>
  <c r="H550" i="6"/>
  <c r="J548" i="6"/>
  <c r="H548" i="6"/>
  <c r="J547" i="6"/>
  <c r="H547" i="6"/>
  <c r="J544" i="6"/>
  <c r="H544" i="6"/>
  <c r="J542" i="6"/>
  <c r="H542" i="6"/>
  <c r="J540" i="6"/>
  <c r="H540" i="6"/>
  <c r="J538" i="6"/>
  <c r="H538" i="6"/>
  <c r="J536" i="6"/>
  <c r="H536" i="6"/>
  <c r="J533" i="6"/>
  <c r="H533" i="6"/>
  <c r="J531" i="6"/>
  <c r="H531" i="6"/>
  <c r="J529" i="6"/>
  <c r="H529" i="6"/>
  <c r="J525" i="6"/>
  <c r="H525" i="6"/>
  <c r="J524" i="6"/>
  <c r="H524" i="6"/>
  <c r="J522" i="6"/>
  <c r="H522" i="6"/>
  <c r="J521" i="6"/>
  <c r="H521" i="6"/>
  <c r="J520" i="6"/>
  <c r="H520" i="6"/>
  <c r="J519" i="6"/>
  <c r="H519" i="6"/>
  <c r="J517" i="6"/>
  <c r="H517" i="6"/>
  <c r="J516" i="6"/>
  <c r="H516" i="6"/>
  <c r="J515" i="6"/>
  <c r="H515" i="6"/>
  <c r="J511" i="6"/>
  <c r="H511" i="6"/>
  <c r="J503" i="6"/>
  <c r="H503" i="6"/>
  <c r="J501" i="6"/>
  <c r="H501" i="6"/>
  <c r="J497" i="6"/>
  <c r="H497" i="6"/>
  <c r="J492" i="6"/>
  <c r="H492" i="6"/>
  <c r="J490" i="6"/>
  <c r="H490" i="6"/>
  <c r="J488" i="6"/>
  <c r="H488" i="6"/>
  <c r="J487" i="6"/>
  <c r="H487" i="6"/>
  <c r="J486" i="6"/>
  <c r="H486" i="6"/>
  <c r="J484" i="6"/>
  <c r="H484" i="6"/>
  <c r="J475" i="6"/>
  <c r="H475" i="6"/>
  <c r="J473" i="6"/>
  <c r="H473" i="6"/>
  <c r="J471" i="6"/>
  <c r="H471" i="6"/>
  <c r="J467" i="6"/>
  <c r="H467" i="6"/>
  <c r="J466" i="6"/>
  <c r="H466" i="6"/>
  <c r="J465" i="6"/>
  <c r="H465" i="6"/>
  <c r="J464" i="6"/>
  <c r="H464" i="6"/>
  <c r="J463" i="6"/>
  <c r="H463" i="6"/>
  <c r="J461" i="6"/>
  <c r="H461" i="6"/>
  <c r="J460" i="6"/>
  <c r="H460" i="6"/>
  <c r="J459" i="6"/>
  <c r="H459" i="6"/>
  <c r="J457" i="6"/>
  <c r="H457" i="6"/>
  <c r="J456" i="6"/>
  <c r="H456" i="6"/>
  <c r="J454" i="6"/>
  <c r="H454" i="6"/>
  <c r="J452" i="6"/>
  <c r="H452" i="6"/>
  <c r="J444" i="6"/>
  <c r="H444" i="6"/>
  <c r="J443" i="6"/>
  <c r="H443" i="6"/>
  <c r="J437" i="6"/>
  <c r="H437" i="6"/>
  <c r="J428" i="6"/>
  <c r="H428" i="6"/>
  <c r="J425" i="6"/>
  <c r="H425" i="6"/>
  <c r="J423" i="6"/>
  <c r="H423" i="6"/>
  <c r="J421" i="6"/>
  <c r="H421" i="6"/>
  <c r="J419" i="6"/>
  <c r="H419" i="6"/>
  <c r="J418" i="6"/>
  <c r="H418" i="6"/>
  <c r="J417" i="6"/>
  <c r="H417" i="6"/>
  <c r="J409" i="6"/>
  <c r="H409" i="6"/>
  <c r="J403" i="6"/>
  <c r="H403" i="6"/>
  <c r="J401" i="6"/>
  <c r="H401" i="6"/>
  <c r="J399" i="6"/>
  <c r="H399" i="6"/>
  <c r="J395" i="6"/>
  <c r="H395" i="6"/>
  <c r="J392" i="6"/>
  <c r="H392" i="6"/>
  <c r="J1943" i="6"/>
  <c r="H1943" i="6"/>
  <c r="J1941" i="6"/>
  <c r="H1941" i="6"/>
  <c r="J1889" i="6"/>
  <c r="H1889" i="6"/>
  <c r="J546" i="6"/>
  <c r="H546" i="6"/>
  <c r="J537" i="6"/>
  <c r="H537" i="6"/>
  <c r="J518" i="6"/>
  <c r="H518" i="6"/>
  <c r="J514" i="6"/>
  <c r="H514" i="6"/>
  <c r="J513" i="6"/>
  <c r="H513" i="6"/>
  <c r="J512" i="6"/>
  <c r="H512" i="6"/>
  <c r="J499" i="6"/>
  <c r="H499" i="6"/>
  <c r="J496" i="6"/>
  <c r="H496" i="6"/>
  <c r="J495" i="6"/>
  <c r="H495" i="6"/>
  <c r="J493" i="6"/>
  <c r="H493" i="6"/>
  <c r="J489" i="6"/>
  <c r="H489" i="6"/>
  <c r="J485" i="6"/>
  <c r="H485" i="6"/>
  <c r="J481" i="6"/>
  <c r="H481" i="6"/>
  <c r="J480" i="6"/>
  <c r="H480" i="6"/>
  <c r="J450" i="6"/>
  <c r="H450" i="6"/>
  <c r="J427" i="6"/>
  <c r="H427" i="6"/>
  <c r="J424" i="6"/>
  <c r="H424" i="6"/>
  <c r="J405" i="6"/>
  <c r="H405" i="6"/>
  <c r="J400" i="6"/>
  <c r="H400" i="6"/>
  <c r="J398" i="6"/>
  <c r="H398" i="6"/>
  <c r="J390" i="6"/>
  <c r="H390" i="6"/>
  <c r="J1882" i="6"/>
  <c r="H1882" i="6"/>
  <c r="J1869" i="6"/>
  <c r="H1869" i="6"/>
  <c r="J1862" i="6"/>
  <c r="H1862" i="6"/>
  <c r="J1861" i="6"/>
  <c r="H1861" i="6"/>
  <c r="J1858" i="6"/>
  <c r="H1858" i="6"/>
  <c r="J1854" i="6"/>
  <c r="H1854" i="6"/>
  <c r="J1843" i="6"/>
  <c r="H1843" i="6"/>
  <c r="J1837" i="6"/>
  <c r="H1837" i="6"/>
  <c r="J1831" i="6"/>
  <c r="H1831" i="6"/>
  <c r="J1823" i="6"/>
  <c r="H1823" i="6"/>
  <c r="J1820" i="6"/>
  <c r="H1820" i="6"/>
  <c r="J1813" i="6"/>
  <c r="H1813" i="6"/>
  <c r="J1812" i="6"/>
  <c r="H1812" i="6"/>
  <c r="J1809" i="6"/>
  <c r="H1809" i="6"/>
  <c r="J1807" i="6"/>
  <c r="H1807" i="6"/>
  <c r="J1800" i="6"/>
  <c r="H1800" i="6"/>
  <c r="J1799" i="6"/>
  <c r="H1799" i="6"/>
  <c r="J1792" i="6"/>
  <c r="H1792" i="6"/>
  <c r="J1760" i="6"/>
  <c r="H1760" i="6"/>
  <c r="J1758" i="6"/>
  <c r="H1758" i="6"/>
  <c r="J1754" i="6"/>
  <c r="H1754" i="6"/>
  <c r="J1753" i="6"/>
  <c r="H1753" i="6"/>
  <c r="J1745" i="6"/>
  <c r="H1745" i="6"/>
  <c r="J1733" i="6"/>
  <c r="H1733" i="6"/>
  <c r="J1730" i="6"/>
  <c r="H1730" i="6"/>
  <c r="J1727" i="6"/>
  <c r="H1727" i="6"/>
  <c r="J1724" i="6"/>
  <c r="H1724" i="6"/>
  <c r="J1714" i="6"/>
  <c r="H1714" i="6"/>
  <c r="J1706" i="6"/>
  <c r="H1706" i="6"/>
  <c r="J1704" i="6"/>
  <c r="H1704" i="6"/>
  <c r="J1703" i="6"/>
  <c r="H1703" i="6"/>
  <c r="J1702" i="6"/>
  <c r="H1702" i="6"/>
  <c r="J1699" i="6"/>
  <c r="H1699" i="6"/>
  <c r="J1682" i="6"/>
  <c r="H1682" i="6"/>
  <c r="J349" i="6"/>
  <c r="H349" i="6"/>
  <c r="J342" i="6"/>
  <c r="H342" i="6"/>
  <c r="J270" i="6"/>
  <c r="H270" i="6"/>
  <c r="J240" i="6"/>
  <c r="H240" i="6"/>
  <c r="J227" i="6"/>
  <c r="H227" i="6"/>
  <c r="J2138" i="6"/>
  <c r="H2138" i="6"/>
  <c r="J2137" i="6"/>
  <c r="H2137" i="6"/>
  <c r="J2136" i="6"/>
  <c r="H2136" i="6"/>
  <c r="J2134" i="6"/>
  <c r="H2134" i="6"/>
  <c r="J2132" i="6"/>
  <c r="H2132" i="6"/>
  <c r="J383" i="6"/>
  <c r="H383" i="6"/>
  <c r="J382" i="6"/>
  <c r="H382" i="6"/>
  <c r="J377" i="6"/>
  <c r="H377" i="6"/>
  <c r="J370" i="6"/>
  <c r="H370" i="6"/>
  <c r="J367" i="6"/>
  <c r="H367" i="6"/>
  <c r="J364" i="6"/>
  <c r="H364" i="6"/>
  <c r="J358" i="6"/>
  <c r="H358" i="6"/>
  <c r="J357" i="6"/>
  <c r="H357" i="6"/>
  <c r="J356" i="6"/>
  <c r="H356" i="6"/>
  <c r="J355" i="6"/>
  <c r="H355" i="6"/>
  <c r="J354" i="6"/>
  <c r="H354" i="6"/>
  <c r="J352" i="6"/>
  <c r="H352" i="6"/>
  <c r="J350" i="6"/>
  <c r="H350" i="6"/>
  <c r="J2129" i="6"/>
  <c r="H2129" i="6"/>
  <c r="J2127" i="6"/>
  <c r="H2127" i="6"/>
  <c r="J2126" i="6"/>
  <c r="H2126" i="6"/>
  <c r="J2113" i="6"/>
  <c r="H2113" i="6"/>
  <c r="J2112" i="6"/>
  <c r="H2112" i="6"/>
  <c r="J2103" i="6"/>
  <c r="H2103" i="6"/>
  <c r="J2099" i="6"/>
  <c r="H2099" i="6"/>
  <c r="J2058" i="6"/>
  <c r="H2058" i="6"/>
  <c r="J2050" i="6"/>
  <c r="H2050" i="6"/>
  <c r="J2017" i="6"/>
  <c r="H2017" i="6"/>
  <c r="J1998" i="6"/>
  <c r="H1998" i="6"/>
  <c r="J1996" i="6"/>
  <c r="H1996" i="6"/>
  <c r="J1981" i="6"/>
  <c r="H1981" i="6"/>
  <c r="J1974" i="6"/>
  <c r="H1974" i="6"/>
  <c r="J1972" i="6"/>
  <c r="H1972" i="6"/>
  <c r="J1955" i="6"/>
  <c r="H1955" i="6"/>
  <c r="J1876" i="6"/>
  <c r="H1876" i="6"/>
  <c r="J1875" i="6"/>
  <c r="H1875" i="6"/>
  <c r="J1873" i="6"/>
  <c r="H1873" i="6"/>
  <c r="J1872" i="6"/>
  <c r="H1872" i="6"/>
  <c r="J1870" i="6"/>
  <c r="H1870" i="6"/>
  <c r="J1868" i="6"/>
  <c r="H1868" i="6"/>
  <c r="J1866" i="6"/>
  <c r="H1866" i="6"/>
  <c r="J1860" i="6"/>
  <c r="H1860" i="6"/>
  <c r="J1859" i="6"/>
  <c r="H1859" i="6"/>
  <c r="J1855" i="6"/>
  <c r="H1855" i="6"/>
  <c r="J1850" i="6"/>
  <c r="H1850" i="6"/>
  <c r="J1847" i="6"/>
  <c r="H1847" i="6"/>
  <c r="J1846" i="6"/>
  <c r="H1846" i="6"/>
  <c r="J1844" i="6"/>
  <c r="H1844" i="6"/>
  <c r="J1841" i="6"/>
  <c r="H1841" i="6"/>
  <c r="J1839" i="6"/>
  <c r="H1839" i="6"/>
  <c r="J1836" i="6"/>
  <c r="H1836" i="6"/>
  <c r="J1832" i="6"/>
  <c r="H1832" i="6"/>
  <c r="J1826" i="6"/>
  <c r="H1826" i="6"/>
  <c r="J1825" i="6"/>
  <c r="H1825" i="6"/>
  <c r="J1824" i="6"/>
  <c r="H1824" i="6"/>
  <c r="J1822" i="6"/>
  <c r="H1822" i="6"/>
  <c r="J1821" i="6"/>
  <c r="H1821" i="6"/>
  <c r="J1818" i="6"/>
  <c r="H1818" i="6"/>
  <c r="J1814" i="6"/>
  <c r="H1814" i="6"/>
  <c r="J1802" i="6"/>
  <c r="H1802" i="6"/>
  <c r="J1798" i="6"/>
  <c r="H1798" i="6"/>
  <c r="J1793" i="6"/>
  <c r="H1793" i="6"/>
  <c r="J1789" i="6"/>
  <c r="H1789" i="6"/>
  <c r="J1788" i="6"/>
  <c r="H1788" i="6"/>
  <c r="J1787" i="6"/>
  <c r="H1787" i="6"/>
  <c r="J1783" i="6"/>
  <c r="H1783" i="6"/>
  <c r="J1781" i="6"/>
  <c r="H1781" i="6"/>
  <c r="J1769" i="6"/>
  <c r="H1769" i="6"/>
  <c r="J1767" i="6"/>
  <c r="H1767" i="6"/>
  <c r="J1766" i="6"/>
  <c r="H1766" i="6"/>
  <c r="J1763" i="6"/>
  <c r="H1763" i="6"/>
  <c r="J1757" i="6"/>
  <c r="H1757" i="6"/>
  <c r="J1749" i="6"/>
  <c r="H1749" i="6"/>
  <c r="J1743" i="6"/>
  <c r="H1743" i="6"/>
  <c r="J1741" i="6"/>
  <c r="H1741" i="6"/>
  <c r="J1739" i="6"/>
  <c r="H1739" i="6"/>
  <c r="J1734" i="6"/>
  <c r="H1734" i="6"/>
  <c r="J1732" i="6"/>
  <c r="H1732" i="6"/>
  <c r="J1731" i="6"/>
  <c r="H1731" i="6"/>
  <c r="J1729" i="6"/>
  <c r="H1729" i="6"/>
  <c r="J1728" i="6"/>
  <c r="H1728" i="6"/>
  <c r="J1725" i="6"/>
  <c r="H1725" i="6"/>
  <c r="J1716" i="6"/>
  <c r="H1716" i="6"/>
  <c r="J1715" i="6"/>
  <c r="H1715" i="6"/>
  <c r="J1712" i="6"/>
  <c r="H1712" i="6"/>
  <c r="J1710" i="6"/>
  <c r="H1710" i="6"/>
  <c r="J1694" i="6"/>
  <c r="H1694" i="6"/>
  <c r="J1691" i="6"/>
  <c r="H1691" i="6"/>
  <c r="J1690" i="6"/>
  <c r="H1690" i="6"/>
  <c r="J1686" i="6"/>
  <c r="H1686" i="6"/>
  <c r="J1685" i="6"/>
  <c r="H1685" i="6"/>
  <c r="J1683" i="6"/>
  <c r="H1683" i="6"/>
  <c r="J1681" i="6"/>
  <c r="H1681" i="6"/>
  <c r="J1680" i="6"/>
  <c r="H1680" i="6"/>
  <c r="J1107" i="6"/>
  <c r="H1107" i="6"/>
  <c r="J1104" i="6"/>
  <c r="H1104" i="6"/>
  <c r="J1101" i="6"/>
  <c r="H1101" i="6"/>
  <c r="J1097" i="6"/>
  <c r="H1097" i="6"/>
  <c r="J1094" i="6"/>
  <c r="H1094" i="6"/>
  <c r="J1091" i="6"/>
  <c r="H1091" i="6"/>
  <c r="J1090" i="6"/>
  <c r="H1090" i="6"/>
  <c r="J1089" i="6"/>
  <c r="H1089" i="6"/>
  <c r="J699" i="6"/>
  <c r="H699" i="6"/>
  <c r="J695" i="6"/>
  <c r="H695" i="6"/>
  <c r="J667" i="6"/>
  <c r="H667" i="6"/>
  <c r="J1084" i="6"/>
  <c r="H1084" i="6"/>
  <c r="J1079" i="6"/>
  <c r="H1079" i="6"/>
  <c r="J1078" i="6"/>
  <c r="H1078" i="6"/>
  <c r="J1077" i="6"/>
  <c r="H1077" i="6"/>
  <c r="J1076" i="6"/>
  <c r="H1076" i="6"/>
  <c r="J1073" i="6"/>
  <c r="H1073" i="6"/>
  <c r="J1072" i="6"/>
  <c r="H1072" i="6"/>
  <c r="J1070" i="6"/>
  <c r="H1070" i="6"/>
  <c r="J1069" i="6"/>
  <c r="H1069" i="6"/>
  <c r="J1067" i="6"/>
  <c r="H1067" i="6"/>
  <c r="J1061" i="6"/>
  <c r="H1061" i="6"/>
  <c r="J1060" i="6"/>
  <c r="H1060" i="6"/>
  <c r="J1059" i="6"/>
  <c r="H1059" i="6"/>
  <c r="J1056" i="6"/>
  <c r="H1056" i="6"/>
  <c r="J1055" i="6"/>
  <c r="H1055" i="6"/>
  <c r="J1053" i="6"/>
  <c r="H1053" i="6"/>
  <c r="J1046" i="6"/>
  <c r="H1046" i="6"/>
  <c r="J1042" i="6"/>
  <c r="H1042" i="6"/>
  <c r="J1033" i="6"/>
  <c r="H1033" i="6"/>
  <c r="J1029" i="6"/>
  <c r="H1029" i="6"/>
  <c r="J1453" i="6"/>
  <c r="H1453" i="6"/>
  <c r="J1450" i="6"/>
  <c r="H1450" i="6"/>
  <c r="J1447" i="6"/>
  <c r="H1447" i="6"/>
  <c r="J1444" i="6"/>
  <c r="H1444" i="6"/>
  <c r="J1431" i="6"/>
  <c r="H1431" i="6"/>
  <c r="J1416" i="6"/>
  <c r="H1416" i="6"/>
  <c r="J1407" i="6"/>
  <c r="H1407" i="6"/>
  <c r="J1404" i="6"/>
  <c r="H1404" i="6"/>
  <c r="J1401" i="6"/>
  <c r="H1401" i="6"/>
  <c r="J539" i="6"/>
  <c r="H539" i="6"/>
  <c r="J413" i="6"/>
  <c r="H413" i="6"/>
  <c r="J462" i="6"/>
  <c r="H462" i="6"/>
  <c r="J451" i="6"/>
  <c r="H451" i="6"/>
  <c r="J436" i="6"/>
  <c r="H436" i="6"/>
  <c r="J431" i="6"/>
  <c r="H431" i="6"/>
  <c r="J412" i="6"/>
  <c r="H412" i="6"/>
  <c r="J396" i="6"/>
  <c r="H396" i="6"/>
  <c r="J348" i="6"/>
  <c r="H348" i="6"/>
  <c r="J326" i="6"/>
  <c r="H326" i="6"/>
  <c r="J286" i="6"/>
  <c r="H286" i="6"/>
  <c r="J282" i="6"/>
  <c r="H282" i="6"/>
  <c r="J241" i="6"/>
  <c r="H241" i="6"/>
  <c r="J53" i="6"/>
  <c r="H53" i="6"/>
  <c r="J1899" i="6"/>
  <c r="H1899" i="6"/>
  <c r="J1888" i="6"/>
  <c r="H1888" i="6"/>
  <c r="J343" i="6"/>
  <c r="H343" i="6"/>
  <c r="J335" i="6"/>
  <c r="H335" i="6"/>
  <c r="J334" i="6"/>
  <c r="H334" i="6"/>
  <c r="J320" i="6"/>
  <c r="H320" i="6"/>
  <c r="J319" i="6"/>
  <c r="H319" i="6"/>
  <c r="J315" i="6"/>
  <c r="H315" i="6"/>
  <c r="J314" i="6"/>
  <c r="H314" i="6"/>
  <c r="J312" i="6"/>
  <c r="H312" i="6"/>
  <c r="J303" i="6"/>
  <c r="H303" i="6"/>
  <c r="J291" i="6"/>
  <c r="H291" i="6"/>
  <c r="J288" i="6"/>
  <c r="H288" i="6"/>
  <c r="J287" i="6"/>
  <c r="H287" i="6"/>
  <c r="J278" i="6"/>
  <c r="H278" i="6"/>
  <c r="J277" i="6"/>
  <c r="H277" i="6"/>
  <c r="J274" i="6"/>
  <c r="H274" i="6"/>
  <c r="J273" i="6"/>
  <c r="H273" i="6"/>
  <c r="J271" i="6"/>
  <c r="H271" i="6"/>
  <c r="J261" i="6"/>
  <c r="H261" i="6"/>
  <c r="J259" i="6"/>
  <c r="H259" i="6"/>
  <c r="J256" i="6"/>
  <c r="H256" i="6"/>
  <c r="J228" i="6"/>
  <c r="H228" i="6"/>
  <c r="J330" i="6"/>
  <c r="H330" i="6"/>
  <c r="J317" i="6"/>
  <c r="H317" i="6"/>
  <c r="J250" i="6"/>
  <c r="H250" i="6"/>
  <c r="J189" i="6"/>
  <c r="H189" i="6"/>
  <c r="J168" i="6"/>
  <c r="H168" i="6"/>
  <c r="J324" i="6"/>
  <c r="H324" i="6"/>
  <c r="J309" i="6"/>
  <c r="H309" i="6"/>
  <c r="J308" i="6"/>
  <c r="H308" i="6"/>
  <c r="J285" i="6"/>
  <c r="H285" i="6"/>
  <c r="J280" i="6"/>
  <c r="H280" i="6"/>
  <c r="J252" i="6"/>
  <c r="H252" i="6"/>
  <c r="J1620" i="6"/>
  <c r="H1620" i="6"/>
  <c r="J1572" i="6"/>
  <c r="H1572" i="6"/>
  <c r="J1557" i="6"/>
  <c r="H1557" i="6"/>
  <c r="J1504" i="6"/>
  <c r="H1504" i="6"/>
  <c r="J697" i="6"/>
  <c r="H697" i="6"/>
  <c r="J187" i="6"/>
  <c r="H187" i="6"/>
  <c r="J186" i="6"/>
  <c r="H186" i="6"/>
  <c r="J155" i="6"/>
  <c r="H155" i="6"/>
  <c r="J116" i="6"/>
  <c r="H116" i="6"/>
  <c r="J749" i="6"/>
  <c r="H749" i="6"/>
  <c r="J198" i="6"/>
  <c r="H198" i="6"/>
  <c r="J1574" i="6"/>
  <c r="H1574" i="6"/>
  <c r="J1539" i="6"/>
  <c r="H1539" i="6"/>
  <c r="J1510" i="6"/>
  <c r="H1510" i="6"/>
  <c r="J523" i="6"/>
  <c r="H523" i="6"/>
  <c r="J498" i="6"/>
  <c r="H498" i="6"/>
  <c r="J483" i="6"/>
  <c r="H483" i="6"/>
  <c r="J445" i="6"/>
  <c r="H445" i="6"/>
  <c r="J429" i="6"/>
  <c r="H429" i="6"/>
  <c r="J81" i="6"/>
  <c r="H81" i="6"/>
  <c r="J49" i="6"/>
  <c r="H49" i="6"/>
  <c r="J510" i="6"/>
  <c r="H510" i="6"/>
  <c r="J472" i="6"/>
  <c r="H472" i="6"/>
  <c r="J435" i="6"/>
  <c r="H435" i="6"/>
  <c r="J434" i="6"/>
  <c r="H434" i="6"/>
  <c r="J433" i="6"/>
  <c r="H433" i="6"/>
  <c r="J422" i="6"/>
  <c r="H422" i="6"/>
  <c r="J414" i="6"/>
  <c r="H414" i="6"/>
  <c r="J408" i="6"/>
  <c r="H408" i="6"/>
  <c r="J407" i="6"/>
  <c r="H407" i="6"/>
  <c r="J1637" i="6"/>
  <c r="H1637" i="6"/>
  <c r="J1892" i="6"/>
  <c r="H1892" i="6"/>
  <c r="J337" i="6"/>
  <c r="H337" i="6"/>
  <c r="J318" i="6"/>
  <c r="H318" i="6"/>
  <c r="J290" i="6"/>
  <c r="H290" i="6"/>
  <c r="J276" i="6"/>
  <c r="H276" i="6"/>
  <c r="J264" i="6"/>
  <c r="H264" i="6"/>
  <c r="J226" i="6"/>
  <c r="H226" i="6"/>
  <c r="J506" i="6"/>
  <c r="H506" i="6"/>
  <c r="J505" i="6"/>
  <c r="H505" i="6"/>
  <c r="J502" i="6"/>
  <c r="H502" i="6"/>
  <c r="J500" i="6"/>
  <c r="H500" i="6"/>
  <c r="J491" i="6"/>
  <c r="H491" i="6"/>
  <c r="J469" i="6"/>
  <c r="H469" i="6"/>
  <c r="J468" i="6"/>
  <c r="H468" i="6"/>
  <c r="J447" i="6"/>
  <c r="H447" i="6"/>
  <c r="J430" i="6"/>
  <c r="H430" i="6"/>
  <c r="J426" i="6"/>
  <c r="H426" i="6"/>
  <c r="J410" i="6"/>
  <c r="H410" i="6"/>
  <c r="J394" i="6"/>
  <c r="H394" i="6"/>
  <c r="J2016" i="6"/>
  <c r="H2016" i="6"/>
  <c r="H2089" i="5" l="1"/>
  <c r="G2089" i="5"/>
  <c r="H2088" i="5"/>
  <c r="G2088" i="5"/>
  <c r="H2087" i="5"/>
  <c r="G2087" i="5"/>
  <c r="H2086" i="5"/>
  <c r="G2086" i="5"/>
  <c r="H2085" i="5"/>
  <c r="G2085" i="5"/>
  <c r="H2084" i="5"/>
  <c r="G2084" i="5"/>
  <c r="H2083" i="5"/>
  <c r="G2083" i="5"/>
  <c r="H2082" i="5"/>
  <c r="G2082" i="5"/>
  <c r="H2081" i="5"/>
  <c r="G2081" i="5"/>
  <c r="H2080" i="5"/>
  <c r="G2080" i="5"/>
  <c r="H2079" i="5"/>
  <c r="G2079" i="5"/>
  <c r="H2078" i="5"/>
  <c r="G2078" i="5"/>
  <c r="H2077" i="5"/>
  <c r="G2077" i="5"/>
  <c r="H2076" i="5"/>
  <c r="G2076" i="5"/>
  <c r="H2075" i="5"/>
  <c r="G2075" i="5"/>
  <c r="H2074" i="5"/>
  <c r="G2074" i="5"/>
  <c r="H2073" i="5"/>
  <c r="G2073" i="5"/>
  <c r="H2072" i="5"/>
  <c r="G2072" i="5"/>
  <c r="H2071" i="5"/>
  <c r="G2071" i="5"/>
  <c r="H2070" i="5"/>
  <c r="G2070" i="5"/>
  <c r="H2069" i="5"/>
  <c r="G2069" i="5"/>
  <c r="H2068" i="5"/>
  <c r="G2068" i="5"/>
  <c r="H2067" i="5"/>
  <c r="G2067" i="5"/>
  <c r="H2066" i="5"/>
  <c r="G2066" i="5"/>
  <c r="H2065" i="5"/>
  <c r="G2065" i="5"/>
  <c r="H2064" i="5"/>
  <c r="G2064" i="5"/>
  <c r="H2063" i="5"/>
  <c r="G2063" i="5"/>
  <c r="H2062" i="5"/>
  <c r="G2062" i="5"/>
  <c r="H2061" i="5"/>
  <c r="G2061" i="5"/>
  <c r="H2060" i="5"/>
  <c r="G2060" i="5"/>
  <c r="H2059" i="5"/>
  <c r="G2059" i="5"/>
  <c r="H2058" i="5"/>
  <c r="G2058" i="5"/>
  <c r="H2057" i="5"/>
  <c r="G2057" i="5"/>
  <c r="H2056" i="5"/>
  <c r="G2056" i="5"/>
  <c r="H2055" i="5"/>
  <c r="G2055" i="5"/>
  <c r="H2054" i="5"/>
  <c r="G2054" i="5"/>
  <c r="H2053" i="5"/>
  <c r="G2053" i="5"/>
  <c r="H2052" i="5"/>
  <c r="G2052" i="5"/>
  <c r="H2051" i="5"/>
  <c r="G2051" i="5"/>
  <c r="H2050" i="5"/>
  <c r="G2050" i="5"/>
  <c r="H2049" i="5"/>
  <c r="G2049" i="5"/>
  <c r="H2048" i="5"/>
  <c r="G2048" i="5"/>
  <c r="H2047" i="5"/>
  <c r="G2047" i="5"/>
  <c r="H2046" i="5"/>
  <c r="G2046" i="5"/>
  <c r="H2045" i="5"/>
  <c r="G2045" i="5"/>
  <c r="H2044" i="5"/>
  <c r="G2044" i="5"/>
  <c r="H2043" i="5"/>
  <c r="G2043" i="5"/>
  <c r="H2042" i="5"/>
  <c r="G2042" i="5"/>
  <c r="H2041" i="5"/>
  <c r="G2041" i="5"/>
  <c r="H2040" i="5"/>
  <c r="G2040" i="5"/>
  <c r="H2039" i="5"/>
  <c r="G2039" i="5"/>
  <c r="H2038" i="5"/>
  <c r="G2038" i="5"/>
  <c r="H2037" i="5"/>
  <c r="G2037" i="5"/>
  <c r="H2036" i="5"/>
  <c r="G2036" i="5"/>
  <c r="H2035" i="5"/>
  <c r="G2035" i="5"/>
  <c r="H2034" i="5"/>
  <c r="G2034" i="5"/>
  <c r="H2033" i="5"/>
  <c r="G2033" i="5"/>
  <c r="H2032" i="5"/>
  <c r="G2032" i="5"/>
  <c r="H2031" i="5"/>
  <c r="G2031" i="5"/>
  <c r="H2030" i="5"/>
  <c r="G2030" i="5"/>
  <c r="H2029" i="5"/>
  <c r="G2029" i="5"/>
  <c r="H2028" i="5"/>
  <c r="G2028" i="5"/>
  <c r="H2027" i="5"/>
  <c r="G2027" i="5"/>
  <c r="H2026" i="5"/>
  <c r="G2026" i="5"/>
  <c r="H2025" i="5"/>
  <c r="G2025" i="5"/>
  <c r="H2024" i="5"/>
  <c r="G2024" i="5"/>
  <c r="H2023" i="5"/>
  <c r="G2023" i="5"/>
  <c r="H2022" i="5"/>
  <c r="G2022" i="5"/>
  <c r="H2021" i="5"/>
  <c r="G2021" i="5"/>
  <c r="H2020" i="5"/>
  <c r="G2020" i="5"/>
  <c r="H2019" i="5"/>
  <c r="G2019" i="5"/>
  <c r="H2018" i="5"/>
  <c r="G2018" i="5"/>
  <c r="H2017" i="5"/>
  <c r="G2017" i="5"/>
  <c r="H2016" i="5"/>
  <c r="G2016" i="5"/>
  <c r="H2015" i="5"/>
  <c r="G2015" i="5"/>
  <c r="H2014" i="5"/>
  <c r="G2014" i="5"/>
  <c r="H2013" i="5"/>
  <c r="G2013" i="5"/>
  <c r="H2012" i="5"/>
  <c r="G2012" i="5"/>
  <c r="H2011" i="5"/>
  <c r="G2011" i="5"/>
  <c r="H2010" i="5"/>
  <c r="G2010" i="5"/>
  <c r="H2009" i="5"/>
  <c r="G2009" i="5"/>
  <c r="H2008" i="5"/>
  <c r="G2008" i="5"/>
  <c r="H2007" i="5"/>
  <c r="G2007" i="5"/>
  <c r="H2006" i="5"/>
  <c r="G2006" i="5"/>
  <c r="H2005" i="5"/>
  <c r="G2005" i="5"/>
  <c r="H2004" i="5"/>
  <c r="G2004" i="5"/>
  <c r="H2003" i="5"/>
  <c r="G2003" i="5"/>
  <c r="H2002" i="5"/>
  <c r="G2002" i="5"/>
  <c r="H2001" i="5"/>
  <c r="G2001" i="5"/>
  <c r="H2000" i="5"/>
  <c r="G2000" i="5"/>
  <c r="H1999" i="5"/>
  <c r="G1999" i="5"/>
  <c r="H1998" i="5"/>
  <c r="G1998" i="5"/>
  <c r="H1997" i="5"/>
  <c r="G1997" i="5"/>
  <c r="H1996" i="5"/>
  <c r="G1996" i="5"/>
  <c r="H1995" i="5"/>
  <c r="G1995" i="5"/>
  <c r="H1994" i="5"/>
  <c r="G1994" i="5"/>
  <c r="H1993" i="5"/>
  <c r="G1993" i="5"/>
  <c r="H1992" i="5"/>
  <c r="G1992" i="5"/>
  <c r="H1991" i="5"/>
  <c r="G1991" i="5"/>
  <c r="H1990" i="5"/>
  <c r="G1990" i="5"/>
  <c r="H1989" i="5"/>
  <c r="G1989" i="5"/>
  <c r="H1988" i="5"/>
  <c r="G1988" i="5"/>
  <c r="H1987" i="5"/>
  <c r="G1987" i="5"/>
  <c r="H1986" i="5"/>
  <c r="G1986" i="5"/>
  <c r="H1985" i="5"/>
  <c r="G1985" i="5"/>
  <c r="H1984" i="5"/>
  <c r="G1984" i="5"/>
  <c r="H1983" i="5"/>
  <c r="G1983" i="5"/>
  <c r="H1982" i="5"/>
  <c r="G1982" i="5"/>
  <c r="H1981" i="5"/>
  <c r="G1981" i="5"/>
  <c r="H1980" i="5"/>
  <c r="G1980" i="5"/>
  <c r="H1979" i="5"/>
  <c r="G1979" i="5"/>
  <c r="H1978" i="5"/>
  <c r="G1978" i="5"/>
  <c r="H1977" i="5"/>
  <c r="G1977" i="5"/>
  <c r="H1976" i="5"/>
  <c r="G1976" i="5"/>
  <c r="H1975" i="5"/>
  <c r="G1975" i="5"/>
  <c r="H1974" i="5"/>
  <c r="G1974" i="5"/>
  <c r="H1973" i="5"/>
  <c r="G1973" i="5"/>
  <c r="H1972" i="5"/>
  <c r="G1972" i="5"/>
  <c r="H1971" i="5"/>
  <c r="G1971" i="5"/>
  <c r="H1970" i="5"/>
  <c r="G1970" i="5"/>
  <c r="H1969" i="5"/>
  <c r="G1969" i="5"/>
  <c r="H1968" i="5"/>
  <c r="G1968" i="5"/>
  <c r="H1967" i="5"/>
  <c r="G1967" i="5"/>
  <c r="H1966" i="5"/>
  <c r="G1966" i="5"/>
  <c r="H1965" i="5"/>
  <c r="G1965" i="5"/>
  <c r="H1964" i="5"/>
  <c r="G1964" i="5"/>
  <c r="H1963" i="5"/>
  <c r="G1963" i="5"/>
  <c r="H1962" i="5"/>
  <c r="G1962" i="5"/>
  <c r="H1961" i="5"/>
  <c r="G1961" i="5"/>
  <c r="H1960" i="5"/>
  <c r="G1960" i="5"/>
  <c r="H1959" i="5"/>
  <c r="G1959" i="5"/>
  <c r="H1958" i="5"/>
  <c r="G1958" i="5"/>
  <c r="H1957" i="5"/>
  <c r="G1957" i="5"/>
  <c r="H1956" i="5"/>
  <c r="G1956" i="5"/>
  <c r="H1955" i="5"/>
  <c r="G1955" i="5"/>
  <c r="H1954" i="5"/>
  <c r="G1954" i="5"/>
  <c r="H1953" i="5"/>
  <c r="G1953" i="5"/>
  <c r="H1952" i="5"/>
  <c r="G1952" i="5"/>
  <c r="H1951" i="5"/>
  <c r="G1951" i="5"/>
  <c r="H1950" i="5"/>
  <c r="G1950" i="5"/>
  <c r="H1949" i="5"/>
  <c r="G1949" i="5"/>
  <c r="H1948" i="5"/>
  <c r="G1948" i="5"/>
  <c r="H1947" i="5"/>
  <c r="G1947" i="5"/>
  <c r="H1946" i="5"/>
  <c r="G1946" i="5"/>
  <c r="H1945" i="5"/>
  <c r="G1945" i="5"/>
  <c r="H1944" i="5"/>
  <c r="G1944" i="5"/>
  <c r="H1943" i="5"/>
  <c r="G1943" i="5"/>
  <c r="H1942" i="5"/>
  <c r="G1942" i="5"/>
  <c r="H1941" i="5"/>
  <c r="G1941" i="5"/>
  <c r="H1940" i="5"/>
  <c r="G1940" i="5"/>
  <c r="H1939" i="5"/>
  <c r="G1939" i="5"/>
  <c r="H1938" i="5"/>
  <c r="G1938" i="5"/>
  <c r="H1937" i="5"/>
  <c r="G1937" i="5"/>
  <c r="H1936" i="5"/>
  <c r="G1936" i="5"/>
  <c r="H1935" i="5"/>
  <c r="G1935" i="5"/>
  <c r="H1934" i="5"/>
  <c r="G1934" i="5"/>
  <c r="H1933" i="5"/>
  <c r="G1933" i="5"/>
  <c r="H1932" i="5"/>
  <c r="G1932" i="5"/>
  <c r="H1931" i="5"/>
  <c r="G1931" i="5"/>
  <c r="H1930" i="5"/>
  <c r="G1930" i="5"/>
  <c r="H1929" i="5"/>
  <c r="G1929" i="5"/>
  <c r="H1928" i="5"/>
  <c r="G1928" i="5"/>
  <c r="H1927" i="5"/>
  <c r="G1927" i="5"/>
  <c r="H1926" i="5"/>
  <c r="G1926" i="5"/>
  <c r="H1925" i="5"/>
  <c r="G1925" i="5"/>
  <c r="H1924" i="5"/>
  <c r="G1924" i="5"/>
  <c r="H1923" i="5"/>
  <c r="G1923" i="5"/>
  <c r="H1922" i="5"/>
  <c r="G1922" i="5"/>
  <c r="H1921" i="5"/>
  <c r="G1921" i="5"/>
  <c r="H1920" i="5"/>
  <c r="G1920" i="5"/>
  <c r="H1919" i="5"/>
  <c r="G1919" i="5"/>
  <c r="H1918" i="5"/>
  <c r="G1918" i="5"/>
  <c r="H1917" i="5"/>
  <c r="G1917" i="5"/>
  <c r="H1916" i="5"/>
  <c r="G1916" i="5"/>
  <c r="H1915" i="5"/>
  <c r="G1915" i="5"/>
  <c r="H1914" i="5"/>
  <c r="G1914" i="5"/>
  <c r="H1913" i="5"/>
  <c r="G1913" i="5"/>
  <c r="H1912" i="5"/>
  <c r="G1912" i="5"/>
  <c r="H1911" i="5"/>
  <c r="G1911" i="5"/>
  <c r="H1910" i="5"/>
  <c r="G1910" i="5"/>
  <c r="H1909" i="5"/>
  <c r="G1909" i="5"/>
  <c r="H1908" i="5"/>
  <c r="G1908" i="5"/>
  <c r="H1907" i="5"/>
  <c r="G1907" i="5"/>
  <c r="H1906" i="5"/>
  <c r="G1906" i="5"/>
  <c r="H1905" i="5"/>
  <c r="G1905" i="5"/>
  <c r="H1904" i="5"/>
  <c r="G1904" i="5"/>
  <c r="H1903" i="5"/>
  <c r="G1903" i="5"/>
  <c r="H1902" i="5"/>
  <c r="G1902" i="5"/>
  <c r="H1901" i="5"/>
  <c r="G1901" i="5"/>
  <c r="H1900" i="5"/>
  <c r="G1900" i="5"/>
  <c r="H1899" i="5"/>
  <c r="G1899" i="5"/>
  <c r="H1898" i="5"/>
  <c r="G1898" i="5"/>
  <c r="H1897" i="5"/>
  <c r="G1897" i="5"/>
  <c r="H1896" i="5"/>
  <c r="G1896" i="5"/>
  <c r="H1895" i="5"/>
  <c r="G1895" i="5"/>
  <c r="H1894" i="5"/>
  <c r="G1894" i="5"/>
  <c r="H1893" i="5"/>
  <c r="G1893" i="5"/>
  <c r="H1892" i="5"/>
  <c r="G1892" i="5"/>
  <c r="H1891" i="5"/>
  <c r="G1891" i="5"/>
  <c r="H1890" i="5"/>
  <c r="G1890" i="5"/>
  <c r="H1889" i="5"/>
  <c r="G1889" i="5"/>
  <c r="H1888" i="5"/>
  <c r="G1888" i="5"/>
  <c r="H1887" i="5"/>
  <c r="G1887" i="5"/>
  <c r="H1886" i="5"/>
  <c r="G1886" i="5"/>
  <c r="H1885" i="5"/>
  <c r="G1885" i="5"/>
  <c r="H1884" i="5"/>
  <c r="G1884" i="5"/>
  <c r="H1883" i="5"/>
  <c r="G1883" i="5"/>
  <c r="H1882" i="5"/>
  <c r="G1882" i="5"/>
  <c r="H1881" i="5"/>
  <c r="G1881" i="5"/>
  <c r="H1880" i="5"/>
  <c r="G1880" i="5"/>
  <c r="H1879" i="5"/>
  <c r="G1879" i="5"/>
  <c r="H1878" i="5"/>
  <c r="G1878" i="5"/>
  <c r="H1877" i="5"/>
  <c r="G1877" i="5"/>
  <c r="H1876" i="5"/>
  <c r="G1876" i="5"/>
  <c r="H1875" i="5"/>
  <c r="G1875" i="5"/>
  <c r="H1874" i="5"/>
  <c r="G1874" i="5"/>
  <c r="H1873" i="5"/>
  <c r="G1873" i="5"/>
  <c r="H1872" i="5"/>
  <c r="G1872" i="5"/>
  <c r="H1871" i="5"/>
  <c r="G1871" i="5"/>
  <c r="H1870" i="5"/>
  <c r="G1870" i="5"/>
  <c r="H1869" i="5"/>
  <c r="G1869" i="5"/>
  <c r="H1868" i="5"/>
  <c r="G1868" i="5"/>
  <c r="H1867" i="5"/>
  <c r="G1867" i="5"/>
  <c r="H1866" i="5"/>
  <c r="G1866" i="5"/>
  <c r="H1865" i="5"/>
  <c r="G1865" i="5"/>
  <c r="H1864" i="5"/>
  <c r="G1864" i="5"/>
  <c r="H1863" i="5"/>
  <c r="G1863" i="5"/>
  <c r="H1862" i="5"/>
  <c r="G1862" i="5"/>
  <c r="H1861" i="5"/>
  <c r="G1861" i="5"/>
  <c r="H1860" i="5"/>
  <c r="G1860" i="5"/>
  <c r="H1859" i="5"/>
  <c r="G1859" i="5"/>
  <c r="H1858" i="5"/>
  <c r="G1858" i="5"/>
  <c r="H1857" i="5"/>
  <c r="G1857" i="5"/>
  <c r="H1856" i="5"/>
  <c r="G1856" i="5"/>
  <c r="H1855" i="5"/>
  <c r="G1855" i="5"/>
  <c r="H1854" i="5"/>
  <c r="G1854" i="5"/>
  <c r="H1853" i="5"/>
  <c r="G1853" i="5"/>
  <c r="H1852" i="5"/>
  <c r="G1852" i="5"/>
  <c r="H1851" i="5"/>
  <c r="G1851" i="5"/>
  <c r="H1850" i="5"/>
  <c r="G1850" i="5"/>
  <c r="H1849" i="5"/>
  <c r="G1849" i="5"/>
  <c r="H1848" i="5"/>
  <c r="G1848" i="5"/>
  <c r="H1847" i="5"/>
  <c r="G1847" i="5"/>
  <c r="H1846" i="5"/>
  <c r="G1846" i="5"/>
  <c r="H1845" i="5"/>
  <c r="G1845" i="5"/>
  <c r="H1844" i="5"/>
  <c r="G1844" i="5"/>
  <c r="H1843" i="5"/>
  <c r="G1843" i="5"/>
  <c r="H1842" i="5"/>
  <c r="G1842" i="5"/>
  <c r="H1841" i="5"/>
  <c r="G1841" i="5"/>
  <c r="H1840" i="5"/>
  <c r="G1840" i="5"/>
  <c r="H1839" i="5"/>
  <c r="G1839" i="5"/>
  <c r="H1838" i="5"/>
  <c r="G1838" i="5"/>
  <c r="H1837" i="5"/>
  <c r="G1837" i="5"/>
  <c r="H1836" i="5"/>
  <c r="G1836" i="5"/>
  <c r="H1835" i="5"/>
  <c r="G1835" i="5"/>
  <c r="H1834" i="5"/>
  <c r="G1834" i="5"/>
  <c r="H1833" i="5"/>
  <c r="G1833" i="5"/>
  <c r="H1832" i="5"/>
  <c r="G1832" i="5"/>
  <c r="H1831" i="5"/>
  <c r="G1831" i="5"/>
  <c r="H1830" i="5"/>
  <c r="G1830" i="5"/>
  <c r="H1829" i="5"/>
  <c r="G1829" i="5"/>
  <c r="H1828" i="5"/>
  <c r="G1828" i="5"/>
  <c r="H1827" i="5"/>
  <c r="G1827" i="5"/>
  <c r="H1826" i="5"/>
  <c r="G1826" i="5"/>
  <c r="H1825" i="5"/>
  <c r="G1825" i="5"/>
  <c r="H1824" i="5"/>
  <c r="G1824" i="5"/>
  <c r="H1823" i="5"/>
  <c r="G1823" i="5"/>
  <c r="H1822" i="5"/>
  <c r="G1822" i="5"/>
  <c r="H1821" i="5"/>
  <c r="G1821" i="5"/>
  <c r="H1820" i="5"/>
  <c r="G1820" i="5"/>
  <c r="H1819" i="5"/>
  <c r="G1819" i="5"/>
  <c r="H1818" i="5"/>
  <c r="G1818" i="5"/>
  <c r="H1817" i="5"/>
  <c r="G1817" i="5"/>
  <c r="H1816" i="5"/>
  <c r="G1816" i="5"/>
  <c r="H1815" i="5"/>
  <c r="G1815" i="5"/>
  <c r="H1814" i="5"/>
  <c r="G1814" i="5"/>
  <c r="H1813" i="5"/>
  <c r="G1813" i="5"/>
  <c r="H1812" i="5"/>
  <c r="G1812" i="5"/>
  <c r="H1811" i="5"/>
  <c r="G1811" i="5"/>
  <c r="H1810" i="5"/>
  <c r="G1810" i="5"/>
  <c r="H1809" i="5"/>
  <c r="G1809" i="5"/>
  <c r="H1808" i="5"/>
  <c r="G1808" i="5"/>
  <c r="H1807" i="5"/>
  <c r="G1807" i="5"/>
  <c r="H1806" i="5"/>
  <c r="G1806" i="5"/>
  <c r="H1805" i="5"/>
  <c r="G1805" i="5"/>
  <c r="H1804" i="5"/>
  <c r="G1804" i="5"/>
  <c r="H1803" i="5"/>
  <c r="G1803" i="5"/>
  <c r="H1802" i="5"/>
  <c r="G1802" i="5"/>
  <c r="H1801" i="5"/>
  <c r="G1801" i="5"/>
  <c r="H1800" i="5"/>
  <c r="G1800" i="5"/>
  <c r="H1799" i="5"/>
  <c r="G1799" i="5"/>
  <c r="H1798" i="5"/>
  <c r="G1798" i="5"/>
  <c r="H1797" i="5"/>
  <c r="G1797" i="5"/>
  <c r="H1796" i="5"/>
  <c r="G1796" i="5"/>
  <c r="H1795" i="5"/>
  <c r="G1795" i="5"/>
  <c r="H1794" i="5"/>
  <c r="G1794" i="5"/>
  <c r="H1793" i="5"/>
  <c r="G1793" i="5"/>
  <c r="H1792" i="5"/>
  <c r="G1792" i="5"/>
  <c r="H1791" i="5"/>
  <c r="G1791" i="5"/>
  <c r="H1790" i="5"/>
  <c r="G1790" i="5"/>
  <c r="H1789" i="5"/>
  <c r="G1789" i="5"/>
  <c r="H1788" i="5"/>
  <c r="G1788" i="5"/>
  <c r="H1787" i="5"/>
  <c r="G1787" i="5"/>
  <c r="H1786" i="5"/>
  <c r="G1786" i="5"/>
  <c r="H1785" i="5"/>
  <c r="G1785" i="5"/>
  <c r="H1784" i="5"/>
  <c r="G1784" i="5"/>
  <c r="H1783" i="5"/>
  <c r="G1783" i="5"/>
  <c r="H1782" i="5"/>
  <c r="G1782" i="5"/>
  <c r="H1781" i="5"/>
  <c r="G1781" i="5"/>
  <c r="H1780" i="5"/>
  <c r="G1780" i="5"/>
  <c r="H1779" i="5"/>
  <c r="G1779" i="5"/>
  <c r="H1778" i="5"/>
  <c r="G1778" i="5"/>
  <c r="H1777" i="5"/>
  <c r="G1777" i="5"/>
  <c r="H1776" i="5"/>
  <c r="G1776" i="5"/>
  <c r="H1775" i="5"/>
  <c r="G1775" i="5"/>
  <c r="H1774" i="5"/>
  <c r="G1774" i="5"/>
  <c r="H1773" i="5"/>
  <c r="G1773" i="5"/>
  <c r="H1772" i="5"/>
  <c r="G1772" i="5"/>
  <c r="H1771" i="5"/>
  <c r="G1771" i="5"/>
  <c r="H1770" i="5"/>
  <c r="G1770" i="5"/>
  <c r="H1769" i="5"/>
  <c r="G1769" i="5"/>
  <c r="H1768" i="5"/>
  <c r="G1768" i="5"/>
  <c r="H1767" i="5"/>
  <c r="G1767" i="5"/>
  <c r="H1766" i="5"/>
  <c r="G1766" i="5"/>
  <c r="H1765" i="5"/>
  <c r="G1765" i="5"/>
  <c r="H1764" i="5"/>
  <c r="G1764" i="5"/>
  <c r="H1763" i="5"/>
  <c r="G1763" i="5"/>
  <c r="H1762" i="5"/>
  <c r="G1762" i="5"/>
  <c r="H1761" i="5"/>
  <c r="G1761" i="5"/>
  <c r="H1760" i="5"/>
  <c r="G1760" i="5"/>
  <c r="H1759" i="5"/>
  <c r="G1759" i="5"/>
  <c r="H1758" i="5"/>
  <c r="G1758" i="5"/>
  <c r="H1757" i="5"/>
  <c r="G1757" i="5"/>
  <c r="H1756" i="5"/>
  <c r="G1756" i="5"/>
  <c r="H1755" i="5"/>
  <c r="G1755" i="5"/>
  <c r="H1754" i="5"/>
  <c r="G1754" i="5"/>
  <c r="H1753" i="5"/>
  <c r="G1753" i="5"/>
  <c r="H1752" i="5"/>
  <c r="G1752" i="5"/>
  <c r="H1751" i="5"/>
  <c r="G1751" i="5"/>
  <c r="H1750" i="5"/>
  <c r="G1750" i="5"/>
  <c r="H1749" i="5"/>
  <c r="G1749" i="5"/>
  <c r="H1748" i="5"/>
  <c r="G1748" i="5"/>
  <c r="H1747" i="5"/>
  <c r="G1747" i="5"/>
  <c r="H1746" i="5"/>
  <c r="G1746" i="5"/>
  <c r="H1745" i="5"/>
  <c r="G1745" i="5"/>
  <c r="H1744" i="5"/>
  <c r="G1744" i="5"/>
  <c r="H1743" i="5"/>
  <c r="G1743" i="5"/>
  <c r="H1742" i="5"/>
  <c r="G1742" i="5"/>
  <c r="H1741" i="5"/>
  <c r="G1741" i="5"/>
  <c r="H1740" i="5"/>
  <c r="G1740" i="5"/>
  <c r="H1739" i="5"/>
  <c r="G1739" i="5"/>
  <c r="H1738" i="5"/>
  <c r="G1738" i="5"/>
  <c r="H1737" i="5"/>
  <c r="G1737" i="5"/>
  <c r="H1736" i="5"/>
  <c r="G1736" i="5"/>
  <c r="H1735" i="5"/>
  <c r="G1735" i="5"/>
  <c r="H1734" i="5"/>
  <c r="G1734" i="5"/>
  <c r="H1733" i="5"/>
  <c r="G1733" i="5"/>
  <c r="H1732" i="5"/>
  <c r="G1732" i="5"/>
  <c r="H1731" i="5"/>
  <c r="G1731" i="5"/>
  <c r="H1730" i="5"/>
  <c r="G1730" i="5"/>
  <c r="H1729" i="5"/>
  <c r="G1729" i="5"/>
  <c r="H1728" i="5"/>
  <c r="G1728" i="5"/>
  <c r="H1727" i="5"/>
  <c r="G1727" i="5"/>
  <c r="H1726" i="5"/>
  <c r="G1726" i="5"/>
  <c r="H1725" i="5"/>
  <c r="G1725" i="5"/>
  <c r="H1724" i="5"/>
  <c r="G1724" i="5"/>
  <c r="H1723" i="5"/>
  <c r="G1723" i="5"/>
  <c r="H1722" i="5"/>
  <c r="G1722" i="5"/>
  <c r="H1721" i="5"/>
  <c r="G1721" i="5"/>
  <c r="H1720" i="5"/>
  <c r="G1720" i="5"/>
  <c r="H1719" i="5"/>
  <c r="G1719" i="5"/>
  <c r="H1718" i="5"/>
  <c r="G1718" i="5"/>
  <c r="H1717" i="5"/>
  <c r="G1717" i="5"/>
  <c r="H1716" i="5"/>
  <c r="G1716" i="5"/>
  <c r="H1715" i="5"/>
  <c r="G1715" i="5"/>
  <c r="H1714" i="5"/>
  <c r="G1714" i="5"/>
  <c r="H1713" i="5"/>
  <c r="G1713" i="5"/>
  <c r="H1712" i="5"/>
  <c r="G1712" i="5"/>
  <c r="H1711" i="5"/>
  <c r="G1711" i="5"/>
  <c r="H1710" i="5"/>
  <c r="G1710" i="5"/>
  <c r="H1709" i="5"/>
  <c r="G1709" i="5"/>
  <c r="H1708" i="5"/>
  <c r="G1708" i="5"/>
  <c r="H1707" i="5"/>
  <c r="G1707" i="5"/>
  <c r="H1706" i="5"/>
  <c r="G1706" i="5"/>
  <c r="H1705" i="5"/>
  <c r="G1705" i="5"/>
  <c r="H1704" i="5"/>
  <c r="G1704" i="5"/>
  <c r="H1703" i="5"/>
  <c r="G1703" i="5"/>
  <c r="H1702" i="5"/>
  <c r="G1702" i="5"/>
  <c r="H1701" i="5"/>
  <c r="G1701" i="5"/>
  <c r="H1700" i="5"/>
  <c r="G1700" i="5"/>
  <c r="H1699" i="5"/>
  <c r="G1699" i="5"/>
  <c r="H1698" i="5"/>
  <c r="G1698" i="5"/>
  <c r="H1697" i="5"/>
  <c r="G1697" i="5"/>
  <c r="H1696" i="5"/>
  <c r="G1696" i="5"/>
  <c r="H1695" i="5"/>
  <c r="G1695" i="5"/>
  <c r="H1694" i="5"/>
  <c r="G1694" i="5"/>
  <c r="H1693" i="5"/>
  <c r="G1693" i="5"/>
  <c r="H1692" i="5"/>
  <c r="G1692" i="5"/>
  <c r="H1691" i="5"/>
  <c r="G1691" i="5"/>
  <c r="H1690" i="5"/>
  <c r="G1690" i="5"/>
  <c r="H1689" i="5"/>
  <c r="G1689" i="5"/>
  <c r="H1688" i="5"/>
  <c r="G1688" i="5"/>
  <c r="H1687" i="5"/>
  <c r="G1687" i="5"/>
  <c r="H1686" i="5"/>
  <c r="G1686" i="5"/>
  <c r="H1685" i="5"/>
  <c r="G1685" i="5"/>
  <c r="H1684" i="5"/>
  <c r="G1684" i="5"/>
  <c r="H1683" i="5"/>
  <c r="G1683" i="5"/>
  <c r="H1682" i="5"/>
  <c r="G1682" i="5"/>
  <c r="H1681" i="5"/>
  <c r="G1681" i="5"/>
  <c r="H1680" i="5"/>
  <c r="G1680" i="5"/>
  <c r="H1679" i="5"/>
  <c r="G1679" i="5"/>
  <c r="H1678" i="5"/>
  <c r="G1678" i="5"/>
  <c r="H1677" i="5"/>
  <c r="G1677" i="5"/>
  <c r="H1676" i="5"/>
  <c r="G1676" i="5"/>
  <c r="H1675" i="5"/>
  <c r="G1675" i="5"/>
  <c r="H1674" i="5"/>
  <c r="G1674" i="5"/>
  <c r="H1673" i="5"/>
  <c r="G1673" i="5"/>
  <c r="H1672" i="5"/>
  <c r="G1672" i="5"/>
  <c r="H1671" i="5"/>
  <c r="G1671" i="5"/>
  <c r="H1670" i="5"/>
  <c r="G1670" i="5"/>
  <c r="H1669" i="5"/>
  <c r="G1669" i="5"/>
  <c r="H1668" i="5"/>
  <c r="G1668" i="5"/>
  <c r="H1667" i="5"/>
  <c r="G1667" i="5"/>
  <c r="H1666" i="5"/>
  <c r="G1666" i="5"/>
  <c r="H1665" i="5"/>
  <c r="G1665" i="5"/>
  <c r="H1664" i="5"/>
  <c r="G1664" i="5"/>
  <c r="H1663" i="5"/>
  <c r="G1663" i="5"/>
  <c r="H1662" i="5"/>
  <c r="G1662" i="5"/>
  <c r="H1661" i="5"/>
  <c r="G1661" i="5"/>
  <c r="H1660" i="5"/>
  <c r="G1660" i="5"/>
  <c r="H1659" i="5"/>
  <c r="G1659" i="5"/>
  <c r="H1658" i="5"/>
  <c r="G1658" i="5"/>
  <c r="H1657" i="5"/>
  <c r="G1657" i="5"/>
  <c r="H1656" i="5"/>
  <c r="G1656" i="5"/>
  <c r="H1655" i="5"/>
  <c r="G1655" i="5"/>
  <c r="H1654" i="5"/>
  <c r="G1654" i="5"/>
  <c r="H1653" i="5"/>
  <c r="G1653" i="5"/>
  <c r="H1652" i="5"/>
  <c r="G1652" i="5"/>
  <c r="H1651" i="5"/>
  <c r="G1651" i="5"/>
  <c r="H1650" i="5"/>
  <c r="G1650" i="5"/>
  <c r="H1649" i="5"/>
  <c r="G1649" i="5"/>
  <c r="H1648" i="5"/>
  <c r="G1648" i="5"/>
  <c r="H1647" i="5"/>
  <c r="G1647" i="5"/>
  <c r="H1646" i="5"/>
  <c r="G1646" i="5"/>
  <c r="H1645" i="5"/>
  <c r="G1645" i="5"/>
  <c r="H1644" i="5"/>
  <c r="G1644" i="5"/>
  <c r="H1643" i="5"/>
  <c r="G1643" i="5"/>
  <c r="H1642" i="5"/>
  <c r="G1642" i="5"/>
  <c r="H1641" i="5"/>
  <c r="G1641" i="5"/>
  <c r="H1640" i="5"/>
  <c r="G1640" i="5"/>
  <c r="H1639" i="5"/>
  <c r="G1639" i="5"/>
  <c r="H1638" i="5"/>
  <c r="G1638" i="5"/>
  <c r="H1637" i="5"/>
  <c r="G1637" i="5"/>
  <c r="H1636" i="5"/>
  <c r="G1636" i="5"/>
  <c r="H1635" i="5"/>
  <c r="G1635" i="5"/>
  <c r="H1634" i="5"/>
  <c r="G1634" i="5"/>
  <c r="H1633" i="5"/>
  <c r="G1633" i="5"/>
  <c r="H1632" i="5"/>
  <c r="G1632" i="5"/>
  <c r="H1631" i="5"/>
  <c r="G1631" i="5"/>
  <c r="H1630" i="5"/>
  <c r="G1630" i="5"/>
  <c r="H1629" i="5"/>
  <c r="G1629" i="5"/>
  <c r="H1628" i="5"/>
  <c r="G1628" i="5"/>
  <c r="H1627" i="5"/>
  <c r="G1627" i="5"/>
  <c r="H1626" i="5"/>
  <c r="G1626" i="5"/>
  <c r="H1625" i="5"/>
  <c r="G1625" i="5"/>
  <c r="H1624" i="5"/>
  <c r="G1624" i="5"/>
  <c r="H1623" i="5"/>
  <c r="G1623" i="5"/>
  <c r="H1622" i="5"/>
  <c r="G1622" i="5"/>
  <c r="H1621" i="5"/>
  <c r="G1621" i="5"/>
  <c r="H1620" i="5"/>
  <c r="G1620" i="5"/>
  <c r="H1619" i="5"/>
  <c r="G1619" i="5"/>
  <c r="H1618" i="5"/>
  <c r="G1618" i="5"/>
  <c r="H1617" i="5"/>
  <c r="G1617" i="5"/>
  <c r="H1616" i="5"/>
  <c r="G1616" i="5"/>
  <c r="H1615" i="5"/>
  <c r="G1615" i="5"/>
  <c r="H1614" i="5"/>
  <c r="G1614" i="5"/>
  <c r="H1613" i="5"/>
  <c r="G1613" i="5"/>
  <c r="H1612" i="5"/>
  <c r="G1612" i="5"/>
  <c r="H1611" i="5"/>
  <c r="G1611" i="5"/>
  <c r="H1610" i="5"/>
  <c r="G1610" i="5"/>
  <c r="H1609" i="5"/>
  <c r="G1609" i="5"/>
  <c r="H1608" i="5"/>
  <c r="G1608" i="5"/>
  <c r="H1607" i="5"/>
  <c r="G1607" i="5"/>
  <c r="H1606" i="5"/>
  <c r="G1606" i="5"/>
  <c r="H1605" i="5"/>
  <c r="G1605" i="5"/>
  <c r="H1604" i="5"/>
  <c r="G1604" i="5"/>
  <c r="H1603" i="5"/>
  <c r="G1603" i="5"/>
  <c r="H1602" i="5"/>
  <c r="G1602" i="5"/>
  <c r="H1601" i="5"/>
  <c r="G1601" i="5"/>
  <c r="H1600" i="5"/>
  <c r="G1600" i="5"/>
  <c r="H1599" i="5"/>
  <c r="G1599" i="5"/>
  <c r="H1598" i="5"/>
  <c r="G1598" i="5"/>
  <c r="H1597" i="5"/>
  <c r="G1597" i="5"/>
  <c r="H1596" i="5"/>
  <c r="G1596" i="5"/>
  <c r="H1595" i="5"/>
  <c r="G1595" i="5"/>
  <c r="H1594" i="5"/>
  <c r="G1594" i="5"/>
  <c r="H1593" i="5"/>
  <c r="G1593" i="5"/>
  <c r="H1592" i="5"/>
  <c r="G1592" i="5"/>
  <c r="H1591" i="5"/>
  <c r="G1591" i="5"/>
  <c r="H1590" i="5"/>
  <c r="G1590" i="5"/>
  <c r="H1589" i="5"/>
  <c r="G1589" i="5"/>
  <c r="H1588" i="5"/>
  <c r="G1588" i="5"/>
  <c r="H1587" i="5"/>
  <c r="G1587" i="5"/>
  <c r="H1586" i="5"/>
  <c r="G1586" i="5"/>
  <c r="H1585" i="5"/>
  <c r="G1585" i="5"/>
  <c r="H1584" i="5"/>
  <c r="G1584" i="5"/>
  <c r="H1583" i="5"/>
  <c r="G1583" i="5"/>
  <c r="H1582" i="5"/>
  <c r="G1582" i="5"/>
  <c r="H1581" i="5"/>
  <c r="G1581" i="5"/>
  <c r="H1580" i="5"/>
  <c r="G1580" i="5"/>
  <c r="H1579" i="5"/>
  <c r="G1579" i="5"/>
  <c r="H1578" i="5"/>
  <c r="G1578" i="5"/>
  <c r="H1577" i="5"/>
  <c r="G1577" i="5"/>
  <c r="H1576" i="5"/>
  <c r="G1576" i="5"/>
  <c r="H1575" i="5"/>
  <c r="G1575" i="5"/>
  <c r="H1574" i="5"/>
  <c r="G1574" i="5"/>
  <c r="H1573" i="5"/>
  <c r="G1573" i="5"/>
  <c r="H1572" i="5"/>
  <c r="G1572" i="5"/>
  <c r="H1571" i="5"/>
  <c r="G1571" i="5"/>
  <c r="H1570" i="5"/>
  <c r="G1570" i="5"/>
  <c r="H1569" i="5"/>
  <c r="G1569" i="5"/>
  <c r="H1568" i="5"/>
  <c r="G1568" i="5"/>
  <c r="H1567" i="5"/>
  <c r="G1567" i="5"/>
  <c r="H1566" i="5"/>
  <c r="G1566" i="5"/>
  <c r="H1565" i="5"/>
  <c r="G1565" i="5"/>
  <c r="H1564" i="5"/>
  <c r="G1564" i="5"/>
  <c r="H1563" i="5"/>
  <c r="G1563" i="5"/>
  <c r="H1562" i="5"/>
  <c r="G1562" i="5"/>
  <c r="H1561" i="5"/>
  <c r="G1561" i="5"/>
  <c r="H1560" i="5"/>
  <c r="G1560" i="5"/>
  <c r="H1559" i="5"/>
  <c r="G1559" i="5"/>
  <c r="H1558" i="5"/>
  <c r="G1558" i="5"/>
  <c r="H1557" i="5"/>
  <c r="G1557" i="5"/>
  <c r="H1556" i="5"/>
  <c r="G1556" i="5"/>
  <c r="H1555" i="5"/>
  <c r="G1555" i="5"/>
  <c r="H1554" i="5"/>
  <c r="G1554" i="5"/>
  <c r="H1553" i="5"/>
  <c r="G1553" i="5"/>
  <c r="H1552" i="5"/>
  <c r="G1552" i="5"/>
  <c r="H1551" i="5"/>
  <c r="G1551" i="5"/>
  <c r="H1550" i="5"/>
  <c r="G1550" i="5"/>
  <c r="H1549" i="5"/>
  <c r="G1549" i="5"/>
  <c r="H1548" i="5"/>
  <c r="G1548" i="5"/>
  <c r="H1547" i="5"/>
  <c r="G1547" i="5"/>
  <c r="H1546" i="5"/>
  <c r="G1546" i="5"/>
  <c r="H1545" i="5"/>
  <c r="G1545" i="5"/>
  <c r="H1544" i="5"/>
  <c r="G1544" i="5"/>
  <c r="H1543" i="5"/>
  <c r="G1543" i="5"/>
  <c r="H1542" i="5"/>
  <c r="G1542" i="5"/>
  <c r="H1541" i="5"/>
  <c r="G1541" i="5"/>
  <c r="H1540" i="5"/>
  <c r="G1540" i="5"/>
  <c r="H1539" i="5"/>
  <c r="G1539" i="5"/>
  <c r="H1538" i="5"/>
  <c r="G1538" i="5"/>
  <c r="H1537" i="5"/>
  <c r="G1537" i="5"/>
  <c r="H1536" i="5"/>
  <c r="G1536" i="5"/>
  <c r="H1535" i="5"/>
  <c r="G1535" i="5"/>
  <c r="H1534" i="5"/>
  <c r="G1534" i="5"/>
  <c r="H1533" i="5"/>
  <c r="G1533" i="5"/>
  <c r="H1532" i="5"/>
  <c r="G1532" i="5"/>
  <c r="H1531" i="5"/>
  <c r="G1531" i="5"/>
  <c r="H1530" i="5"/>
  <c r="G1530" i="5"/>
  <c r="H1529" i="5"/>
  <c r="G1529" i="5"/>
  <c r="H1528" i="5"/>
  <c r="G1528" i="5"/>
  <c r="H1527" i="5"/>
  <c r="G1527" i="5"/>
  <c r="H1526" i="5"/>
  <c r="G1526" i="5"/>
  <c r="H1525" i="5"/>
  <c r="G1525" i="5"/>
  <c r="H1524" i="5"/>
  <c r="G1524" i="5"/>
  <c r="H1523" i="5"/>
  <c r="G1523" i="5"/>
  <c r="H1522" i="5"/>
  <c r="G1522" i="5"/>
  <c r="H1521" i="5"/>
  <c r="G1521" i="5"/>
  <c r="H1520" i="5"/>
  <c r="G1520" i="5"/>
  <c r="H1519" i="5"/>
  <c r="G1519" i="5"/>
  <c r="H1518" i="5"/>
  <c r="G1518" i="5"/>
  <c r="H1517" i="5"/>
  <c r="G1517" i="5"/>
  <c r="H1516" i="5"/>
  <c r="G1516" i="5"/>
  <c r="H1515" i="5"/>
  <c r="G1515" i="5"/>
  <c r="H1514" i="5"/>
  <c r="G1514" i="5"/>
  <c r="H1513" i="5"/>
  <c r="G1513" i="5"/>
  <c r="H1512" i="5"/>
  <c r="G1512" i="5"/>
  <c r="H1511" i="5"/>
  <c r="G1511" i="5"/>
  <c r="H1510" i="5"/>
  <c r="G1510" i="5"/>
  <c r="H1509" i="5"/>
  <c r="G1509" i="5"/>
  <c r="H1508" i="5"/>
  <c r="G1508" i="5"/>
  <c r="H1507" i="5"/>
  <c r="G1507" i="5"/>
  <c r="H1506" i="5"/>
  <c r="G1506" i="5"/>
  <c r="H1505" i="5"/>
  <c r="G1505" i="5"/>
  <c r="H1504" i="5"/>
  <c r="G1504" i="5"/>
  <c r="H1503" i="5"/>
  <c r="G1503" i="5"/>
  <c r="H1502" i="5"/>
  <c r="G1502" i="5"/>
  <c r="H1501" i="5"/>
  <c r="G1501" i="5"/>
  <c r="H1500" i="5"/>
  <c r="G1500" i="5"/>
  <c r="H1499" i="5"/>
  <c r="G1499" i="5"/>
  <c r="H1498" i="5"/>
  <c r="G1498" i="5"/>
  <c r="H1497" i="5"/>
  <c r="G1497" i="5"/>
  <c r="H1496" i="5"/>
  <c r="G1496" i="5"/>
  <c r="H1495" i="5"/>
  <c r="G1495" i="5"/>
  <c r="H1494" i="5"/>
  <c r="G1494" i="5"/>
  <c r="H1493" i="5"/>
  <c r="G1493" i="5"/>
  <c r="H1492" i="5"/>
  <c r="G1492" i="5"/>
  <c r="H1491" i="5"/>
  <c r="G1491" i="5"/>
  <c r="H1490" i="5"/>
  <c r="G1490" i="5"/>
  <c r="H1489" i="5"/>
  <c r="G1489" i="5"/>
  <c r="H1488" i="5"/>
  <c r="G1488" i="5"/>
  <c r="H1487" i="5"/>
  <c r="G1487" i="5"/>
  <c r="H1486" i="5"/>
  <c r="G1486" i="5"/>
  <c r="H1485" i="5"/>
  <c r="G1485" i="5"/>
  <c r="H1484" i="5"/>
  <c r="G1484" i="5"/>
  <c r="H1483" i="5"/>
  <c r="G1483" i="5"/>
  <c r="H1482" i="5"/>
  <c r="G1482" i="5"/>
  <c r="H1481" i="5"/>
  <c r="G1481" i="5"/>
  <c r="H1480" i="5"/>
  <c r="G1480" i="5"/>
  <c r="H1479" i="5"/>
  <c r="G1479" i="5"/>
  <c r="H1478" i="5"/>
  <c r="G1478" i="5"/>
  <c r="H1477" i="5"/>
  <c r="G1477" i="5"/>
  <c r="H1476" i="5"/>
  <c r="G1476" i="5"/>
  <c r="H1475" i="5"/>
  <c r="G1475" i="5"/>
  <c r="H1474" i="5"/>
  <c r="G1474" i="5"/>
  <c r="H1473" i="5"/>
  <c r="G1473" i="5"/>
  <c r="H1472" i="5"/>
  <c r="G1472" i="5"/>
  <c r="H1471" i="5"/>
  <c r="G1471" i="5"/>
  <c r="H1470" i="5"/>
  <c r="G1470" i="5"/>
  <c r="H1469" i="5"/>
  <c r="G1469" i="5"/>
  <c r="H1468" i="5"/>
  <c r="G1468" i="5"/>
  <c r="H1467" i="5"/>
  <c r="G1467" i="5"/>
  <c r="H1466" i="5"/>
  <c r="G1466" i="5"/>
  <c r="H1465" i="5"/>
  <c r="G1465" i="5"/>
  <c r="H1464" i="5"/>
  <c r="G1464" i="5"/>
  <c r="H1463" i="5"/>
  <c r="G1463" i="5"/>
  <c r="H1462" i="5"/>
  <c r="G1462" i="5"/>
  <c r="H1461" i="5"/>
  <c r="G1461" i="5"/>
  <c r="H1460" i="5"/>
  <c r="G1460" i="5"/>
  <c r="H1459" i="5"/>
  <c r="G1459" i="5"/>
  <c r="H1458" i="5"/>
  <c r="G1458" i="5"/>
  <c r="H1457" i="5"/>
  <c r="G1457" i="5"/>
  <c r="H1456" i="5"/>
  <c r="G1456" i="5"/>
  <c r="H1455" i="5"/>
  <c r="G1455" i="5"/>
  <c r="H1454" i="5"/>
  <c r="G1454" i="5"/>
  <c r="H1453" i="5"/>
  <c r="G1453" i="5"/>
  <c r="H1452" i="5"/>
  <c r="G1452" i="5"/>
  <c r="H1451" i="5"/>
  <c r="G1451" i="5"/>
  <c r="H1450" i="5"/>
  <c r="G1450" i="5"/>
  <c r="H1449" i="5"/>
  <c r="G1449" i="5"/>
  <c r="H1448" i="5"/>
  <c r="G1448" i="5"/>
  <c r="H1447" i="5"/>
  <c r="G1447" i="5"/>
  <c r="H1446" i="5"/>
  <c r="G1446" i="5"/>
  <c r="H1445" i="5"/>
  <c r="G1445" i="5"/>
  <c r="H1444" i="5"/>
  <c r="G1444" i="5"/>
  <c r="H1443" i="5"/>
  <c r="G1443" i="5"/>
  <c r="H1442" i="5"/>
  <c r="G1442" i="5"/>
  <c r="H1441" i="5"/>
  <c r="G1441" i="5"/>
  <c r="H1440" i="5"/>
  <c r="G1440" i="5"/>
  <c r="H1439" i="5"/>
  <c r="G1439" i="5"/>
  <c r="H1438" i="5"/>
  <c r="G1438" i="5"/>
  <c r="H1437" i="5"/>
  <c r="G1437" i="5"/>
  <c r="H1436" i="5"/>
  <c r="G1436" i="5"/>
  <c r="H1435" i="5"/>
  <c r="G1435" i="5"/>
  <c r="H1434" i="5"/>
  <c r="G1434" i="5"/>
  <c r="H1433" i="5"/>
  <c r="G1433" i="5"/>
  <c r="H1432" i="5"/>
  <c r="G1432" i="5"/>
  <c r="H1431" i="5"/>
  <c r="G1431" i="5"/>
  <c r="H1430" i="5"/>
  <c r="G1430" i="5"/>
  <c r="H1429" i="5"/>
  <c r="G1429" i="5"/>
  <c r="H1428" i="5"/>
  <c r="G1428" i="5"/>
  <c r="H1427" i="5"/>
  <c r="G1427" i="5"/>
  <c r="H1426" i="5"/>
  <c r="G1426" i="5"/>
  <c r="H1425" i="5"/>
  <c r="G1425" i="5"/>
  <c r="H1424" i="5"/>
  <c r="G1424" i="5"/>
  <c r="H1423" i="5"/>
  <c r="G1423" i="5"/>
  <c r="H1422" i="5"/>
  <c r="G1422" i="5"/>
  <c r="H1421" i="5"/>
  <c r="G1421" i="5"/>
  <c r="H1420" i="5"/>
  <c r="G1420" i="5"/>
  <c r="H1419" i="5"/>
  <c r="G1419" i="5"/>
  <c r="H1418" i="5"/>
  <c r="G1418" i="5"/>
  <c r="H1417" i="5"/>
  <c r="G1417" i="5"/>
  <c r="H1416" i="5"/>
  <c r="G1416" i="5"/>
  <c r="H1415" i="5"/>
  <c r="G1415" i="5"/>
  <c r="H1414" i="5"/>
  <c r="G1414" i="5"/>
  <c r="H1413" i="5"/>
  <c r="G1413" i="5"/>
  <c r="H1412" i="5"/>
  <c r="G1412" i="5"/>
  <c r="H1411" i="5"/>
  <c r="G1411" i="5"/>
  <c r="H1410" i="5"/>
  <c r="G1410" i="5"/>
  <c r="H1409" i="5"/>
  <c r="G1409" i="5"/>
  <c r="H1408" i="5"/>
  <c r="G1408" i="5"/>
  <c r="H1407" i="5"/>
  <c r="G1407" i="5"/>
  <c r="H1406" i="5"/>
  <c r="G1406" i="5"/>
  <c r="H1405" i="5"/>
  <c r="G1405" i="5"/>
  <c r="H1404" i="5"/>
  <c r="G1404" i="5"/>
  <c r="H1403" i="5"/>
  <c r="G1403" i="5"/>
  <c r="H1402" i="5"/>
  <c r="G1402" i="5"/>
  <c r="H1401" i="5"/>
  <c r="G1401" i="5"/>
  <c r="H1400" i="5"/>
  <c r="G1400" i="5"/>
  <c r="H1399" i="5"/>
  <c r="G1399" i="5"/>
  <c r="H1398" i="5"/>
  <c r="G1398" i="5"/>
  <c r="H1397" i="5"/>
  <c r="G1397" i="5"/>
  <c r="H1396" i="5"/>
  <c r="G1396" i="5"/>
  <c r="H1395" i="5"/>
  <c r="G1395" i="5"/>
  <c r="H1394" i="5"/>
  <c r="G1394" i="5"/>
  <c r="H1393" i="5"/>
  <c r="G1393" i="5"/>
  <c r="H1392" i="5"/>
  <c r="G1392" i="5"/>
  <c r="H1391" i="5"/>
  <c r="G1391" i="5"/>
  <c r="H1390" i="5"/>
  <c r="G1390" i="5"/>
  <c r="H1389" i="5"/>
  <c r="G1389" i="5"/>
  <c r="H1388" i="5"/>
  <c r="G1388" i="5"/>
  <c r="H1387" i="5"/>
  <c r="G1387" i="5"/>
  <c r="H1386" i="5"/>
  <c r="G1386" i="5"/>
  <c r="H1385" i="5"/>
  <c r="G1385" i="5"/>
  <c r="H1384" i="5"/>
  <c r="G1384" i="5"/>
  <c r="H1383" i="5"/>
  <c r="G1383" i="5"/>
  <c r="H1382" i="5"/>
  <c r="G1382" i="5"/>
  <c r="H1381" i="5"/>
  <c r="G1381" i="5"/>
  <c r="H1380" i="5"/>
  <c r="G1380" i="5"/>
  <c r="H1379" i="5"/>
  <c r="G1379" i="5"/>
  <c r="H1378" i="5"/>
  <c r="G1378" i="5"/>
  <c r="H1377" i="5"/>
  <c r="G1377" i="5"/>
  <c r="H1376" i="5"/>
  <c r="G1376" i="5"/>
  <c r="H1375" i="5"/>
  <c r="G1375" i="5"/>
  <c r="H1374" i="5"/>
  <c r="G1374" i="5"/>
  <c r="H1373" i="5"/>
  <c r="G1373" i="5"/>
  <c r="H1372" i="5"/>
  <c r="G1372" i="5"/>
  <c r="H1371" i="5"/>
  <c r="G1371" i="5"/>
  <c r="H1370" i="5"/>
  <c r="G1370" i="5"/>
  <c r="H1369" i="5"/>
  <c r="G1369" i="5"/>
  <c r="H1368" i="5"/>
  <c r="G1368" i="5"/>
  <c r="H1367" i="5"/>
  <c r="G1367" i="5"/>
  <c r="H1366" i="5"/>
  <c r="G1366" i="5"/>
  <c r="H1365" i="5"/>
  <c r="G1365" i="5"/>
  <c r="H1364" i="5"/>
  <c r="G1364" i="5"/>
  <c r="H1363" i="5"/>
  <c r="G1363" i="5"/>
  <c r="H1362" i="5"/>
  <c r="G1362" i="5"/>
  <c r="H1361" i="5"/>
  <c r="G1361" i="5"/>
  <c r="H1360" i="5"/>
  <c r="G1360" i="5"/>
  <c r="H1359" i="5"/>
  <c r="G1359" i="5"/>
  <c r="H1358" i="5"/>
  <c r="G1358" i="5"/>
  <c r="H1357" i="5"/>
  <c r="G1357" i="5"/>
  <c r="H1356" i="5"/>
  <c r="G1356" i="5"/>
  <c r="H1355" i="5"/>
  <c r="G1355" i="5"/>
  <c r="H1354" i="5"/>
  <c r="G1354" i="5"/>
  <c r="H1353" i="5"/>
  <c r="G1353" i="5"/>
  <c r="H1352" i="5"/>
  <c r="G1352" i="5"/>
  <c r="H1351" i="5"/>
  <c r="G1351" i="5"/>
  <c r="H1350" i="5"/>
  <c r="G1350" i="5"/>
  <c r="H1349" i="5"/>
  <c r="G1349" i="5"/>
  <c r="H1348" i="5"/>
  <c r="G1348" i="5"/>
  <c r="H1347" i="5"/>
  <c r="G1347" i="5"/>
  <c r="H1346" i="5"/>
  <c r="G1346" i="5"/>
  <c r="H1345" i="5"/>
  <c r="G1345" i="5"/>
  <c r="H1344" i="5"/>
  <c r="G1344" i="5"/>
  <c r="H1343" i="5"/>
  <c r="G1343" i="5"/>
  <c r="H1342" i="5"/>
  <c r="G1342" i="5"/>
  <c r="H1341" i="5"/>
  <c r="G1341" i="5"/>
  <c r="H1340" i="5"/>
  <c r="G1340" i="5"/>
  <c r="H1339" i="5"/>
  <c r="G1339" i="5"/>
  <c r="H1338" i="5"/>
  <c r="G1338" i="5"/>
  <c r="H1337" i="5"/>
  <c r="G1337" i="5"/>
  <c r="H1336" i="5"/>
  <c r="G1336" i="5"/>
  <c r="H1335" i="5"/>
  <c r="G1335" i="5"/>
  <c r="H1334" i="5"/>
  <c r="G1334" i="5"/>
  <c r="H1333" i="5"/>
  <c r="G1333" i="5"/>
  <c r="H1332" i="5"/>
  <c r="G1332" i="5"/>
  <c r="H1331" i="5"/>
  <c r="G1331" i="5"/>
  <c r="H1330" i="5"/>
  <c r="G1330" i="5"/>
  <c r="H1329" i="5"/>
  <c r="G1329" i="5"/>
  <c r="H1328" i="5"/>
  <c r="G1328" i="5"/>
  <c r="H1327" i="5"/>
  <c r="G1327" i="5"/>
  <c r="H1326" i="5"/>
  <c r="G1326" i="5"/>
  <c r="H1325" i="5"/>
  <c r="G1325" i="5"/>
  <c r="H1324" i="5"/>
  <c r="G1324" i="5"/>
  <c r="H1323" i="5"/>
  <c r="G1323" i="5"/>
  <c r="H1322" i="5"/>
  <c r="G1322" i="5"/>
  <c r="H1321" i="5"/>
  <c r="G1321" i="5"/>
  <c r="H1320" i="5"/>
  <c r="G1320" i="5"/>
  <c r="H1319" i="5"/>
  <c r="G1319" i="5"/>
  <c r="H1318" i="5"/>
  <c r="G1318" i="5"/>
  <c r="H1317" i="5"/>
  <c r="G1317" i="5"/>
  <c r="H1316" i="5"/>
  <c r="G1316" i="5"/>
  <c r="H1315" i="5"/>
  <c r="G1315" i="5"/>
  <c r="H1314" i="5"/>
  <c r="G1314" i="5"/>
  <c r="H1313" i="5"/>
  <c r="G1313" i="5"/>
  <c r="H1312" i="5"/>
  <c r="G1312" i="5"/>
  <c r="H1311" i="5"/>
  <c r="G1311" i="5"/>
  <c r="H1310" i="5"/>
  <c r="G1310" i="5"/>
  <c r="H1309" i="5"/>
  <c r="G1309" i="5"/>
  <c r="H1308" i="5"/>
  <c r="G1308" i="5"/>
  <c r="H1307" i="5"/>
  <c r="G1307" i="5"/>
  <c r="H1306" i="5"/>
  <c r="G1306" i="5"/>
  <c r="H1305" i="5"/>
  <c r="G1305" i="5"/>
  <c r="H1304" i="5"/>
  <c r="G1304" i="5"/>
  <c r="H1303" i="5"/>
  <c r="G1303" i="5"/>
  <c r="H1302" i="5"/>
  <c r="G1302" i="5"/>
  <c r="H1301" i="5"/>
  <c r="G1301" i="5"/>
  <c r="H1300" i="5"/>
  <c r="G1300" i="5"/>
  <c r="H1299" i="5"/>
  <c r="G1299" i="5"/>
  <c r="H1298" i="5"/>
  <c r="G1298" i="5"/>
  <c r="H1297" i="5"/>
  <c r="G1297" i="5"/>
  <c r="H1296" i="5"/>
  <c r="G1296" i="5"/>
  <c r="H1295" i="5"/>
  <c r="G1295" i="5"/>
  <c r="H1294" i="5"/>
  <c r="G1294" i="5"/>
  <c r="H1293" i="5"/>
  <c r="G1293" i="5"/>
  <c r="H1292" i="5"/>
  <c r="G1292" i="5"/>
  <c r="H1291" i="5"/>
  <c r="G1291" i="5"/>
  <c r="H1290" i="5"/>
  <c r="G1290" i="5"/>
  <c r="H1289" i="5"/>
  <c r="G1289" i="5"/>
  <c r="H1288" i="5"/>
  <c r="G1288" i="5"/>
  <c r="H1287" i="5"/>
  <c r="G1287" i="5"/>
  <c r="H1286" i="5"/>
  <c r="G1286" i="5"/>
  <c r="H1285" i="5"/>
  <c r="G1285" i="5"/>
  <c r="H1284" i="5"/>
  <c r="G1284" i="5"/>
  <c r="H1283" i="5"/>
  <c r="G1283" i="5"/>
  <c r="H1282" i="5"/>
  <c r="G1282" i="5"/>
  <c r="H1281" i="5"/>
  <c r="G1281" i="5"/>
  <c r="H1280" i="5"/>
  <c r="G1280" i="5"/>
  <c r="H1279" i="5"/>
  <c r="G1279" i="5"/>
  <c r="H1278" i="5"/>
  <c r="G1278" i="5"/>
  <c r="H1277" i="5"/>
  <c r="G1277" i="5"/>
  <c r="H1276" i="5"/>
  <c r="G1276" i="5"/>
  <c r="H1275" i="5"/>
  <c r="G1275" i="5"/>
  <c r="H1274" i="5"/>
  <c r="G1274" i="5"/>
  <c r="H1273" i="5"/>
  <c r="G1273" i="5"/>
  <c r="H1272" i="5"/>
  <c r="G1272" i="5"/>
  <c r="H1271" i="5"/>
  <c r="G1271" i="5"/>
  <c r="H1270" i="5"/>
  <c r="G1270" i="5"/>
  <c r="H1269" i="5"/>
  <c r="G1269" i="5"/>
  <c r="H1268" i="5"/>
  <c r="G1268" i="5"/>
  <c r="H1267" i="5"/>
  <c r="G1267" i="5"/>
  <c r="H1266" i="5"/>
  <c r="G1266" i="5"/>
  <c r="H1265" i="5"/>
  <c r="G1265" i="5"/>
  <c r="H1264" i="5"/>
  <c r="G1264" i="5"/>
  <c r="H1263" i="5"/>
  <c r="G1263" i="5"/>
  <c r="H1262" i="5"/>
  <c r="G1262" i="5"/>
  <c r="H1261" i="5"/>
  <c r="G1261" i="5"/>
  <c r="H1260" i="5"/>
  <c r="G1260" i="5"/>
  <c r="H1259" i="5"/>
  <c r="G1259" i="5"/>
  <c r="H1258" i="5"/>
  <c r="G1258" i="5"/>
  <c r="H1257" i="5"/>
  <c r="G1257" i="5"/>
  <c r="H1256" i="5"/>
  <c r="G1256" i="5"/>
  <c r="H1255" i="5"/>
  <c r="G1255" i="5"/>
  <c r="H1254" i="5"/>
  <c r="G1254" i="5"/>
  <c r="H1253" i="5"/>
  <c r="G1253" i="5"/>
  <c r="H1252" i="5"/>
  <c r="G1252" i="5"/>
  <c r="H1251" i="5"/>
  <c r="G1251" i="5"/>
  <c r="H1250" i="5"/>
  <c r="G1250" i="5"/>
  <c r="H1249" i="5"/>
  <c r="G1249" i="5"/>
  <c r="H1248" i="5"/>
  <c r="G1248" i="5"/>
  <c r="H1247" i="5"/>
  <c r="G1247" i="5"/>
  <c r="H1246" i="5"/>
  <c r="G1246" i="5"/>
  <c r="H1245" i="5"/>
  <c r="G1245" i="5"/>
  <c r="H1244" i="5"/>
  <c r="G1244" i="5"/>
  <c r="H1243" i="5"/>
  <c r="G1243" i="5"/>
  <c r="H1242" i="5"/>
  <c r="G1242" i="5"/>
  <c r="H1241" i="5"/>
  <c r="G1241" i="5"/>
  <c r="H1240" i="5"/>
  <c r="G1240" i="5"/>
  <c r="H1239" i="5"/>
  <c r="G1239" i="5"/>
  <c r="H1238" i="5"/>
  <c r="G1238" i="5"/>
  <c r="H1237" i="5"/>
  <c r="G1237" i="5"/>
  <c r="H1236" i="5"/>
  <c r="G1236" i="5"/>
  <c r="H1235" i="5"/>
  <c r="G1235" i="5"/>
  <c r="H1234" i="5"/>
  <c r="G1234" i="5"/>
  <c r="H1233" i="5"/>
  <c r="G1233" i="5"/>
  <c r="H1232" i="5"/>
  <c r="G1232" i="5"/>
  <c r="H1231" i="5"/>
  <c r="G1231" i="5"/>
  <c r="H1230" i="5"/>
  <c r="G1230" i="5"/>
  <c r="H1229" i="5"/>
  <c r="G1229" i="5"/>
  <c r="H1228" i="5"/>
  <c r="G1228" i="5"/>
  <c r="H1227" i="5"/>
  <c r="G1227" i="5"/>
  <c r="H1226" i="5"/>
  <c r="G1226" i="5"/>
  <c r="H1225" i="5"/>
  <c r="G1225" i="5"/>
  <c r="H1224" i="5"/>
  <c r="G1224" i="5"/>
  <c r="H1223" i="5"/>
  <c r="G1223" i="5"/>
  <c r="H1222" i="5"/>
  <c r="G1222" i="5"/>
  <c r="H1221" i="5"/>
  <c r="G1221" i="5"/>
  <c r="H1220" i="5"/>
  <c r="G1220" i="5"/>
  <c r="H1219" i="5"/>
  <c r="G1219" i="5"/>
  <c r="H1218" i="5"/>
  <c r="G1218" i="5"/>
  <c r="H1217" i="5"/>
  <c r="G1217" i="5"/>
  <c r="H1216" i="5"/>
  <c r="G1216" i="5"/>
  <c r="H1215" i="5"/>
  <c r="G1215" i="5"/>
  <c r="H1214" i="5"/>
  <c r="G1214" i="5"/>
  <c r="H1213" i="5"/>
  <c r="G1213" i="5"/>
  <c r="H1212" i="5"/>
  <c r="G1212" i="5"/>
  <c r="H1211" i="5"/>
  <c r="G1211" i="5"/>
  <c r="H1210" i="5"/>
  <c r="G1210" i="5"/>
  <c r="H1209" i="5"/>
  <c r="G1209" i="5"/>
  <c r="H1208" i="5"/>
  <c r="G1208" i="5"/>
  <c r="H1207" i="5"/>
  <c r="G1207" i="5"/>
  <c r="H1206" i="5"/>
  <c r="G1206" i="5"/>
  <c r="H1205" i="5"/>
  <c r="G1205" i="5"/>
  <c r="H1204" i="5"/>
  <c r="G1204" i="5"/>
  <c r="H1203" i="5"/>
  <c r="G1203" i="5"/>
  <c r="H1202" i="5"/>
  <c r="G1202" i="5"/>
  <c r="H1201" i="5"/>
  <c r="G1201" i="5"/>
  <c r="H1200" i="5"/>
  <c r="G1200" i="5"/>
  <c r="H1199" i="5"/>
  <c r="G1199" i="5"/>
  <c r="H1198" i="5"/>
  <c r="G1198" i="5"/>
  <c r="H1197" i="5"/>
  <c r="G1197" i="5"/>
  <c r="H1196" i="5"/>
  <c r="G1196" i="5"/>
  <c r="H1195" i="5"/>
  <c r="G1195" i="5"/>
  <c r="H1194" i="5"/>
  <c r="G1194" i="5"/>
  <c r="H1193" i="5"/>
  <c r="G1193" i="5"/>
  <c r="H1192" i="5"/>
  <c r="G1192" i="5"/>
  <c r="H1191" i="5"/>
  <c r="G1191" i="5"/>
  <c r="H1190" i="5"/>
  <c r="G1190" i="5"/>
  <c r="H1189" i="5"/>
  <c r="G1189" i="5"/>
  <c r="H1188" i="5"/>
  <c r="G1188" i="5"/>
  <c r="H1187" i="5"/>
  <c r="G1187" i="5"/>
  <c r="H1186" i="5"/>
  <c r="G1186" i="5"/>
  <c r="H1185" i="5"/>
  <c r="G1185" i="5"/>
  <c r="H1184" i="5"/>
  <c r="G1184" i="5"/>
  <c r="H1183" i="5"/>
  <c r="G1183" i="5"/>
  <c r="H1182" i="5"/>
  <c r="G1182" i="5"/>
  <c r="H1181" i="5"/>
  <c r="G1181" i="5"/>
  <c r="H1180" i="5"/>
  <c r="G1180" i="5"/>
  <c r="H1179" i="5"/>
  <c r="G1179" i="5"/>
  <c r="H1178" i="5"/>
  <c r="G1178" i="5"/>
  <c r="H1177" i="5"/>
  <c r="G1177" i="5"/>
  <c r="H1176" i="5"/>
  <c r="G1176" i="5"/>
  <c r="H1175" i="5"/>
  <c r="G1175" i="5"/>
  <c r="H1174" i="5"/>
  <c r="G1174" i="5"/>
  <c r="H1173" i="5"/>
  <c r="G1173" i="5"/>
  <c r="H1172" i="5"/>
  <c r="G1172" i="5"/>
  <c r="H1171" i="5"/>
  <c r="G1171" i="5"/>
  <c r="H1170" i="5"/>
  <c r="G1170" i="5"/>
  <c r="H1169" i="5"/>
  <c r="G1169" i="5"/>
  <c r="H1168" i="5"/>
  <c r="G1168" i="5"/>
  <c r="H1167" i="5"/>
  <c r="G1167" i="5"/>
  <c r="H1166" i="5"/>
  <c r="G1166" i="5"/>
  <c r="H1165" i="5"/>
  <c r="G1165" i="5"/>
  <c r="H1164" i="5"/>
  <c r="G1164" i="5"/>
  <c r="H1163" i="5"/>
  <c r="G1163" i="5"/>
  <c r="H1162" i="5"/>
  <c r="G1162" i="5"/>
  <c r="H1161" i="5"/>
  <c r="G1161" i="5"/>
  <c r="H1160" i="5"/>
  <c r="G1160" i="5"/>
  <c r="H1159" i="5"/>
  <c r="G1159" i="5"/>
  <c r="H1158" i="5"/>
  <c r="G1158" i="5"/>
  <c r="H1157" i="5"/>
  <c r="G1157" i="5"/>
  <c r="H1156" i="5"/>
  <c r="G1156" i="5"/>
  <c r="H1155" i="5"/>
  <c r="G1155" i="5"/>
  <c r="H1154" i="5"/>
  <c r="G1154" i="5"/>
  <c r="H1153" i="5"/>
  <c r="G1153" i="5"/>
  <c r="H1152" i="5"/>
  <c r="G1152" i="5"/>
  <c r="H1151" i="5"/>
  <c r="G1151" i="5"/>
  <c r="H1150" i="5"/>
  <c r="G1150" i="5"/>
  <c r="H1149" i="5"/>
  <c r="G1149" i="5"/>
  <c r="H1148" i="5"/>
  <c r="G1148" i="5"/>
  <c r="H1147" i="5"/>
  <c r="G1147" i="5"/>
  <c r="H1146" i="5"/>
  <c r="G1146" i="5"/>
  <c r="H1145" i="5"/>
  <c r="G1145" i="5"/>
  <c r="H1144" i="5"/>
  <c r="G1144" i="5"/>
  <c r="H1143" i="5"/>
  <c r="G1143" i="5"/>
  <c r="H1142" i="5"/>
  <c r="G1142" i="5"/>
  <c r="H1141" i="5"/>
  <c r="G1141" i="5"/>
  <c r="H1140" i="5"/>
  <c r="G1140" i="5"/>
  <c r="H1139" i="5"/>
  <c r="G1139" i="5"/>
  <c r="H1138" i="5"/>
  <c r="G1138" i="5"/>
  <c r="H1137" i="5"/>
  <c r="G1137" i="5"/>
  <c r="H1136" i="5"/>
  <c r="G1136" i="5"/>
  <c r="H1135" i="5"/>
  <c r="G1135" i="5"/>
  <c r="H1134" i="5"/>
  <c r="G1134" i="5"/>
  <c r="H1133" i="5"/>
  <c r="G1133" i="5"/>
  <c r="H1132" i="5"/>
  <c r="G1132" i="5"/>
  <c r="H1131" i="5"/>
  <c r="G1131" i="5"/>
  <c r="H1130" i="5"/>
  <c r="G1130" i="5"/>
  <c r="H1129" i="5"/>
  <c r="G1129" i="5"/>
  <c r="H1128" i="5"/>
  <c r="G1128" i="5"/>
  <c r="H1127" i="5"/>
  <c r="G1127" i="5"/>
  <c r="H1126" i="5"/>
  <c r="G1126" i="5"/>
  <c r="H1125" i="5"/>
  <c r="G1125" i="5"/>
  <c r="H1124" i="5"/>
  <c r="G1124" i="5"/>
  <c r="H1123" i="5"/>
  <c r="G1123" i="5"/>
  <c r="H1122" i="5"/>
  <c r="G1122" i="5"/>
  <c r="H1121" i="5"/>
  <c r="G1121" i="5"/>
  <c r="H1120" i="5"/>
  <c r="G1120" i="5"/>
  <c r="H1119" i="5"/>
  <c r="G1119" i="5"/>
  <c r="H1118" i="5"/>
  <c r="G1118" i="5"/>
  <c r="H1117" i="5"/>
  <c r="G1117" i="5"/>
  <c r="H1116" i="5"/>
  <c r="G1116" i="5"/>
  <c r="H1115" i="5"/>
  <c r="G1115" i="5"/>
  <c r="H1114" i="5"/>
  <c r="G1114" i="5"/>
  <c r="H1113" i="5"/>
  <c r="G1113" i="5"/>
  <c r="H1112" i="5"/>
  <c r="G1112" i="5"/>
  <c r="H1111" i="5"/>
  <c r="G1111" i="5"/>
  <c r="H1110" i="5"/>
  <c r="G1110" i="5"/>
  <c r="H1109" i="5"/>
  <c r="G1109" i="5"/>
  <c r="H1108" i="5"/>
  <c r="G1108" i="5"/>
  <c r="H1107" i="5"/>
  <c r="G1107" i="5"/>
  <c r="H1106" i="5"/>
  <c r="G1106" i="5"/>
  <c r="H1105" i="5"/>
  <c r="G1105" i="5"/>
  <c r="H1104" i="5"/>
  <c r="G1104" i="5"/>
  <c r="H1103" i="5"/>
  <c r="G1103" i="5"/>
  <c r="H1102" i="5"/>
  <c r="G1102" i="5"/>
  <c r="H1101" i="5"/>
  <c r="G1101" i="5"/>
  <c r="H1100" i="5"/>
  <c r="G1100" i="5"/>
  <c r="H1099" i="5"/>
  <c r="G1099" i="5"/>
  <c r="H1098" i="5"/>
  <c r="G1098" i="5"/>
  <c r="H1097" i="5"/>
  <c r="G1097" i="5"/>
  <c r="H1096" i="5"/>
  <c r="G1096" i="5"/>
  <c r="H1095" i="5"/>
  <c r="G1095" i="5"/>
  <c r="H1094" i="5"/>
  <c r="G1094" i="5"/>
  <c r="H1093" i="5"/>
  <c r="G1093" i="5"/>
  <c r="H1092" i="5"/>
  <c r="G1092" i="5"/>
  <c r="H1091" i="5"/>
  <c r="G1091" i="5"/>
  <c r="H1090" i="5"/>
  <c r="G1090" i="5"/>
  <c r="H1089" i="5"/>
  <c r="G1089" i="5"/>
  <c r="H1088" i="5"/>
  <c r="G1088" i="5"/>
  <c r="H1087" i="5"/>
  <c r="G1087" i="5"/>
  <c r="H1086" i="5"/>
  <c r="G1086" i="5"/>
  <c r="H1085" i="5"/>
  <c r="G1085" i="5"/>
  <c r="H1084" i="5"/>
  <c r="G1084" i="5"/>
  <c r="H1083" i="5"/>
  <c r="G1083" i="5"/>
  <c r="H1082" i="5"/>
  <c r="G1082" i="5"/>
  <c r="H1081" i="5"/>
  <c r="G1081" i="5"/>
  <c r="H1080" i="5"/>
  <c r="G1080" i="5"/>
  <c r="H1079" i="5"/>
  <c r="G1079" i="5"/>
  <c r="H1078" i="5"/>
  <c r="G1078" i="5"/>
  <c r="H1077" i="5"/>
  <c r="G1077" i="5"/>
  <c r="H1076" i="5"/>
  <c r="G1076" i="5"/>
  <c r="H1075" i="5"/>
  <c r="G1075" i="5"/>
  <c r="H1074" i="5"/>
  <c r="G1074" i="5"/>
  <c r="H1073" i="5"/>
  <c r="G1073" i="5"/>
  <c r="H1072" i="5"/>
  <c r="G1072" i="5"/>
  <c r="H1071" i="5"/>
  <c r="G1071" i="5"/>
  <c r="H1070" i="5"/>
  <c r="G1070" i="5"/>
  <c r="H1069" i="5"/>
  <c r="G1069" i="5"/>
  <c r="H1068" i="5"/>
  <c r="G1068" i="5"/>
  <c r="H1067" i="5"/>
  <c r="G1067" i="5"/>
  <c r="H1066" i="5"/>
  <c r="G1066" i="5"/>
  <c r="H1065" i="5"/>
  <c r="G1065" i="5"/>
  <c r="H1064" i="5"/>
  <c r="G1064" i="5"/>
  <c r="H1063" i="5"/>
  <c r="G1063" i="5"/>
  <c r="H1062" i="5"/>
  <c r="G1062" i="5"/>
  <c r="H1061" i="5"/>
  <c r="G1061" i="5"/>
  <c r="H1060" i="5"/>
  <c r="G1060" i="5"/>
  <c r="H1059" i="5"/>
  <c r="G1059" i="5"/>
  <c r="H1058" i="5"/>
  <c r="G1058" i="5"/>
  <c r="H1057" i="5"/>
  <c r="G1057" i="5"/>
  <c r="H1056" i="5"/>
  <c r="G1056" i="5"/>
  <c r="H1055" i="5"/>
  <c r="G1055" i="5"/>
  <c r="H1054" i="5"/>
  <c r="G1054" i="5"/>
  <c r="H1053" i="5"/>
  <c r="G1053" i="5"/>
  <c r="H1052" i="5"/>
  <c r="G1052" i="5"/>
  <c r="H1051" i="5"/>
  <c r="G1051" i="5"/>
  <c r="H1050" i="5"/>
  <c r="G1050" i="5"/>
  <c r="H1049" i="5"/>
  <c r="G1049" i="5"/>
  <c r="H1048" i="5"/>
  <c r="G1048" i="5"/>
  <c r="H1047" i="5"/>
  <c r="G1047" i="5"/>
  <c r="H1046" i="5"/>
  <c r="G1046" i="5"/>
  <c r="H1045" i="5"/>
  <c r="G1045" i="5"/>
  <c r="H1044" i="5"/>
  <c r="G1044" i="5"/>
  <c r="H1043" i="5"/>
  <c r="G1043" i="5"/>
  <c r="H1042" i="5"/>
  <c r="G1042" i="5"/>
  <c r="H1041" i="5"/>
  <c r="G1041" i="5"/>
  <c r="H1040" i="5"/>
  <c r="G1040" i="5"/>
  <c r="H1039" i="5"/>
  <c r="G1039" i="5"/>
  <c r="H1038" i="5"/>
  <c r="G1038" i="5"/>
  <c r="H1037" i="5"/>
  <c r="G1037" i="5"/>
  <c r="H1036" i="5"/>
  <c r="G1036" i="5"/>
  <c r="H1035" i="5"/>
  <c r="G1035" i="5"/>
  <c r="H1034" i="5"/>
  <c r="G1034" i="5"/>
  <c r="H1033" i="5"/>
  <c r="G1033" i="5"/>
  <c r="H1032" i="5"/>
  <c r="G1032" i="5"/>
  <c r="H1031" i="5"/>
  <c r="G1031" i="5"/>
  <c r="H1030" i="5"/>
  <c r="G1030" i="5"/>
  <c r="H1029" i="5"/>
  <c r="G1029" i="5"/>
  <c r="H1028" i="5"/>
  <c r="G1028" i="5"/>
  <c r="H1027" i="5"/>
  <c r="G1027" i="5"/>
  <c r="H1026" i="5"/>
  <c r="G1026" i="5"/>
  <c r="H1025" i="5"/>
  <c r="G1025" i="5"/>
  <c r="H1024" i="5"/>
  <c r="G1024" i="5"/>
  <c r="H1023" i="5"/>
  <c r="G1023" i="5"/>
  <c r="H1022" i="5"/>
  <c r="G1022" i="5"/>
  <c r="H1021" i="5"/>
  <c r="G1021" i="5"/>
  <c r="H1020" i="5"/>
  <c r="G1020" i="5"/>
  <c r="H1019" i="5"/>
  <c r="G1019" i="5"/>
  <c r="H1018" i="5"/>
  <c r="G1018" i="5"/>
  <c r="H1017" i="5"/>
  <c r="G1017" i="5"/>
  <c r="H1016" i="5"/>
  <c r="G1016" i="5"/>
  <c r="H1015" i="5"/>
  <c r="G1015" i="5"/>
  <c r="H1014" i="5"/>
  <c r="G1014" i="5"/>
  <c r="H1013" i="5"/>
  <c r="G1013" i="5"/>
  <c r="H1012" i="5"/>
  <c r="G1012" i="5"/>
  <c r="H1011" i="5"/>
  <c r="G1011" i="5"/>
  <c r="H1010" i="5"/>
  <c r="G1010" i="5"/>
  <c r="H1009" i="5"/>
  <c r="G1009" i="5"/>
  <c r="H1008" i="5"/>
  <c r="G1008" i="5"/>
  <c r="H1007" i="5"/>
  <c r="G1007" i="5"/>
  <c r="H1006" i="5"/>
  <c r="G1006" i="5"/>
  <c r="H1005" i="5"/>
  <c r="G1005" i="5"/>
  <c r="H1004" i="5"/>
  <c r="G1004" i="5"/>
  <c r="H1003" i="5"/>
  <c r="G1003" i="5"/>
  <c r="H1002" i="5"/>
  <c r="G1002" i="5"/>
  <c r="H1001" i="5"/>
  <c r="G1001" i="5"/>
  <c r="H1000" i="5"/>
  <c r="G1000" i="5"/>
  <c r="H999" i="5"/>
  <c r="G999" i="5"/>
  <c r="H998" i="5"/>
  <c r="G998" i="5"/>
  <c r="H997" i="5"/>
  <c r="G997" i="5"/>
  <c r="H996" i="5"/>
  <c r="G996" i="5"/>
  <c r="H995" i="5"/>
  <c r="G995" i="5"/>
  <c r="H994" i="5"/>
  <c r="G994" i="5"/>
  <c r="H993" i="5"/>
  <c r="G993" i="5"/>
  <c r="H992" i="5"/>
  <c r="G992" i="5"/>
  <c r="H991" i="5"/>
  <c r="G991" i="5"/>
  <c r="H990" i="5"/>
  <c r="G990" i="5"/>
  <c r="H989" i="5"/>
  <c r="G989" i="5"/>
  <c r="H988" i="5"/>
  <c r="G988" i="5"/>
  <c r="H987" i="5"/>
  <c r="G987" i="5"/>
  <c r="H986" i="5"/>
  <c r="G986" i="5"/>
  <c r="H985" i="5"/>
  <c r="G985" i="5"/>
  <c r="H984" i="5"/>
  <c r="G984" i="5"/>
  <c r="H983" i="5"/>
  <c r="G983" i="5"/>
  <c r="H982" i="5"/>
  <c r="G982" i="5"/>
  <c r="H981" i="5"/>
  <c r="G981" i="5"/>
  <c r="H980" i="5"/>
  <c r="G980" i="5"/>
  <c r="H979" i="5"/>
  <c r="G979" i="5"/>
  <c r="H978" i="5"/>
  <c r="G978" i="5"/>
  <c r="H977" i="5"/>
  <c r="G977" i="5"/>
  <c r="H976" i="5"/>
  <c r="G976" i="5"/>
  <c r="H975" i="5"/>
  <c r="G975" i="5"/>
  <c r="H974" i="5"/>
  <c r="G974" i="5"/>
  <c r="H973" i="5"/>
  <c r="G973" i="5"/>
  <c r="H972" i="5"/>
  <c r="G972" i="5"/>
  <c r="H971" i="5"/>
  <c r="G971" i="5"/>
  <c r="H970" i="5"/>
  <c r="G970" i="5"/>
  <c r="H969" i="5"/>
  <c r="G969" i="5"/>
  <c r="H968" i="5"/>
  <c r="G968" i="5"/>
  <c r="H967" i="5"/>
  <c r="G967" i="5"/>
  <c r="H966" i="5"/>
  <c r="G966" i="5"/>
  <c r="H965" i="5"/>
  <c r="G965" i="5"/>
  <c r="H964" i="5"/>
  <c r="G964" i="5"/>
  <c r="H963" i="5"/>
  <c r="G963" i="5"/>
  <c r="H962" i="5"/>
  <c r="G962" i="5"/>
  <c r="H961" i="5"/>
  <c r="G961" i="5"/>
  <c r="H960" i="5"/>
  <c r="G960" i="5"/>
  <c r="H959" i="5"/>
  <c r="G959" i="5"/>
  <c r="H958" i="5"/>
  <c r="G958" i="5"/>
  <c r="H957" i="5"/>
  <c r="G957" i="5"/>
  <c r="H956" i="5"/>
  <c r="G956" i="5"/>
  <c r="H955" i="5"/>
  <c r="G955" i="5"/>
  <c r="H954" i="5"/>
  <c r="G954" i="5"/>
  <c r="H953" i="5"/>
  <c r="G953" i="5"/>
  <c r="H952" i="5"/>
  <c r="G952" i="5"/>
  <c r="H951" i="5"/>
  <c r="G951" i="5"/>
  <c r="H950" i="5"/>
  <c r="G950" i="5"/>
  <c r="H949" i="5"/>
  <c r="G949" i="5"/>
  <c r="H948" i="5"/>
  <c r="G948" i="5"/>
  <c r="H947" i="5"/>
  <c r="G947" i="5"/>
  <c r="H946" i="5"/>
  <c r="G946" i="5"/>
  <c r="H945" i="5"/>
  <c r="G945" i="5"/>
  <c r="H944" i="5"/>
  <c r="G944" i="5"/>
  <c r="H943" i="5"/>
  <c r="G943" i="5"/>
  <c r="H942" i="5"/>
  <c r="G942" i="5"/>
  <c r="H941" i="5"/>
  <c r="G941" i="5"/>
  <c r="H940" i="5"/>
  <c r="G940" i="5"/>
  <c r="H939" i="5"/>
  <c r="G939" i="5"/>
  <c r="H938" i="5"/>
  <c r="G938" i="5"/>
  <c r="H937" i="5"/>
  <c r="G937" i="5"/>
  <c r="H936" i="5"/>
  <c r="G936" i="5"/>
  <c r="H935" i="5"/>
  <c r="G935" i="5"/>
  <c r="H934" i="5"/>
  <c r="G934" i="5"/>
  <c r="H933" i="5"/>
  <c r="G933" i="5"/>
  <c r="H932" i="5"/>
  <c r="G932" i="5"/>
  <c r="H931" i="5"/>
  <c r="G931" i="5"/>
  <c r="H930" i="5"/>
  <c r="G930" i="5"/>
  <c r="H929" i="5"/>
  <c r="G929" i="5"/>
  <c r="H928" i="5"/>
  <c r="G928" i="5"/>
  <c r="H927" i="5"/>
  <c r="G927" i="5"/>
  <c r="H926" i="5"/>
  <c r="G926" i="5"/>
  <c r="H925" i="5"/>
  <c r="G925" i="5"/>
  <c r="H924" i="5"/>
  <c r="G924" i="5"/>
  <c r="H923" i="5"/>
  <c r="G923" i="5"/>
  <c r="H922" i="5"/>
  <c r="G922" i="5"/>
  <c r="H921" i="5"/>
  <c r="G921" i="5"/>
  <c r="H920" i="5"/>
  <c r="G920" i="5"/>
  <c r="H919" i="5"/>
  <c r="G919" i="5"/>
  <c r="H918" i="5"/>
  <c r="G918" i="5"/>
  <c r="H917" i="5"/>
  <c r="G917" i="5"/>
  <c r="H916" i="5"/>
  <c r="G916" i="5"/>
  <c r="H915" i="5"/>
  <c r="G915" i="5"/>
  <c r="H914" i="5"/>
  <c r="G914" i="5"/>
  <c r="H913" i="5"/>
  <c r="G913" i="5"/>
  <c r="H912" i="5"/>
  <c r="G912" i="5"/>
  <c r="H911" i="5"/>
  <c r="G911" i="5"/>
  <c r="H910" i="5"/>
  <c r="G910" i="5"/>
  <c r="H909" i="5"/>
  <c r="G909" i="5"/>
  <c r="H908" i="5"/>
  <c r="G908" i="5"/>
  <c r="H907" i="5"/>
  <c r="G907" i="5"/>
  <c r="H906" i="5"/>
  <c r="G906" i="5"/>
  <c r="H905" i="5"/>
  <c r="G905" i="5"/>
  <c r="H904" i="5"/>
  <c r="G904" i="5"/>
  <c r="H903" i="5"/>
  <c r="G903" i="5"/>
  <c r="H902" i="5"/>
  <c r="G902" i="5"/>
  <c r="H901" i="5"/>
  <c r="G901" i="5"/>
  <c r="H900" i="5"/>
  <c r="G900" i="5"/>
  <c r="H899" i="5"/>
  <c r="G899" i="5"/>
  <c r="H898" i="5"/>
  <c r="G898" i="5"/>
  <c r="H897" i="5"/>
  <c r="G897" i="5"/>
  <c r="H896" i="5"/>
  <c r="G896" i="5"/>
  <c r="H895" i="5"/>
  <c r="G895" i="5"/>
  <c r="H894" i="5"/>
  <c r="G894" i="5"/>
  <c r="H893" i="5"/>
  <c r="G893" i="5"/>
  <c r="H892" i="5"/>
  <c r="G892" i="5"/>
  <c r="H891" i="5"/>
  <c r="G891" i="5"/>
  <c r="H890" i="5"/>
  <c r="G890" i="5"/>
  <c r="H889" i="5"/>
  <c r="G889" i="5"/>
  <c r="H888" i="5"/>
  <c r="G888" i="5"/>
  <c r="H887" i="5"/>
  <c r="G887" i="5"/>
  <c r="H886" i="5"/>
  <c r="G886" i="5"/>
  <c r="H885" i="5"/>
  <c r="G885" i="5"/>
  <c r="H884" i="5"/>
  <c r="G884" i="5"/>
  <c r="H883" i="5"/>
  <c r="G883" i="5"/>
  <c r="H882" i="5"/>
  <c r="G882" i="5"/>
  <c r="H881" i="5"/>
  <c r="G881" i="5"/>
  <c r="H880" i="5"/>
  <c r="G880" i="5"/>
  <c r="H879" i="5"/>
  <c r="G879" i="5"/>
  <c r="H878" i="5"/>
  <c r="G878" i="5"/>
  <c r="H877" i="5"/>
  <c r="G877" i="5"/>
  <c r="H876" i="5"/>
  <c r="G876" i="5"/>
  <c r="H875" i="5"/>
  <c r="G875" i="5"/>
  <c r="H874" i="5"/>
  <c r="G874" i="5"/>
  <c r="H873" i="5"/>
  <c r="G873" i="5"/>
  <c r="H872" i="5"/>
  <c r="G872" i="5"/>
  <c r="H871" i="5"/>
  <c r="G871" i="5"/>
  <c r="H870" i="5"/>
  <c r="G870" i="5"/>
  <c r="H869" i="5"/>
  <c r="G869" i="5"/>
  <c r="H868" i="5"/>
  <c r="G868" i="5"/>
  <c r="H867" i="5"/>
  <c r="G867" i="5"/>
  <c r="H866" i="5"/>
  <c r="G866" i="5"/>
  <c r="H865" i="5"/>
  <c r="G865" i="5"/>
  <c r="H864" i="5"/>
  <c r="G864" i="5"/>
  <c r="H863" i="5"/>
  <c r="G863" i="5"/>
  <c r="H862" i="5"/>
  <c r="G862" i="5"/>
  <c r="H861" i="5"/>
  <c r="G861" i="5"/>
  <c r="H860" i="5"/>
  <c r="G860" i="5"/>
  <c r="H859" i="5"/>
  <c r="G859" i="5"/>
  <c r="H858" i="5"/>
  <c r="G858" i="5"/>
  <c r="H857" i="5"/>
  <c r="G857" i="5"/>
  <c r="H856" i="5"/>
  <c r="G856" i="5"/>
  <c r="H855" i="5"/>
  <c r="G855" i="5"/>
  <c r="H854" i="5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H414" i="5"/>
  <c r="G414" i="5"/>
  <c r="H413" i="5"/>
  <c r="G413" i="5"/>
  <c r="H412" i="5"/>
  <c r="G412" i="5"/>
  <c r="H411" i="5"/>
  <c r="G411" i="5"/>
  <c r="H410" i="5"/>
  <c r="G410" i="5"/>
  <c r="H409" i="5"/>
  <c r="G409" i="5"/>
  <c r="H408" i="5"/>
  <c r="G408" i="5"/>
  <c r="H407" i="5"/>
  <c r="G407" i="5"/>
  <c r="H406" i="5"/>
  <c r="G406" i="5"/>
  <c r="H405" i="5"/>
  <c r="G405" i="5"/>
  <c r="H404" i="5"/>
  <c r="G404" i="5"/>
  <c r="H403" i="5"/>
  <c r="G403" i="5"/>
  <c r="H402" i="5"/>
  <c r="G402" i="5"/>
  <c r="H401" i="5"/>
  <c r="G401" i="5"/>
  <c r="H400" i="5"/>
  <c r="G400" i="5"/>
  <c r="H399" i="5"/>
  <c r="G399" i="5"/>
  <c r="H398" i="5"/>
  <c r="G398" i="5"/>
  <c r="H397" i="5"/>
  <c r="G397" i="5"/>
  <c r="H396" i="5"/>
  <c r="G396" i="5"/>
  <c r="H395" i="5"/>
  <c r="G395" i="5"/>
  <c r="H394" i="5"/>
  <c r="G394" i="5"/>
  <c r="H393" i="5"/>
  <c r="G393" i="5"/>
  <c r="H392" i="5"/>
  <c r="G392" i="5"/>
  <c r="H391" i="5"/>
  <c r="G391" i="5"/>
  <c r="H390" i="5"/>
  <c r="G390" i="5"/>
  <c r="H389" i="5"/>
  <c r="G389" i="5"/>
  <c r="H388" i="5"/>
  <c r="G388" i="5"/>
  <c r="H387" i="5"/>
  <c r="G387" i="5"/>
  <c r="H386" i="5"/>
  <c r="G386" i="5"/>
  <c r="H385" i="5"/>
  <c r="G385" i="5"/>
  <c r="H384" i="5"/>
  <c r="G384" i="5"/>
  <c r="H383" i="5"/>
  <c r="G383" i="5"/>
  <c r="H382" i="5"/>
  <c r="G382" i="5"/>
  <c r="H381" i="5"/>
  <c r="G381" i="5"/>
  <c r="H380" i="5"/>
  <c r="G380" i="5"/>
  <c r="H379" i="5"/>
  <c r="G379" i="5"/>
  <c r="H378" i="5"/>
  <c r="G378" i="5"/>
  <c r="H377" i="5"/>
  <c r="G377" i="5"/>
  <c r="H376" i="5"/>
  <c r="G376" i="5"/>
  <c r="H375" i="5"/>
  <c r="G375" i="5"/>
  <c r="H374" i="5"/>
  <c r="G374" i="5"/>
  <c r="H373" i="5"/>
  <c r="G373" i="5"/>
  <c r="H372" i="5"/>
  <c r="G372" i="5"/>
  <c r="H371" i="5"/>
  <c r="G371" i="5"/>
  <c r="H370" i="5"/>
  <c r="G370" i="5"/>
  <c r="H369" i="5"/>
  <c r="G369" i="5"/>
  <c r="H368" i="5"/>
  <c r="G368" i="5"/>
  <c r="H367" i="5"/>
  <c r="G367" i="5"/>
  <c r="H366" i="5"/>
  <c r="G366" i="5"/>
  <c r="H365" i="5"/>
  <c r="G365" i="5"/>
  <c r="H364" i="5"/>
  <c r="G364" i="5"/>
  <c r="H363" i="5"/>
  <c r="G363" i="5"/>
  <c r="H362" i="5"/>
  <c r="G362" i="5"/>
  <c r="H361" i="5"/>
  <c r="G361" i="5"/>
  <c r="H360" i="5"/>
  <c r="G360" i="5"/>
  <c r="H359" i="5"/>
  <c r="G359" i="5"/>
  <c r="H358" i="5"/>
  <c r="G358" i="5"/>
  <c r="H357" i="5"/>
  <c r="G357" i="5"/>
  <c r="H356" i="5"/>
  <c r="G356" i="5"/>
  <c r="H355" i="5"/>
  <c r="G355" i="5"/>
  <c r="H354" i="5"/>
  <c r="G354" i="5"/>
  <c r="H353" i="5"/>
  <c r="G353" i="5"/>
  <c r="H352" i="5"/>
  <c r="G352" i="5"/>
  <c r="H351" i="5"/>
  <c r="G351" i="5"/>
  <c r="H350" i="5"/>
  <c r="G350" i="5"/>
  <c r="H349" i="5"/>
  <c r="G349" i="5"/>
  <c r="H348" i="5"/>
  <c r="G348" i="5"/>
  <c r="H347" i="5"/>
  <c r="G347" i="5"/>
  <c r="H346" i="5"/>
  <c r="G346" i="5"/>
  <c r="H345" i="5"/>
  <c r="G345" i="5"/>
  <c r="H344" i="5"/>
  <c r="G344" i="5"/>
  <c r="H343" i="5"/>
  <c r="G343" i="5"/>
  <c r="H342" i="5"/>
  <c r="G342" i="5"/>
  <c r="H341" i="5"/>
  <c r="G341" i="5"/>
  <c r="H340" i="5"/>
  <c r="G340" i="5"/>
  <c r="H339" i="5"/>
  <c r="G339" i="5"/>
  <c r="H338" i="5"/>
  <c r="G338" i="5"/>
  <c r="H337" i="5"/>
  <c r="G337" i="5"/>
  <c r="H336" i="5"/>
  <c r="G336" i="5"/>
  <c r="H335" i="5"/>
  <c r="G335" i="5"/>
  <c r="H334" i="5"/>
  <c r="G334" i="5"/>
  <c r="H333" i="5"/>
  <c r="G333" i="5"/>
  <c r="H332" i="5"/>
  <c r="G332" i="5"/>
  <c r="H331" i="5"/>
  <c r="G331" i="5"/>
  <c r="H330" i="5"/>
  <c r="G330" i="5"/>
  <c r="H329" i="5"/>
  <c r="G329" i="5"/>
  <c r="H328" i="5"/>
  <c r="G328" i="5"/>
  <c r="H327" i="5"/>
  <c r="G327" i="5"/>
  <c r="H326" i="5"/>
  <c r="G326" i="5"/>
  <c r="H325" i="5"/>
  <c r="G325" i="5"/>
  <c r="H324" i="5"/>
  <c r="G324" i="5"/>
  <c r="H323" i="5"/>
  <c r="G323" i="5"/>
  <c r="H322" i="5"/>
  <c r="G322" i="5"/>
  <c r="H321" i="5"/>
  <c r="G321" i="5"/>
  <c r="H320" i="5"/>
  <c r="G320" i="5"/>
  <c r="H319" i="5"/>
  <c r="G319" i="5"/>
  <c r="H318" i="5"/>
  <c r="G318" i="5"/>
  <c r="H317" i="5"/>
  <c r="G317" i="5"/>
  <c r="H316" i="5"/>
  <c r="G316" i="5"/>
  <c r="H315" i="5"/>
  <c r="G315" i="5"/>
  <c r="H314" i="5"/>
  <c r="G314" i="5"/>
  <c r="H313" i="5"/>
  <c r="G313" i="5"/>
  <c r="H312" i="5"/>
  <c r="G312" i="5"/>
  <c r="H311" i="5"/>
  <c r="G311" i="5"/>
  <c r="H310" i="5"/>
  <c r="G310" i="5"/>
  <c r="H309" i="5"/>
  <c r="G309" i="5"/>
  <c r="H308" i="5"/>
  <c r="G308" i="5"/>
  <c r="H307" i="5"/>
  <c r="G307" i="5"/>
  <c r="H306" i="5"/>
  <c r="G306" i="5"/>
  <c r="H305" i="5"/>
  <c r="G305" i="5"/>
  <c r="H304" i="5"/>
  <c r="G304" i="5"/>
  <c r="H303" i="5"/>
  <c r="G303" i="5"/>
  <c r="H302" i="5"/>
  <c r="G302" i="5"/>
  <c r="H301" i="5"/>
  <c r="G301" i="5"/>
  <c r="H300" i="5"/>
  <c r="G300" i="5"/>
  <c r="H299" i="5"/>
  <c r="G299" i="5"/>
  <c r="H298" i="5"/>
  <c r="G298" i="5"/>
  <c r="H297" i="5"/>
  <c r="G297" i="5"/>
  <c r="H296" i="5"/>
  <c r="G296" i="5"/>
  <c r="H295" i="5"/>
  <c r="G295" i="5"/>
  <c r="H294" i="5"/>
  <c r="G294" i="5"/>
  <c r="H293" i="5"/>
  <c r="G293" i="5"/>
  <c r="H292" i="5"/>
  <c r="G292" i="5"/>
  <c r="H291" i="5"/>
  <c r="G291" i="5"/>
  <c r="H290" i="5"/>
  <c r="G290" i="5"/>
  <c r="H289" i="5"/>
  <c r="G289" i="5"/>
  <c r="H288" i="5"/>
  <c r="G288" i="5"/>
  <c r="H287" i="5"/>
  <c r="G287" i="5"/>
  <c r="H286" i="5"/>
  <c r="G286" i="5"/>
  <c r="H285" i="5"/>
  <c r="G285" i="5"/>
  <c r="H284" i="5"/>
  <c r="G284" i="5"/>
  <c r="H283" i="5"/>
  <c r="G283" i="5"/>
  <c r="H282" i="5"/>
  <c r="G282" i="5"/>
  <c r="H281" i="5"/>
  <c r="G281" i="5"/>
  <c r="H280" i="5"/>
  <c r="G280" i="5"/>
  <c r="H279" i="5"/>
  <c r="G279" i="5"/>
  <c r="H278" i="5"/>
  <c r="G278" i="5"/>
  <c r="H277" i="5"/>
  <c r="G277" i="5"/>
  <c r="H276" i="5"/>
  <c r="G276" i="5"/>
  <c r="H275" i="5"/>
  <c r="G275" i="5"/>
  <c r="H274" i="5"/>
  <c r="G274" i="5"/>
  <c r="H273" i="5"/>
  <c r="G273" i="5"/>
  <c r="H272" i="5"/>
  <c r="G272" i="5"/>
  <c r="H271" i="5"/>
  <c r="G271" i="5"/>
  <c r="H270" i="5"/>
  <c r="G270" i="5"/>
  <c r="H269" i="5"/>
  <c r="G269" i="5"/>
  <c r="H268" i="5"/>
  <c r="G268" i="5"/>
  <c r="H267" i="5"/>
  <c r="G267" i="5"/>
  <c r="H266" i="5"/>
  <c r="G266" i="5"/>
  <c r="H265" i="5"/>
  <c r="G265" i="5"/>
  <c r="H264" i="5"/>
  <c r="G264" i="5"/>
  <c r="H263" i="5"/>
  <c r="G263" i="5"/>
  <c r="H262" i="5"/>
  <c r="G262" i="5"/>
  <c r="H261" i="5"/>
  <c r="G261" i="5"/>
  <c r="H260" i="5"/>
  <c r="G260" i="5"/>
  <c r="H259" i="5"/>
  <c r="G259" i="5"/>
  <c r="H258" i="5"/>
  <c r="G258" i="5"/>
  <c r="H257" i="5"/>
  <c r="G257" i="5"/>
  <c r="H256" i="5"/>
  <c r="G256" i="5"/>
  <c r="H255" i="5"/>
  <c r="G255" i="5"/>
  <c r="H254" i="5"/>
  <c r="G254" i="5"/>
  <c r="H253" i="5"/>
  <c r="G253" i="5"/>
  <c r="H252" i="5"/>
  <c r="G252" i="5"/>
  <c r="H251" i="5"/>
  <c r="G251" i="5"/>
  <c r="H250" i="5"/>
  <c r="G250" i="5"/>
  <c r="H249" i="5"/>
  <c r="G249" i="5"/>
  <c r="H248" i="5"/>
  <c r="G248" i="5"/>
  <c r="H247" i="5"/>
  <c r="G247" i="5"/>
  <c r="H246" i="5"/>
  <c r="G246" i="5"/>
  <c r="H245" i="5"/>
  <c r="G245" i="5"/>
  <c r="H244" i="5"/>
  <c r="G244" i="5"/>
  <c r="H243" i="5"/>
  <c r="G243" i="5"/>
  <c r="H242" i="5"/>
  <c r="G242" i="5"/>
  <c r="H241" i="5"/>
  <c r="G241" i="5"/>
  <c r="H240" i="5"/>
  <c r="G240" i="5"/>
  <c r="H239" i="5"/>
  <c r="G239" i="5"/>
  <c r="H238" i="5"/>
  <c r="G238" i="5"/>
  <c r="H237" i="5"/>
  <c r="G237" i="5"/>
  <c r="H236" i="5"/>
  <c r="G236" i="5"/>
  <c r="H235" i="5"/>
  <c r="G235" i="5"/>
  <c r="H234" i="5"/>
  <c r="G234" i="5"/>
  <c r="H233" i="5"/>
  <c r="G233" i="5"/>
  <c r="H232" i="5"/>
  <c r="G232" i="5"/>
  <c r="H231" i="5"/>
  <c r="G231" i="5"/>
  <c r="H230" i="5"/>
  <c r="G230" i="5"/>
  <c r="H229" i="5"/>
  <c r="G229" i="5"/>
  <c r="H228" i="5"/>
  <c r="G228" i="5"/>
  <c r="H227" i="5"/>
  <c r="G227" i="5"/>
  <c r="H226" i="5"/>
  <c r="G226" i="5"/>
  <c r="H225" i="5"/>
  <c r="G225" i="5"/>
  <c r="H224" i="5"/>
  <c r="G224" i="5"/>
  <c r="H223" i="5"/>
  <c r="G223" i="5"/>
  <c r="H222" i="5"/>
  <c r="G222" i="5"/>
  <c r="H221" i="5"/>
  <c r="G221" i="5"/>
  <c r="H220" i="5"/>
  <c r="G220" i="5"/>
  <c r="H219" i="5"/>
  <c r="G219" i="5"/>
  <c r="H218" i="5"/>
  <c r="G218" i="5"/>
  <c r="H217" i="5"/>
  <c r="G217" i="5"/>
  <c r="H216" i="5"/>
  <c r="G216" i="5"/>
  <c r="H215" i="5"/>
  <c r="G215" i="5"/>
  <c r="H214" i="5"/>
  <c r="G214" i="5"/>
  <c r="H213" i="5"/>
  <c r="G213" i="5"/>
  <c r="H212" i="5"/>
  <c r="G212" i="5"/>
  <c r="H211" i="5"/>
  <c r="G211" i="5"/>
  <c r="H210" i="5"/>
  <c r="G210" i="5"/>
  <c r="H209" i="5"/>
  <c r="G209" i="5"/>
  <c r="H208" i="5"/>
  <c r="G208" i="5"/>
  <c r="H207" i="5"/>
  <c r="G207" i="5"/>
  <c r="H206" i="5"/>
  <c r="G206" i="5"/>
  <c r="H205" i="5"/>
  <c r="G205" i="5"/>
  <c r="H204" i="5"/>
  <c r="G204" i="5"/>
  <c r="H203" i="5"/>
  <c r="G203" i="5"/>
  <c r="H202" i="5"/>
  <c r="G202" i="5"/>
  <c r="H201" i="5"/>
  <c r="G201" i="5"/>
  <c r="H200" i="5"/>
  <c r="G200" i="5"/>
  <c r="H199" i="5"/>
  <c r="G199" i="5"/>
  <c r="H198" i="5"/>
  <c r="G198" i="5"/>
  <c r="H197" i="5"/>
  <c r="G197" i="5"/>
  <c r="H196" i="5"/>
  <c r="G196" i="5"/>
  <c r="H195" i="5"/>
  <c r="G195" i="5"/>
  <c r="H194" i="5"/>
  <c r="G194" i="5"/>
  <c r="H193" i="5"/>
  <c r="G193" i="5"/>
  <c r="H192" i="5"/>
  <c r="G192" i="5"/>
  <c r="H191" i="5"/>
  <c r="G191" i="5"/>
  <c r="H190" i="5"/>
  <c r="G190" i="5"/>
  <c r="H189" i="5"/>
  <c r="G189" i="5"/>
  <c r="H188" i="5"/>
  <c r="G188" i="5"/>
  <c r="H187" i="5"/>
  <c r="G187" i="5"/>
  <c r="H186" i="5"/>
  <c r="G186" i="5"/>
  <c r="H185" i="5"/>
  <c r="G185" i="5"/>
  <c r="H184" i="5"/>
  <c r="G184" i="5"/>
  <c r="H183" i="5"/>
  <c r="G183" i="5"/>
  <c r="H182" i="5"/>
  <c r="G182" i="5"/>
  <c r="H181" i="5"/>
  <c r="G181" i="5"/>
  <c r="H180" i="5"/>
  <c r="G180" i="5"/>
  <c r="H179" i="5"/>
  <c r="G179" i="5"/>
  <c r="H178" i="5"/>
  <c r="G178" i="5"/>
  <c r="H177" i="5"/>
  <c r="G177" i="5"/>
  <c r="H176" i="5"/>
  <c r="G176" i="5"/>
  <c r="H175" i="5"/>
  <c r="G175" i="5"/>
  <c r="H174" i="5"/>
  <c r="G174" i="5"/>
  <c r="H173" i="5"/>
  <c r="G173" i="5"/>
  <c r="H172" i="5"/>
  <c r="G172" i="5"/>
  <c r="H171" i="5"/>
  <c r="G171" i="5"/>
  <c r="H170" i="5"/>
  <c r="G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B5" i="2" l="1"/>
  <c r="B4" i="2"/>
  <c r="B3" i="2"/>
</calcChain>
</file>

<file path=xl/sharedStrings.xml><?xml version="1.0" encoding="utf-8"?>
<sst xmlns="http://schemas.openxmlformats.org/spreadsheetml/2006/main" count="19633" uniqueCount="1763">
  <si>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</si>
  <si>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</si>
  <si>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</si>
  <si>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</si>
  <si>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</si>
  <si>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</si>
  <si>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</si>
  <si>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</si>
  <si>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</si>
  <si>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</si>
  <si>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</si>
  <si>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</si>
  <si>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</si>
  <si>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</si>
  <si>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</si>
  <si>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</si>
  <si>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</si>
  <si>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</si>
  <si>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</si>
  <si>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</si>
  <si>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</si>
  <si>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</si>
  <si>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</si>
  <si>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</si>
  <si>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</si>
  <si>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</si>
  <si>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</si>
  <si>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</si>
  <si>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</si>
  <si>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</si>
  <si>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</si>
  <si>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</si>
  <si>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</si>
  <si>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</si>
  <si>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</si>
  <si>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</si>
  <si>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</si>
  <si>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</si>
  <si>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</si>
  <si>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</si>
  <si>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</si>
  <si>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</si>
  <si>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</si>
  <si>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</si>
  <si>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</si>
  <si>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</si>
  <si>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</si>
  <si>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</si>
  <si>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</si>
  <si>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</si>
  <si>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</si>
  <si>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</si>
  <si>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</si>
  <si>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</si>
  <si>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</si>
  <si>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</si>
  <si>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</si>
  <si>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</si>
  <si>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</si>
  <si>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</si>
  <si>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</si>
  <si>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</si>
  <si>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</si>
  <si>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</si>
  <si>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</si>
  <si>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</si>
  <si>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</si>
  <si>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</si>
  <si>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</si>
  <si>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</si>
  <si>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</si>
  <si>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</si>
  <si>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</si>
  <si>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</si>
  <si>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</si>
  <si>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</si>
  <si>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</si>
  <si>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</si>
  <si>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</si>
  <si>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</si>
  <si>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</si>
  <si>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</si>
  <si>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</si>
  <si>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</si>
  <si>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</si>
  <si>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</si>
  <si>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</si>
  <si>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</si>
  <si>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</si>
  <si>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</si>
  <si>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</si>
  <si>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</si>
  <si>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</si>
  <si>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</si>
  <si>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</si>
  <si>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</si>
  <si>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</si>
  <si>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</si>
  <si>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</si>
  <si>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</si>
  <si>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</si>
  <si>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</si>
  <si>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</si>
  <si>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</si>
  <si>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</si>
  <si>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</si>
  <si>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</si>
  <si>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</si>
  <si>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</si>
  <si>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</si>
  <si>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</si>
  <si>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</si>
  <si>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</si>
  <si>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</si>
  <si>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</si>
  <si>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</si>
  <si>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</si>
  <si>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</si>
  <si>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</si>
  <si>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</si>
  <si>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</si>
  <si>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</si>
  <si>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</si>
  <si>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</si>
  <si>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</si>
  <si>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</si>
  <si>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</si>
  <si>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</si>
  <si>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</si>
  <si>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</si>
  <si>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</si>
  <si>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</si>
  <si>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</si>
  <si>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</si>
  <si>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</si>
  <si>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</si>
  <si>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</si>
  <si>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</si>
  <si>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</si>
  <si>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</si>
  <si>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</si>
  <si>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</si>
  <si>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</si>
  <si>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</si>
  <si>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</si>
  <si>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</si>
  <si>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</si>
  <si>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</si>
  <si>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</si>
  <si>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</si>
  <si>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</si>
  <si>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</si>
  <si>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</si>
  <si>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</si>
  <si>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</si>
  <si>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</si>
  <si>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</si>
  <si>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</si>
  <si>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</si>
  <si>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</si>
  <si>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</si>
  <si>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</si>
  <si>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</si>
  <si>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</si>
  <si>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</si>
  <si>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</si>
  <si>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</si>
  <si>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</si>
  <si>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</si>
  <si>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</si>
  <si>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</si>
  <si>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</si>
  <si>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</si>
  <si>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</si>
  <si>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</si>
  <si>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</si>
  <si>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</si>
  <si>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</si>
  <si>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</si>
  <si>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</si>
  <si>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</si>
  <si>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</si>
  <si>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</si>
  <si>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</si>
  <si>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</si>
  <si>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</si>
  <si>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</si>
  <si>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</si>
  <si>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</si>
  <si>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</si>
  <si>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</si>
  <si>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</si>
  <si>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</si>
  <si>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</si>
  <si>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</si>
  <si>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</si>
  <si>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</si>
  <si>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</si>
  <si>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</si>
  <si>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</si>
  <si>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</si>
  <si>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</si>
  <si>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Piso en calle Castillo De Candanchú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</si>
  <si>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</si>
  <si>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</si>
  <si>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</si>
  <si>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</si>
  <si>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</si>
  <si>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</si>
  <si>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</si>
  <si>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</si>
  <si>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</si>
  <si>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</si>
  <si>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</si>
  <si>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</si>
  <si>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</si>
  <si>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</si>
  <si>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</si>
  <si>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</si>
  <si>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</si>
  <si>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</si>
  <si>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</si>
  <si>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</si>
  <si>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</si>
  <si>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</si>
  <si>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</si>
  <si>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</si>
  <si>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</si>
  <si>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</si>
  <si>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</si>
  <si>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</si>
  <si>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</si>
  <si>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</si>
  <si>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</si>
  <si>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</si>
  <si>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</si>
  <si>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</si>
  <si>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</si>
  <si>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</si>
  <si>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</si>
  <si>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</si>
  <si>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</si>
  <si>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</si>
  <si>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</si>
  <si>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</si>
  <si>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</si>
  <si>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</si>
  <si>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</si>
  <si>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</si>
  <si>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</si>
  <si>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</si>
  <si>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</si>
  <si>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</si>
  <si>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</si>
  <si>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</si>
  <si>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</si>
  <si>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</si>
  <si>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</si>
  <si>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</si>
  <si>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</si>
  <si>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</si>
  <si>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</si>
  <si>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</si>
  <si>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</si>
  <si>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</si>
  <si>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</si>
  <si>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</si>
  <si>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</si>
  <si>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</si>
  <si>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</si>
  <si>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Chalet adosado en Manuel Gascón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</si>
  <si>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</si>
  <si>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</si>
  <si>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</si>
  <si>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</si>
  <si>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</si>
  <si>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</si>
  <si>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</si>
  <si>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</si>
  <si>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</si>
  <si>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</si>
  <si>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</si>
  <si>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</si>
  <si>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</si>
  <si>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</si>
  <si>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</si>
  <si>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</si>
  <si>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</si>
  <si>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Isabel de Valois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</si>
  <si>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</si>
  <si>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</si>
  <si>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</si>
  <si>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</si>
  <si>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</si>
  <si>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Chalet pareado en Conde Orgaz-Piovera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</si>
  <si>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</si>
  <si>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</si>
  <si>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</si>
  <si>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</si>
  <si>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</si>
  <si>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</si>
  <si>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</si>
  <si>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</si>
  <si>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</si>
  <si>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</si>
  <si>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</si>
  <si>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</si>
  <si>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</si>
  <si>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</si>
  <si>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</si>
  <si>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</si>
  <si>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</si>
  <si>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</si>
  <si>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</si>
  <si>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</si>
  <si>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</si>
  <si>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</si>
  <si>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</si>
  <si>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</si>
  <si>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</si>
  <si>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</si>
  <si>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</si>
  <si>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</si>
  <si>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</si>
  <si>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</si>
  <si>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</si>
  <si>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</si>
  <si>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</si>
  <si>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</si>
  <si>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</si>
  <si>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</si>
  <si>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</si>
  <si>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</si>
  <si>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</si>
  <si>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</si>
  <si>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</si>
  <si>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</si>
  <si>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</si>
  <si>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</si>
  <si>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</si>
  <si>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Piso en Pinar del Rey</t>
  </si>
  <si>
    <t>Casa o chalet independiente en calle Hermanos Gascon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</si>
  <si>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</si>
  <si>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</si>
  <si>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</si>
  <si>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</si>
  <si>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</si>
  <si>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</si>
  <si>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</si>
  <si>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</si>
  <si>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</si>
  <si>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</si>
  <si>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</si>
  <si>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</si>
  <si>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</si>
  <si>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</si>
  <si>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</si>
  <si>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</si>
  <si>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</si>
  <si>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</si>
  <si>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</si>
  <si>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</si>
  <si>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</si>
  <si>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</si>
  <si>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</si>
  <si>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</si>
  <si>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</si>
  <si>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</si>
  <si>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</si>
  <si>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</si>
  <si>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</si>
  <si>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</si>
  <si>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</si>
  <si>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</si>
  <si>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</si>
  <si>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</si>
  <si>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Estudio en calle de herminio puertas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</si>
  <si>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</si>
  <si>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</si>
  <si>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</si>
  <si>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</si>
  <si>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</si>
  <si>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</si>
  <si>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</si>
  <si>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</si>
  <si>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</si>
  <si>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</si>
  <si>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</si>
  <si>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</si>
  <si>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</si>
  <si>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</si>
  <si>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</si>
  <si>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</si>
  <si>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</si>
  <si>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</si>
  <si>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</si>
  <si>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</si>
  <si>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</si>
  <si>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</si>
  <si>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</si>
  <si>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</si>
  <si>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</si>
  <si>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</si>
  <si>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</si>
  <si>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</si>
  <si>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</si>
  <si>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</si>
  <si>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</si>
  <si>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</si>
  <si>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</si>
  <si>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</si>
  <si>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</si>
  <si>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</si>
  <si>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</si>
  <si>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</si>
  <si>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</si>
  <si>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</si>
  <si>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</si>
  <si>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</si>
  <si>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</si>
  <si>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</si>
  <si>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</si>
  <si>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</si>
  <si>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</si>
  <si>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</si>
  <si>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</si>
  <si>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</si>
  <si>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</si>
  <si>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</si>
  <si>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</si>
  <si>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</si>
  <si>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</si>
  <si>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</si>
  <si>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</si>
  <si>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</si>
  <si>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</si>
  <si>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</si>
  <si>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</si>
  <si>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</si>
  <si>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</si>
  <si>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</si>
  <si>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</si>
  <si>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</si>
  <si>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</si>
  <si>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</si>
  <si>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</si>
  <si>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</si>
  <si>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</si>
  <si>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</si>
  <si>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</si>
  <si>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</si>
  <si>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</si>
  <si>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</si>
  <si>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</si>
  <si>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</si>
  <si>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</si>
  <si>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</si>
  <si>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</si>
  <si>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</si>
  <si>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</si>
  <si>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</si>
  <si>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</si>
  <si>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</si>
  <si>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</si>
  <si>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</si>
  <si>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</si>
  <si>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</si>
  <si>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</si>
  <si>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</si>
  <si>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</si>
  <si>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</si>
  <si>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</si>
  <si>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</si>
  <si>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</si>
  <si>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</si>
  <si>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</si>
  <si>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</si>
  <si>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</si>
  <si>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</si>
  <si>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</si>
  <si>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</si>
  <si>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</si>
  <si>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</si>
  <si>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</si>
  <si>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</si>
  <si>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</si>
  <si>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</si>
  <si>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</si>
  <si>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</si>
  <si>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</si>
  <si>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</si>
  <si>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</si>
  <si>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</si>
  <si>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</si>
  <si>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</si>
  <si>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</si>
  <si>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</si>
  <si>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</si>
  <si>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</si>
  <si>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</si>
  <si>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</si>
  <si>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</si>
  <si>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</si>
  <si>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</si>
  <si>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</si>
  <si>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</si>
  <si>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</si>
  <si>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</si>
  <si>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</si>
  <si>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</si>
  <si>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</si>
  <si>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</si>
  <si>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</si>
  <si>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</si>
  <si>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</si>
  <si>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</si>
  <si>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</si>
  <si>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</si>
  <si>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</si>
  <si>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</si>
  <si>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381</t>
  </si>
  <si>
    <t>Piso en Media Legua</t>
  </si>
  <si>
    <t>Piso en calle Pico de los Artilleros</t>
  </si>
  <si>
    <t>Puente Vallecas</t>
  </si>
  <si>
    <t>Piso en calle Juan Portas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</si>
  <si>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</si>
  <si>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</si>
  <si>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</si>
  <si>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</si>
  <si>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</si>
  <si>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</si>
  <si>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</si>
  <si>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</si>
  <si>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</si>
  <si>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</si>
  <si>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</si>
  <si>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</si>
  <si>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</si>
  <si>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</si>
  <si>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</si>
  <si>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</si>
  <si>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</si>
  <si>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</si>
  <si>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</si>
  <si>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</si>
  <si>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</si>
  <si>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</si>
  <si>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</si>
  <si>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</si>
  <si>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Estudio en calle de Callejo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</si>
  <si>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</si>
  <si>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</si>
  <si>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</si>
  <si>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</si>
  <si>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</si>
  <si>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</si>
  <si>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</si>
  <si>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</si>
  <si>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</si>
  <si>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</si>
  <si>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</si>
  <si>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</si>
  <si>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</si>
  <si>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</si>
  <si>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</si>
  <si>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</si>
  <si>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</si>
  <si>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</si>
  <si>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</si>
  <si>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</si>
  <si>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</si>
  <si>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</si>
  <si>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</si>
  <si>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</si>
  <si>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</si>
  <si>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</si>
  <si>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</si>
  <si>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</si>
  <si>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</si>
  <si>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</si>
  <si>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</si>
  <si>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</si>
  <si>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</si>
  <si>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Piso en calle de máiquez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</si>
  <si>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</si>
  <si>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</si>
  <si>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</si>
  <si>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</si>
  <si>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</si>
  <si>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</si>
  <si>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</si>
  <si>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</si>
  <si>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</si>
  <si>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</si>
  <si>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</si>
  <si>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</si>
  <si>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</si>
  <si>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</si>
  <si>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</si>
  <si>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</si>
  <si>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</si>
  <si>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</si>
  <si>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</si>
  <si>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</si>
  <si>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</si>
  <si>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</si>
  <si>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</si>
  <si>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</si>
  <si>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</si>
  <si>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</si>
  <si>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</si>
  <si>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</si>
  <si>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</si>
  <si>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</si>
  <si>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</si>
  <si>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</si>
  <si>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</si>
  <si>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</si>
  <si>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</si>
  <si>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</si>
  <si>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</si>
  <si>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</si>
  <si>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</si>
  <si>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</si>
  <si>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</si>
  <si>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</si>
  <si>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Piso en plaza de los Reyes Magos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</si>
  <si>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</si>
  <si>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</si>
  <si>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</si>
  <si>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</si>
  <si>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</si>
  <si>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</si>
  <si>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</si>
  <si>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</si>
  <si>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</si>
  <si>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</si>
  <si>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</si>
  <si>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</si>
  <si>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</si>
  <si>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</si>
  <si>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</si>
  <si>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</si>
  <si>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</si>
  <si>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</si>
  <si>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</si>
  <si>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</si>
  <si>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D. RAMÁ“N DE LA CRUZ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</si>
  <si>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</si>
  <si>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</si>
  <si>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</si>
  <si>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</si>
  <si>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</si>
  <si>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</si>
  <si>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</si>
  <si>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</si>
  <si>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</si>
  <si>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</si>
  <si>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</si>
  <si>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</si>
  <si>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</si>
  <si>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</si>
  <si>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</si>
  <si>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</si>
  <si>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</si>
  <si>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</si>
  <si>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</si>
  <si>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</si>
  <si>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</si>
  <si>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</si>
  <si>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</si>
  <si>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</si>
  <si>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</si>
  <si>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</si>
  <si>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</si>
  <si>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</si>
  <si>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</si>
  <si>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</si>
  <si>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</si>
  <si>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</si>
  <si>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</si>
  <si>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</si>
  <si>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</si>
  <si>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</si>
  <si>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</si>
  <si>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</si>
  <si>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</si>
  <si>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</si>
  <si>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</si>
  <si>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</si>
  <si>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</si>
  <si>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</si>
  <si>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</si>
  <si>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</si>
  <si>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</si>
  <si>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</si>
  <si>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</si>
  <si>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</si>
  <si>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</si>
  <si>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</si>
  <si>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</si>
  <si>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</si>
  <si>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</si>
  <si>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</si>
  <si>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Dúplex en calle Conde de Aranda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</si>
  <si>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</si>
  <si>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</si>
  <si>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</si>
  <si>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</si>
  <si>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</si>
  <si>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</si>
  <si>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</si>
  <si>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</si>
  <si>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</si>
  <si>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</si>
  <si>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</si>
  <si>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</si>
  <si>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</si>
  <si>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</si>
  <si>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</si>
  <si>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</si>
  <si>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</si>
  <si>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</si>
  <si>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</si>
  <si>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</si>
  <si>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</si>
  <si>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</si>
  <si>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</si>
  <si>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</si>
  <si>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</si>
  <si>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Estudio en calle Francisco Remiro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</si>
  <si>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</si>
  <si>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</si>
  <si>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</si>
  <si>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</si>
  <si>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</si>
  <si>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</si>
  <si>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</si>
  <si>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</si>
  <si>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</si>
  <si>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</si>
  <si>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</si>
  <si>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</si>
  <si>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</si>
  <si>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</si>
  <si>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</si>
  <si>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</si>
  <si>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</si>
  <si>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</si>
  <si>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</si>
  <si>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</si>
  <si>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</si>
  <si>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</si>
  <si>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</si>
  <si>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</si>
  <si>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</si>
  <si>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</si>
  <si>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</si>
  <si>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</si>
  <si>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</si>
  <si>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</si>
  <si>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</si>
  <si>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</si>
  <si>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</si>
  <si>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</si>
  <si>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</si>
  <si>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</si>
  <si>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</si>
  <si>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</si>
  <si>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</si>
  <si>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</si>
  <si>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</si>
  <si>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</si>
  <si>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</si>
  <si>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</si>
  <si>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</si>
  <si>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</si>
  <si>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</si>
  <si>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</si>
  <si>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</si>
  <si>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</si>
  <si>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</si>
  <si>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</si>
  <si>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</si>
  <si>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</si>
  <si>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</si>
  <si>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</si>
  <si>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</si>
  <si>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</si>
  <si>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</si>
  <si>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</si>
  <si>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</si>
  <si>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</si>
  <si>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</si>
  <si>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</si>
  <si>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</si>
  <si>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</si>
  <si>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</si>
  <si>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</si>
  <si>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</si>
  <si>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</si>
  <si>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</si>
  <si>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</si>
  <si>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</si>
  <si>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</si>
  <si>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</si>
  <si>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</si>
  <si>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</si>
  <si>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</si>
  <si>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</si>
  <si>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</si>
  <si>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</si>
  <si>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</si>
  <si>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</si>
  <si>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</si>
  <si>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</si>
  <si>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</si>
  <si>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</si>
  <si>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</si>
  <si>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</si>
  <si>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</si>
  <si>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</si>
  <si>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</si>
  <si>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</si>
  <si>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</si>
  <si>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</si>
  <si>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</si>
  <si>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</si>
  <si>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</si>
  <si>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</si>
  <si>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</si>
  <si>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</si>
  <si>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</si>
  <si>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</si>
  <si>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</si>
  <si>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</si>
  <si>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</si>
  <si>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</si>
  <si>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</si>
  <si>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</si>
  <si>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</si>
  <si>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</si>
  <si>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</si>
  <si>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</si>
  <si>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</si>
  <si>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</si>
  <si>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</si>
  <si>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</si>
  <si>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</si>
  <si>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</si>
  <si>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</si>
  <si>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</si>
  <si>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</si>
  <si>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</si>
  <si>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</si>
  <si>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</si>
  <si>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</si>
  <si>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Catamarán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</si>
  <si>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</si>
  <si>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</si>
  <si>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</si>
  <si>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</si>
  <si>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</si>
  <si>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</si>
  <si>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</si>
  <si>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</si>
  <si>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</si>
  <si>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</si>
  <si>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</si>
  <si>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</si>
  <si>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</si>
  <si>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</si>
  <si>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</si>
  <si>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</si>
  <si>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</si>
  <si>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</si>
  <si>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</si>
  <si>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</si>
  <si>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</si>
  <si>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</si>
  <si>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</si>
  <si>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</si>
  <si>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</si>
  <si>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</si>
  <si>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</si>
  <si>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</si>
  <si>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</si>
  <si>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</si>
  <si>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</si>
  <si>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</si>
  <si>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</si>
  <si>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</si>
  <si>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</si>
  <si>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</si>
  <si>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</si>
  <si>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</si>
  <si>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</si>
  <si>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</si>
  <si>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</si>
  <si>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</si>
  <si>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</si>
  <si>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Estudio en calle amparo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</si>
  <si>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</si>
  <si>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</si>
  <si>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</si>
  <si>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</si>
  <si>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</si>
  <si>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</si>
  <si>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</si>
  <si>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</si>
  <si>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</si>
  <si>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</si>
  <si>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</si>
  <si>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</si>
  <si>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</si>
  <si>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</si>
  <si>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</si>
  <si>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</si>
  <si>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</si>
  <si>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</si>
  <si>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</si>
  <si>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</si>
  <si>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</si>
  <si>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</si>
  <si>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</si>
  <si>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</si>
  <si>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</si>
  <si>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</si>
  <si>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</si>
  <si>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</si>
  <si>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</si>
  <si>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</si>
  <si>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</si>
  <si>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</si>
  <si>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</si>
  <si>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</si>
  <si>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</si>
  <si>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</si>
  <si>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</si>
  <si>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</si>
  <si>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</si>
  <si>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</si>
  <si>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</si>
  <si>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</si>
  <si>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</si>
  <si>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</si>
  <si>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</si>
  <si>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</si>
  <si>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</si>
  <si>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</si>
  <si>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</si>
  <si>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</si>
  <si>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</si>
  <si>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</si>
  <si>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</si>
  <si>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</si>
  <si>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</si>
  <si>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</si>
  <si>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</si>
  <si>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</si>
  <si>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Estudio en Átguila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</si>
  <si>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</si>
  <si>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</si>
  <si>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</si>
  <si>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</si>
  <si>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</si>
  <si>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</si>
  <si>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</si>
  <si>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</si>
  <si>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</si>
  <si>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</si>
  <si>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</si>
  <si>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</si>
  <si>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</si>
  <si>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</si>
  <si>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</si>
  <si>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</si>
  <si>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</si>
  <si>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</si>
  <si>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</si>
  <si>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</si>
  <si>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</si>
  <si>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</si>
  <si>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</si>
  <si>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</si>
  <si>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</si>
  <si>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</si>
  <si>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</si>
  <si>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</si>
  <si>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</si>
  <si>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</si>
  <si>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</si>
  <si>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</si>
  <si>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</si>
  <si>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</si>
  <si>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</si>
  <si>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</si>
  <si>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</si>
  <si>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</si>
  <si>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</si>
  <si>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</si>
  <si>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</si>
  <si>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</si>
  <si>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</si>
  <si>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calle san marcos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</si>
  <si>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</si>
  <si>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</si>
  <si>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</si>
  <si>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</si>
  <si>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</si>
  <si>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</si>
  <si>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</si>
  <si>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Reina</t>
  </si>
  <si>
    <t>Piso en calle Conde de Miranda</t>
  </si>
  <si>
    <t>Piso en calle churruca</t>
  </si>
  <si>
    <t>Estudio en puerta de moros</t>
  </si>
  <si>
    <t>Piso en calle de Augusto Figueroa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</si>
  <si>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</si>
  <si>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</si>
  <si>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</si>
  <si>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</si>
  <si>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</si>
  <si>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</si>
  <si>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</si>
  <si>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</si>
  <si>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</si>
  <si>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</si>
  <si>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</si>
  <si>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</si>
  <si>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</si>
  <si>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</si>
  <si>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</si>
  <si>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</si>
  <si>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</si>
  <si>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</si>
  <si>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</si>
  <si>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</si>
  <si>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</si>
  <si>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</si>
  <si>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</si>
  <si>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</si>
  <si>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</si>
  <si>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</si>
  <si>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piamonte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</si>
  <si>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</si>
  <si>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</si>
  <si>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</si>
  <si>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</si>
  <si>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</si>
  <si>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</si>
  <si>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</si>
  <si>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</si>
  <si>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</si>
  <si>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</si>
  <si>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</si>
  <si>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</si>
  <si>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</si>
  <si>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</si>
  <si>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</si>
  <si>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</si>
  <si>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</si>
  <si>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</si>
  <si>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</si>
  <si>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</si>
  <si>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</si>
  <si>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</si>
  <si>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</si>
  <si>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</si>
  <si>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</si>
  <si>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</si>
  <si>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</si>
  <si>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</si>
  <si>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</si>
  <si>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</si>
  <si>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</si>
  <si>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</si>
  <si>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</si>
  <si>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</si>
  <si>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</si>
  <si>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</si>
  <si>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</si>
  <si>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</si>
  <si>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</si>
  <si>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</si>
  <si>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</si>
  <si>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</si>
  <si>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</si>
  <si>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</si>
  <si>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</si>
  <si>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</si>
  <si>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</si>
  <si>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</si>
  <si>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</si>
  <si>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</si>
  <si>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</si>
  <si>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</si>
  <si>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</si>
  <si>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</si>
  <si>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</si>
  <si>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</si>
  <si>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</si>
  <si>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</si>
  <si>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Antonio Romero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</si>
  <si>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</si>
  <si>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</si>
  <si>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</si>
  <si>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</si>
  <si>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</si>
  <si>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</si>
  <si>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</si>
  <si>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</si>
  <si>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</si>
  <si>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</si>
  <si>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</si>
  <si>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</si>
  <si>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</si>
  <si>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</si>
  <si>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</si>
  <si>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</si>
  <si>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</si>
  <si>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</si>
  <si>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</si>
  <si>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</si>
  <si>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</si>
  <si>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</si>
  <si>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</si>
  <si>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</si>
  <si>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</si>
  <si>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</si>
  <si>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</si>
  <si>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</si>
  <si>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</si>
  <si>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</si>
  <si>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</si>
  <si>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</si>
  <si>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Vista Alegre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</si>
  <si>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</si>
  <si>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</si>
  <si>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</si>
  <si>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</si>
  <si>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</si>
  <si>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</si>
  <si>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</si>
  <si>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</si>
  <si>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</si>
  <si>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</si>
  <si>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</si>
  <si>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</si>
  <si>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</si>
  <si>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</si>
  <si>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</si>
  <si>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</si>
  <si>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</si>
  <si>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</si>
  <si>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</si>
  <si>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</si>
  <si>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</si>
  <si>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</si>
  <si>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</si>
  <si>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</si>
  <si>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</si>
  <si>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</si>
  <si>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</si>
  <si>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</si>
  <si>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</si>
  <si>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</si>
  <si>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</si>
  <si>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</si>
  <si>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</si>
  <si>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</si>
  <si>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</si>
  <si>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</si>
  <si>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</si>
  <si>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</si>
  <si>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</si>
  <si>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</si>
  <si>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</si>
  <si>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</si>
  <si>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</si>
  <si>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</si>
  <si>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</si>
  <si>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</si>
  <si>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</si>
  <si>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</si>
  <si>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</si>
  <si>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</si>
  <si>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</si>
  <si>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</si>
  <si>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</si>
  <si>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</si>
  <si>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</si>
  <si>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Chalet adosado en Emilio Campion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</si>
  <si>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</si>
  <si>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</si>
  <si>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</si>
  <si>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</si>
  <si>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</si>
  <si>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</si>
  <si>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</si>
  <si>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</si>
  <si>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</si>
  <si>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</si>
  <si>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</si>
  <si>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</si>
  <si>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</si>
  <si>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</si>
  <si>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</si>
  <si>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</si>
  <si>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</si>
  <si>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</si>
  <si>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</si>
  <si>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</si>
  <si>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</si>
  <si>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</si>
  <si>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</si>
  <si>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</si>
  <si>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</si>
  <si>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</si>
  <si>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</si>
  <si>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</si>
  <si>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</si>
  <si>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</si>
  <si>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</si>
  <si>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</si>
  <si>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</si>
  <si>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</si>
  <si>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</si>
  <si>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</si>
  <si>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</si>
  <si>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</si>
  <si>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</si>
  <si>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</si>
  <si>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</si>
  <si>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</si>
  <si>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</si>
  <si>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</si>
  <si>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</si>
  <si>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</si>
  <si>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</si>
  <si>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</si>
  <si>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</si>
  <si>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</si>
  <si>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</si>
  <si>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</si>
  <si>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Piso en avenida Alberto Alcocer</t>
  </si>
  <si>
    <t>41</t>
  </si>
  <si>
    <t>Ático en avenida Burgos</t>
  </si>
  <si>
    <t>Piso en calle antonio rodríguez villa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</si>
  <si>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</si>
  <si>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</si>
  <si>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</si>
  <si>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</si>
  <si>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</si>
  <si>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</si>
  <si>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</si>
  <si>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</si>
  <si>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</si>
  <si>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</si>
  <si>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</si>
  <si>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</si>
  <si>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</si>
  <si>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</si>
  <si>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</si>
  <si>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</si>
  <si>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</si>
  <si>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</si>
  <si>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</si>
  <si>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</si>
  <si>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</si>
  <si>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</si>
  <si>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</si>
  <si>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</si>
  <si>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clara del rey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</si>
  <si>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</si>
  <si>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</si>
  <si>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</si>
  <si>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</si>
  <si>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</si>
  <si>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</si>
  <si>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</si>
  <si>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</si>
  <si>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</si>
  <si>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</si>
  <si>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</si>
  <si>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</si>
  <si>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</si>
  <si>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</si>
  <si>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</si>
  <si>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</si>
  <si>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</si>
  <si>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</si>
  <si>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</si>
  <si>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</si>
  <si>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</si>
  <si>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</si>
  <si>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</si>
  <si>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</si>
  <si>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</si>
  <si>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</si>
  <si>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</si>
  <si>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</si>
  <si>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</si>
  <si>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</si>
  <si>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</si>
  <si>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</si>
  <si>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</si>
  <si>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</si>
  <si>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</si>
  <si>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</si>
  <si>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</si>
  <si>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</si>
  <si>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</si>
  <si>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</si>
  <si>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</si>
  <si>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</si>
  <si>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</si>
  <si>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</si>
  <si>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</si>
  <si>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</si>
  <si>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</si>
  <si>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</si>
  <si>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</si>
  <si>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</si>
  <si>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</si>
  <si>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</si>
  <si>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</si>
  <si>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</si>
  <si>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</si>
  <si>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</si>
  <si>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</si>
  <si>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</si>
  <si>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</si>
  <si>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</si>
  <si>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</si>
  <si>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</si>
  <si>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</si>
  <si>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</si>
  <si>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</si>
  <si>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</si>
  <si>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</si>
  <si>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</si>
  <si>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</si>
  <si>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</si>
  <si>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</si>
  <si>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</si>
  <si>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</si>
  <si>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</si>
  <si>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</si>
  <si>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</si>
  <si>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</si>
  <si>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</si>
  <si>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</si>
  <si>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</si>
  <si>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Estudio en calle de Bravo Murillo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</si>
  <si>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</si>
  <si>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</si>
  <si>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</si>
  <si>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</si>
  <si>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</si>
  <si>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</si>
  <si>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</si>
  <si>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</si>
  <si>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</si>
  <si>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</si>
  <si>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</si>
  <si>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</si>
  <si>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</si>
  <si>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</si>
  <si>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</si>
  <si>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</si>
  <si>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</si>
  <si>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</si>
  <si>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</si>
  <si>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</si>
  <si>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</si>
  <si>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</si>
  <si>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</si>
  <si>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</si>
  <si>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</si>
  <si>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</si>
  <si>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Manuel Silvela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</si>
  <si>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</si>
  <si>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</si>
  <si>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</si>
  <si>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</si>
  <si>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</si>
  <si>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</si>
  <si>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bravo murillo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</si>
  <si>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</si>
  <si>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</si>
  <si>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</si>
  <si>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</si>
  <si>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</si>
  <si>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</si>
  <si>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</si>
  <si>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</si>
  <si>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</si>
  <si>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</si>
  <si>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</si>
  <si>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</si>
  <si>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</si>
  <si>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</si>
  <si>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</si>
  <si>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</si>
  <si>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</si>
  <si>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</si>
  <si>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</si>
  <si>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</si>
  <si>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</si>
  <si>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</si>
  <si>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</si>
  <si>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Estudio en calle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</si>
  <si>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</si>
  <si>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</si>
  <si>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</si>
  <si>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</si>
  <si>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</si>
  <si>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</si>
  <si>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</si>
  <si>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</si>
  <si>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</si>
  <si>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</si>
  <si>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</si>
  <si>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</si>
  <si>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</si>
  <si>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</si>
  <si>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</si>
  <si>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</si>
  <si>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</si>
  <si>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</si>
  <si>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</si>
  <si>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</si>
  <si>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</si>
  <si>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</si>
  <si>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Cigoitia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</si>
  <si>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</si>
  <si>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</si>
  <si>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</si>
  <si>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</si>
  <si>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</si>
  <si>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</si>
  <si>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</si>
  <si>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</si>
  <si>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Piso en calle hermanos garcÁ­a noblejas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</si>
  <si>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</si>
  <si>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</si>
  <si>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</si>
  <si>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</si>
  <si>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</si>
  <si>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</si>
  <si>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</si>
  <si>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</si>
  <si>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</si>
  <si>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</si>
  <si>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</si>
  <si>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</si>
  <si>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</si>
  <si>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</si>
  <si>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</si>
  <si>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</si>
  <si>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</si>
  <si>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</si>
  <si>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</si>
  <si>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</si>
  <si>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</si>
  <si>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</si>
  <si>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</si>
  <si>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</si>
  <si>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</si>
  <si>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</si>
  <si>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</si>
  <si>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</si>
  <si>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</si>
  <si>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</si>
  <si>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</si>
  <si>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</si>
  <si>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</si>
  <si>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</si>
  <si>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</si>
  <si>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</si>
  <si>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</si>
  <si>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</si>
  <si>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</si>
  <si>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</si>
  <si>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</si>
  <si>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</si>
  <si>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</si>
  <si>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Piso en calle de MarÁ­a Juana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</si>
  <si>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</si>
  <si>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</si>
  <si>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</si>
  <si>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</si>
  <si>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</si>
  <si>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</si>
  <si>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</si>
  <si>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</si>
  <si>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</si>
  <si>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</si>
  <si>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</si>
  <si>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</si>
  <si>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</si>
  <si>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</si>
  <si>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</si>
  <si>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</si>
  <si>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</si>
  <si>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</si>
  <si>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</si>
  <si>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</si>
  <si>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</si>
  <si>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</si>
  <si>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</si>
  <si>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</si>
  <si>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</si>
  <si>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</si>
  <si>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</si>
  <si>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</si>
  <si>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</si>
  <si>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</si>
  <si>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</si>
  <si>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</si>
  <si>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</si>
  <si>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</si>
  <si>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</si>
  <si>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</si>
  <si>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</si>
  <si>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</si>
  <si>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</si>
  <si>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</si>
  <si>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</si>
  <si>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</si>
  <si>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</si>
  <si>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</si>
  <si>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</si>
  <si>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</si>
  <si>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</si>
  <si>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</si>
  <si>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</si>
  <si>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</si>
  <si>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</si>
  <si>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</si>
  <si>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</si>
  <si>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</si>
  <si>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</si>
  <si>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</si>
  <si>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</si>
  <si>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</si>
  <si>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</si>
  <si>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</si>
  <si>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</si>
  <si>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</si>
  <si>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</si>
  <si>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</si>
  <si>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</si>
  <si>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</si>
  <si>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</si>
  <si>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</si>
  <si>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</si>
  <si>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</si>
  <si>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</si>
  <si>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</si>
  <si>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</si>
  <si>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</si>
  <si>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</si>
  <si>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</si>
  <si>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</si>
  <si>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</si>
  <si>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</si>
  <si>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</si>
  <si>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</si>
  <si>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</si>
  <si>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Alonso NÁºÁ±ez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</si>
  <si>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</si>
  <si>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</si>
  <si>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</si>
  <si>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</si>
  <si>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</si>
  <si>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</si>
  <si>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</si>
  <si>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</si>
  <si>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</si>
  <si>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</si>
  <si>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</si>
  <si>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</si>
  <si>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</si>
  <si>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</si>
  <si>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</si>
  <si>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</si>
  <si>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</si>
  <si>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</si>
  <si>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</si>
  <si>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Piso en calle Ana MarÁ­a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</si>
  <si>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</si>
  <si>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</si>
  <si>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</si>
  <si>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</si>
  <si>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</si>
  <si>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</si>
  <si>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</si>
  <si>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</si>
  <si>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</si>
  <si>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</si>
  <si>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</si>
  <si>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Piso en calle de Dolores Barranco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</si>
  <si>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</si>
  <si>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</si>
  <si>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</si>
  <si>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</si>
  <si>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</si>
  <si>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</si>
  <si>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</si>
  <si>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</si>
  <si>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</si>
  <si>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</si>
  <si>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</si>
  <si>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</si>
  <si>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</si>
  <si>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</si>
  <si>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</si>
  <si>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</si>
  <si>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</si>
  <si>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</si>
  <si>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</si>
  <si>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</si>
  <si>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</si>
  <si>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</si>
  <si>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</si>
  <si>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</si>
  <si>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</si>
  <si>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</si>
  <si>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</si>
  <si>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</si>
  <si>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</si>
  <si>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</si>
  <si>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</si>
  <si>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</si>
  <si>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</si>
  <si>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</si>
  <si>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</si>
  <si>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</si>
  <si>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</si>
  <si>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</si>
  <si>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</si>
  <si>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</si>
  <si>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</si>
  <si>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</si>
  <si>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</si>
  <si>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</si>
  <si>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</si>
  <si>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</si>
  <si>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</si>
  <si>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de la Sierra de Palomeras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</si>
  <si>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</si>
  <si>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</si>
  <si>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</si>
  <si>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</si>
  <si>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</si>
  <si>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</si>
  <si>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</si>
  <si>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</si>
  <si>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</si>
  <si>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</si>
  <si>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</si>
  <si>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</si>
  <si>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</si>
  <si>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</si>
  <si>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</si>
  <si>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</si>
  <si>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</si>
  <si>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Piso en calle Leonor Góngora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</si>
  <si>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</si>
  <si>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</si>
  <si>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</si>
  <si>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</si>
  <si>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</si>
  <si>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</si>
  <si>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</si>
  <si>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</si>
  <si>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</si>
  <si>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</si>
  <si>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</si>
  <si>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</si>
  <si>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</si>
  <si>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</si>
  <si>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</si>
  <si>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</si>
  <si>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</si>
  <si>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</si>
  <si>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</si>
  <si>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</si>
  <si>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</si>
  <si>
    <t>Piso</t>
  </si>
  <si>
    <t>Ático</t>
  </si>
  <si>
    <t>Dúplex</t>
  </si>
  <si>
    <t>Estudio</t>
  </si>
  <si>
    <t>Chalet</t>
  </si>
  <si>
    <t>Caserón</t>
  </si>
  <si>
    <t>Casa</t>
  </si>
  <si>
    <t>Valverde</t>
  </si>
  <si>
    <t>Valdefuentes</t>
  </si>
  <si>
    <t>Embajadores</t>
  </si>
  <si>
    <t>Timón</t>
  </si>
  <si>
    <t>Villaverde</t>
  </si>
  <si>
    <t>Type</t>
  </si>
  <si>
    <t>Cortes</t>
  </si>
  <si>
    <t>Justicia</t>
  </si>
  <si>
    <t>Universidad</t>
  </si>
  <si>
    <t>Barrio</t>
  </si>
  <si>
    <t>Niño Jesús</t>
  </si>
  <si>
    <t>La Guindalera</t>
  </si>
  <si>
    <t>Hispanoamérica</t>
  </si>
  <si>
    <t>Castillejos</t>
  </si>
  <si>
    <t>Almenara</t>
  </si>
  <si>
    <t>Ríos Rosas</t>
  </si>
  <si>
    <t>El Goloso</t>
  </si>
  <si>
    <t>Las Águilas</t>
  </si>
  <si>
    <t>Buenavista</t>
  </si>
  <si>
    <t>Orcasur</t>
  </si>
  <si>
    <t>San Fermín</t>
  </si>
  <si>
    <t>Zofío</t>
  </si>
  <si>
    <t>Palomeras Sureste</t>
  </si>
  <si>
    <t>Piovera</t>
  </si>
  <si>
    <t>Casco Histórico de Vicálvaro</t>
  </si>
  <si>
    <t>Villaverde Alto</t>
  </si>
  <si>
    <t>Hellín</t>
  </si>
  <si>
    <t>Casco Histórico de Barajas</t>
  </si>
  <si>
    <t>Alameda de Osuna</t>
  </si>
  <si>
    <t>Corralejos</t>
  </si>
  <si>
    <t>Pricing Group</t>
  </si>
  <si>
    <t>Type Level</t>
  </si>
  <si>
    <t>Pricing Level</t>
  </si>
  <si>
    <t>Distritos</t>
  </si>
  <si>
    <t>DS1</t>
  </si>
  <si>
    <t>DS2</t>
  </si>
  <si>
    <t>DS3</t>
  </si>
  <si>
    <t>Promedio</t>
  </si>
  <si>
    <t>Final</t>
  </si>
  <si>
    <t>Bajo</t>
  </si>
  <si>
    <t>Medio</t>
  </si>
  <si>
    <t>-</t>
  </si>
  <si>
    <t>Alto</t>
  </si>
  <si>
    <t>Output</t>
  </si>
  <si>
    <t>Column</t>
  </si>
  <si>
    <t>Reason</t>
  </si>
  <si>
    <t>Value is misspelled</t>
  </si>
  <si>
    <t>Value cannot be found compared to official barrio list</t>
  </si>
  <si>
    <t>Value is street address, not barrio</t>
  </si>
  <si>
    <t>Assigned correct value in mapping table</t>
  </si>
  <si>
    <t>Missing values compared to official district list</t>
  </si>
  <si>
    <t>Records wrongly assigned to another district</t>
  </si>
  <si>
    <t>Value is a neighbourhood, not barrio</t>
  </si>
  <si>
    <t>Level</t>
  </si>
  <si>
    <t>Investigation</t>
  </si>
  <si>
    <t>Value "Ático" align with column "Penthouse" with values "1"</t>
  </si>
  <si>
    <t>Value "Dúplex" aligns with column "Dúplex" with values "1"</t>
  </si>
  <si>
    <t>Áticos = Penthouse</t>
  </si>
  <si>
    <t>Values "Chalet", "Casa" and "Caserón" aligns with column "Cottage" with values "1"</t>
  </si>
  <si>
    <t>Cottage refers to all houses</t>
  </si>
  <si>
    <t>New column provides further breakdown</t>
  </si>
  <si>
    <t>New column provides same information</t>
  </si>
  <si>
    <t>Dúplex = Dúplex</t>
  </si>
  <si>
    <t>Value "Chalet" aligns with some records in column with value "1"</t>
  </si>
  <si>
    <t>Only some chalets are semidetached</t>
  </si>
  <si>
    <t>Will keep semidetached column as another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</si>
</sst>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tos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 statistics"/>
      <sheetName val="Analisis Rent"/>
      <sheetName val="DS1"/>
      <sheetName val="DS2"/>
      <sheetName val="DS3"/>
      <sheetName val="Bin Distritos"/>
      <sheetName val="Distrito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Distritos</v>
          </cell>
          <cell r="B1" t="str">
            <v>DS1</v>
          </cell>
          <cell r="C1" t="str">
            <v>DS2</v>
          </cell>
          <cell r="D1" t="str">
            <v>DS3</v>
          </cell>
          <cell r="E1" t="str">
            <v>Promedio</v>
          </cell>
        </row>
        <row r="2">
          <cell r="A2" t="str">
            <v>Villaverde</v>
          </cell>
          <cell r="B2">
            <v>1</v>
          </cell>
          <cell r="C2">
            <v>2.8650000000000002</v>
          </cell>
          <cell r="D2">
            <v>4</v>
          </cell>
          <cell r="E2">
            <v>2.6216666666666666</v>
          </cell>
        </row>
        <row r="3">
          <cell r="A3" t="str">
            <v>Villa de Vallecas</v>
          </cell>
          <cell r="B3">
            <v>6</v>
          </cell>
          <cell r="C3">
            <v>2.7509999999999999</v>
          </cell>
          <cell r="D3">
            <v>2</v>
          </cell>
          <cell r="E3">
            <v>3.5836666666666663</v>
          </cell>
        </row>
        <row r="4">
          <cell r="A4" t="str">
            <v>Puente Vallecas</v>
          </cell>
          <cell r="B4">
            <v>2</v>
          </cell>
          <cell r="C4">
            <v>2.823</v>
          </cell>
          <cell r="D4">
            <v>7</v>
          </cell>
          <cell r="E4">
            <v>3.9410000000000003</v>
          </cell>
        </row>
        <row r="5">
          <cell r="A5" t="str">
            <v>Vicálvaro</v>
          </cell>
          <cell r="B5">
            <v>7</v>
          </cell>
          <cell r="C5" t="e">
            <v>#N/A</v>
          </cell>
          <cell r="D5">
            <v>1</v>
          </cell>
          <cell r="E5">
            <v>4</v>
          </cell>
        </row>
        <row r="6">
          <cell r="A6" t="str">
            <v>Usera</v>
          </cell>
          <cell r="B6">
            <v>3</v>
          </cell>
          <cell r="C6">
            <v>4.4029999999999996</v>
          </cell>
          <cell r="D6">
            <v>8</v>
          </cell>
          <cell r="E6">
            <v>5.1343333333333332</v>
          </cell>
        </row>
        <row r="7">
          <cell r="A7" t="str">
            <v>San Blás</v>
          </cell>
          <cell r="B7">
            <v>8</v>
          </cell>
          <cell r="C7">
            <v>3.3679999999999999</v>
          </cell>
          <cell r="D7">
            <v>5</v>
          </cell>
          <cell r="E7">
            <v>5.4560000000000004</v>
          </cell>
        </row>
        <row r="8">
          <cell r="A8" t="str">
            <v>Carabanchel</v>
          </cell>
          <cell r="B8">
            <v>4</v>
          </cell>
          <cell r="C8">
            <v>3.387</v>
          </cell>
          <cell r="D8">
            <v>9</v>
          </cell>
          <cell r="E8">
            <v>5.4623333333333335</v>
          </cell>
        </row>
        <row r="9">
          <cell r="A9" t="str">
            <v>Barajas</v>
          </cell>
          <cell r="B9">
            <v>11</v>
          </cell>
          <cell r="C9">
            <v>4.2</v>
          </cell>
          <cell r="D9">
            <v>3</v>
          </cell>
          <cell r="E9">
            <v>6.0666666666666664</v>
          </cell>
        </row>
        <row r="10">
          <cell r="A10" t="str">
            <v>Latina</v>
          </cell>
          <cell r="B10">
            <v>5</v>
          </cell>
          <cell r="C10">
            <v>3.2389999999999999</v>
          </cell>
          <cell r="D10">
            <v>12</v>
          </cell>
          <cell r="E10">
            <v>6.7463333333333333</v>
          </cell>
        </row>
        <row r="11">
          <cell r="A11" t="str">
            <v>Moratalaz</v>
          </cell>
          <cell r="B11">
            <v>9</v>
          </cell>
          <cell r="C11" t="str">
            <v>-</v>
          </cell>
          <cell r="D11">
            <v>6</v>
          </cell>
          <cell r="E11">
            <v>7.5</v>
          </cell>
        </row>
        <row r="12">
          <cell r="A12" t="str">
            <v>Ciudad Lineal</v>
          </cell>
          <cell r="B12">
            <v>10</v>
          </cell>
          <cell r="C12">
            <v>4.5830000000000002</v>
          </cell>
          <cell r="D12">
            <v>13</v>
          </cell>
          <cell r="E12">
            <v>9.1943333333333328</v>
          </cell>
        </row>
        <row r="13">
          <cell r="A13" t="str">
            <v>Hortaleza</v>
          </cell>
          <cell r="B13">
            <v>12</v>
          </cell>
          <cell r="C13">
            <v>4.7220000000000004</v>
          </cell>
          <cell r="D13">
            <v>11</v>
          </cell>
          <cell r="E13">
            <v>9.2406666666666677</v>
          </cell>
        </row>
        <row r="14">
          <cell r="A14" t="str">
            <v>Fuencarral</v>
          </cell>
          <cell r="B14">
            <v>13</v>
          </cell>
          <cell r="C14">
            <v>5.0359999999999996</v>
          </cell>
          <cell r="D14">
            <v>10</v>
          </cell>
          <cell r="E14">
            <v>9.3453333333333344</v>
          </cell>
        </row>
        <row r="15">
          <cell r="A15" t="str">
            <v>Moncloa</v>
          </cell>
          <cell r="B15">
            <v>14</v>
          </cell>
          <cell r="C15">
            <v>5.8979999999999997</v>
          </cell>
          <cell r="D15">
            <v>14</v>
          </cell>
          <cell r="E15">
            <v>11.299333333333331</v>
          </cell>
        </row>
        <row r="16">
          <cell r="A16" t="str">
            <v>Tetuán</v>
          </cell>
          <cell r="B16">
            <v>15</v>
          </cell>
          <cell r="C16">
            <v>5.0380000000000003</v>
          </cell>
          <cell r="D16">
            <v>15</v>
          </cell>
          <cell r="E16">
            <v>11.679333333333332</v>
          </cell>
        </row>
        <row r="17">
          <cell r="A17" t="str">
            <v>Retiro</v>
          </cell>
          <cell r="B17">
            <v>17</v>
          </cell>
          <cell r="C17">
            <v>4.1159999999999997</v>
          </cell>
          <cell r="D17">
            <v>17</v>
          </cell>
          <cell r="E17">
            <v>12.705333333333334</v>
          </cell>
        </row>
        <row r="18">
          <cell r="A18" t="str">
            <v>Chamartín</v>
          </cell>
          <cell r="B18">
            <v>18</v>
          </cell>
          <cell r="C18">
            <v>4.8899999999999997</v>
          </cell>
          <cell r="D18">
            <v>19</v>
          </cell>
          <cell r="E18">
            <v>13.963333333333333</v>
          </cell>
        </row>
        <row r="19">
          <cell r="A19" t="str">
            <v>Salamanca</v>
          </cell>
          <cell r="B19">
            <v>21</v>
          </cell>
          <cell r="C19">
            <v>8.7850000000000001</v>
          </cell>
          <cell r="D19">
            <v>16</v>
          </cell>
          <cell r="E19">
            <v>15.261666666666665</v>
          </cell>
        </row>
        <row r="20">
          <cell r="A20" t="str">
            <v>Centro</v>
          </cell>
          <cell r="B20">
            <v>19</v>
          </cell>
          <cell r="C20">
            <v>6.8869999999999996</v>
          </cell>
          <cell r="D20">
            <v>21</v>
          </cell>
          <cell r="E20">
            <v>15.629</v>
          </cell>
        </row>
        <row r="21">
          <cell r="A21" t="str">
            <v>Chamberí</v>
          </cell>
          <cell r="B21">
            <v>20</v>
          </cell>
          <cell r="C21">
            <v>8.0559999999999992</v>
          </cell>
          <cell r="D21">
            <v>20</v>
          </cell>
          <cell r="E21">
            <v>16.018666666666665</v>
          </cell>
        </row>
        <row r="22">
          <cell r="A22" t="str">
            <v>Arganzuela</v>
          </cell>
          <cell r="B22">
            <v>16</v>
          </cell>
          <cell r="C22">
            <v>15</v>
          </cell>
          <cell r="D22">
            <v>18</v>
          </cell>
          <cell r="E22">
            <v>16.333333333333332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3400-7D3C-42C7-A35F-1B21A211819F}">
  <dimension ref="A1:T2188"/>
  <sheetViews>
    <sheetView zoomScale="90" zoomScaleNormal="90" workbookViewId="0">
      <pane xSplit="2" ySplit="1" topLeftCell="I3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ColWidth="8.90625" defaultRowHeight="14.5" x14ac:dyDescent="0.35"/>
  <cols>
    <col min="1" max="1" width="4.81640625" bestFit="1" customWidth="1"/>
    <col min="2" max="2" width="14" bestFit="1" customWidth="1"/>
    <col min="3" max="3" width="50.90625" bestFit="1" customWidth="1"/>
    <col min="4" max="4" width="7.6328125" bestFit="1" customWidth="1"/>
    <col min="5" max="5" width="12.1796875" bestFit="1" customWidth="1"/>
    <col min="6" max="6" width="9.90625" bestFit="1" customWidth="1"/>
    <col min="7" max="7" width="33.6328125" bestFit="1" customWidth="1"/>
    <col min="8" max="8" width="33.6328125" customWidth="1"/>
    <col min="9" max="9" width="14.90625" bestFit="1" customWidth="1"/>
    <col min="10" max="10" width="14.90625" customWidth="1"/>
    <col min="11" max="11" width="7" style="5" bestFit="1" customWidth="1"/>
    <col min="12" max="12" width="11.6328125" style="5" bestFit="1" customWidth="1"/>
    <col min="13" max="13" width="8.36328125" style="5" bestFit="1" customWidth="1"/>
    <col min="14" max="14" width="7.36328125" style="5" bestFit="1" customWidth="1"/>
    <col min="15" max="15" width="8" style="5" bestFit="1" customWidth="1"/>
    <col min="16" max="16" width="10" style="5" bestFit="1" customWidth="1"/>
    <col min="17" max="17" width="12.08984375" style="5" bestFit="1" customWidth="1"/>
    <col min="18" max="18" width="9.6328125" style="5" bestFit="1" customWidth="1"/>
    <col min="19" max="19" width="8.90625" style="5" bestFit="1" customWidth="1"/>
    <col min="20" max="20" width="14.90625" style="5" bestFit="1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1702</v>
      </c>
      <c r="E1" s="2" t="s">
        <v>1728</v>
      </c>
      <c r="F1" s="2" t="s">
        <v>3</v>
      </c>
      <c r="G1" s="2" t="s">
        <v>4</v>
      </c>
      <c r="H1" s="2" t="s">
        <v>1706</v>
      </c>
      <c r="I1" s="2" t="s">
        <v>1727</v>
      </c>
      <c r="J1" s="2" t="s">
        <v>1729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</row>
    <row r="2" spans="1:20" x14ac:dyDescent="0.35">
      <c r="A2" s="1">
        <v>1</v>
      </c>
      <c r="B2" t="s">
        <v>15</v>
      </c>
      <c r="C2" t="s">
        <v>16</v>
      </c>
      <c r="D2" t="s">
        <v>1690</v>
      </c>
      <c r="E2">
        <f>IF(D2="Estudio",1,IF(D2="Piso",2,IF(D2="Dúplex",3,IF(D2="Ático",4,IF(D2="Chalet",5,IF(D2="Casa",6,IF(D2="Caserón",7)))))))</f>
        <v>2</v>
      </c>
      <c r="G2" t="s">
        <v>17</v>
      </c>
      <c r="H2" t="str">
        <f>VLOOKUP(G2,'Barrio Mapping'!B:C,2,0)</f>
        <v>Quintana</v>
      </c>
      <c r="I2" t="str">
        <f>VLOOKUP(B2,'Districto Pricing'!A:F,6,0)</f>
        <v>Medio</v>
      </c>
      <c r="J2">
        <f>IF(I2="Bajo",1,IF(I2="Medio",2,IF(I2="Alto",3)))</f>
        <v>2</v>
      </c>
      <c r="K2" s="5">
        <v>1300</v>
      </c>
      <c r="L2" s="5">
        <v>2</v>
      </c>
      <c r="M2" s="5">
        <v>72</v>
      </c>
      <c r="N2" s="5">
        <v>3</v>
      </c>
      <c r="O2" s="5">
        <v>1</v>
      </c>
      <c r="P2" s="5">
        <v>1</v>
      </c>
      <c r="Q2" s="5">
        <v>0</v>
      </c>
      <c r="R2" s="5">
        <v>0</v>
      </c>
      <c r="S2" s="5">
        <v>0</v>
      </c>
      <c r="T2" s="5">
        <v>0</v>
      </c>
    </row>
    <row r="3" spans="1:20" x14ac:dyDescent="0.35">
      <c r="A3" s="1">
        <v>2</v>
      </c>
      <c r="B3" t="s">
        <v>15</v>
      </c>
      <c r="C3" t="s">
        <v>18</v>
      </c>
      <c r="D3" t="s">
        <v>1690</v>
      </c>
      <c r="E3">
        <f t="shared" ref="E3:E66" si="0">IF(D3="Estudio",1,IF(D3="Piso",2,IF(D3="Dúplex",3,IF(D3="Ático",4,IF(D3="Chalet",5,IF(D3="Casa",6,IF(D3="Caserón",7)))))))</f>
        <v>2</v>
      </c>
      <c r="G3" t="s">
        <v>19</v>
      </c>
      <c r="H3" t="str">
        <f>VLOOKUP(G3,'Barrio Mapping'!B:C,2,0)</f>
        <v>Costillares</v>
      </c>
      <c r="I3" t="str">
        <f>VLOOKUP(B3,'Districto Pricing'!A:F,6,0)</f>
        <v>Medio</v>
      </c>
      <c r="J3">
        <f t="shared" ref="J3:J66" si="1">IF(I3="Bajo",1,IF(I3="Medio",2,IF(I3="Alto",3)))</f>
        <v>2</v>
      </c>
      <c r="K3" s="5">
        <v>3000</v>
      </c>
      <c r="L3" s="5">
        <v>5</v>
      </c>
      <c r="M3" s="5">
        <v>260</v>
      </c>
      <c r="N3" s="5">
        <v>2</v>
      </c>
      <c r="O3" s="5">
        <v>1</v>
      </c>
      <c r="P3" s="5">
        <v>1</v>
      </c>
      <c r="Q3" s="5">
        <v>0</v>
      </c>
      <c r="R3" s="5">
        <v>0</v>
      </c>
      <c r="S3" s="5">
        <v>0</v>
      </c>
      <c r="T3" s="5">
        <v>0</v>
      </c>
    </row>
    <row r="4" spans="1:20" x14ac:dyDescent="0.35">
      <c r="A4" s="1">
        <v>3</v>
      </c>
      <c r="B4" t="s">
        <v>15</v>
      </c>
      <c r="C4" t="s">
        <v>20</v>
      </c>
      <c r="D4" t="s">
        <v>1690</v>
      </c>
      <c r="E4">
        <f t="shared" si="0"/>
        <v>2</v>
      </c>
      <c r="F4" t="s">
        <v>21</v>
      </c>
      <c r="G4" t="s">
        <v>22</v>
      </c>
      <c r="H4" t="str">
        <f>VLOOKUP(G4,'Barrio Mapping'!B:C,2,0)</f>
        <v>Colina</v>
      </c>
      <c r="I4" t="str">
        <f>VLOOKUP(B4,'Districto Pricing'!A:F,6,0)</f>
        <v>Medio</v>
      </c>
      <c r="J4">
        <f t="shared" si="1"/>
        <v>2</v>
      </c>
      <c r="K4" s="5">
        <v>1300</v>
      </c>
      <c r="L4" s="5">
        <v>2</v>
      </c>
      <c r="M4" s="5">
        <v>100</v>
      </c>
      <c r="N4" s="5">
        <v>3</v>
      </c>
      <c r="O4" s="5">
        <v>1</v>
      </c>
      <c r="P4" s="5">
        <v>1</v>
      </c>
      <c r="Q4" s="5">
        <v>0</v>
      </c>
      <c r="R4" s="5">
        <v>0</v>
      </c>
      <c r="S4" s="5">
        <v>0</v>
      </c>
      <c r="T4" s="5">
        <v>0</v>
      </c>
    </row>
    <row r="5" spans="1:20" x14ac:dyDescent="0.35">
      <c r="A5" s="1">
        <v>4</v>
      </c>
      <c r="B5" t="s">
        <v>15</v>
      </c>
      <c r="C5" t="s">
        <v>23</v>
      </c>
      <c r="D5" t="s">
        <v>1690</v>
      </c>
      <c r="E5">
        <f t="shared" si="0"/>
        <v>2</v>
      </c>
      <c r="G5" t="s">
        <v>24</v>
      </c>
      <c r="H5" t="str">
        <f>VLOOKUP(G5,'Barrio Mapping'!B:C,2,0)</f>
        <v>San Pascual</v>
      </c>
      <c r="I5" t="str">
        <f>VLOOKUP(B5,'Districto Pricing'!A:F,6,0)</f>
        <v>Medio</v>
      </c>
      <c r="J5">
        <f t="shared" si="1"/>
        <v>2</v>
      </c>
      <c r="K5" s="5">
        <v>1600</v>
      </c>
      <c r="L5" s="5">
        <v>3</v>
      </c>
      <c r="M5" s="5">
        <v>120</v>
      </c>
      <c r="N5" s="5">
        <v>4</v>
      </c>
      <c r="O5" s="5">
        <v>1</v>
      </c>
      <c r="P5" s="5">
        <v>1</v>
      </c>
      <c r="Q5" s="5">
        <v>0</v>
      </c>
      <c r="R5" s="5">
        <v>0</v>
      </c>
      <c r="S5" s="5">
        <v>0</v>
      </c>
      <c r="T5" s="5">
        <v>0</v>
      </c>
    </row>
    <row r="6" spans="1:20" x14ac:dyDescent="0.35">
      <c r="A6" s="1">
        <v>5</v>
      </c>
      <c r="B6" t="s">
        <v>15</v>
      </c>
      <c r="C6" t="s">
        <v>25</v>
      </c>
      <c r="D6" t="s">
        <v>1690</v>
      </c>
      <c r="E6">
        <f t="shared" si="0"/>
        <v>2</v>
      </c>
      <c r="F6" t="s">
        <v>26</v>
      </c>
      <c r="G6" t="s">
        <v>27</v>
      </c>
      <c r="H6" t="str">
        <f>VLOOKUP(G6,'Barrio Mapping'!B:C,2,0)</f>
        <v>Ventas</v>
      </c>
      <c r="I6" t="str">
        <f>VLOOKUP(B6,'Districto Pricing'!A:F,6,0)</f>
        <v>Medio</v>
      </c>
      <c r="J6">
        <f t="shared" si="1"/>
        <v>2</v>
      </c>
      <c r="K6" s="5">
        <v>800</v>
      </c>
      <c r="L6" s="5">
        <v>2</v>
      </c>
      <c r="M6" s="5">
        <v>60</v>
      </c>
      <c r="N6" s="5">
        <v>3</v>
      </c>
      <c r="O6" s="5">
        <v>1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x14ac:dyDescent="0.35">
      <c r="A7" s="1">
        <v>6</v>
      </c>
      <c r="B7" t="s">
        <v>15</v>
      </c>
      <c r="C7" t="s">
        <v>28</v>
      </c>
      <c r="D7" t="s">
        <v>1691</v>
      </c>
      <c r="E7">
        <f t="shared" si="0"/>
        <v>4</v>
      </c>
      <c r="G7" t="s">
        <v>29</v>
      </c>
      <c r="H7" t="str">
        <f>VLOOKUP(G7,'Barrio Mapping'!B:C,2,0)</f>
        <v>San Juan Bautista</v>
      </c>
      <c r="I7" t="str">
        <f>VLOOKUP(B7,'Districto Pricing'!A:F,6,0)</f>
        <v>Medio</v>
      </c>
      <c r="J7">
        <f t="shared" si="1"/>
        <v>2</v>
      </c>
      <c r="K7" s="5">
        <v>1850</v>
      </c>
      <c r="L7" s="5">
        <v>3</v>
      </c>
      <c r="M7" s="5">
        <v>101</v>
      </c>
      <c r="N7" s="5">
        <v>5</v>
      </c>
      <c r="O7" s="5">
        <v>1</v>
      </c>
      <c r="P7" s="5">
        <v>1</v>
      </c>
      <c r="Q7" s="5">
        <v>1</v>
      </c>
      <c r="R7" s="5">
        <v>0</v>
      </c>
      <c r="S7" s="5">
        <v>0</v>
      </c>
      <c r="T7" s="5">
        <v>0</v>
      </c>
    </row>
    <row r="8" spans="1:20" x14ac:dyDescent="0.35">
      <c r="A8" s="1">
        <v>7</v>
      </c>
      <c r="B8" t="s">
        <v>15</v>
      </c>
      <c r="C8" t="s">
        <v>30</v>
      </c>
      <c r="D8" t="s">
        <v>1690</v>
      </c>
      <c r="E8">
        <f t="shared" si="0"/>
        <v>2</v>
      </c>
      <c r="G8" t="s">
        <v>31</v>
      </c>
      <c r="H8" t="str">
        <f>VLOOKUP(G8,'Barrio Mapping'!B:C,2,0)</f>
        <v>Concepción</v>
      </c>
      <c r="I8" t="str">
        <f>VLOOKUP(B8,'Districto Pricing'!A:F,6,0)</f>
        <v>Medio</v>
      </c>
      <c r="J8">
        <f t="shared" si="1"/>
        <v>2</v>
      </c>
      <c r="K8" s="5">
        <v>850</v>
      </c>
      <c r="L8" s="5">
        <v>1</v>
      </c>
      <c r="M8" s="5">
        <v>60</v>
      </c>
      <c r="N8" s="5">
        <v>3</v>
      </c>
      <c r="O8" s="5">
        <v>1</v>
      </c>
      <c r="P8" s="5">
        <v>1</v>
      </c>
      <c r="Q8" s="5">
        <v>0</v>
      </c>
      <c r="R8" s="5">
        <v>0</v>
      </c>
      <c r="S8" s="5">
        <v>0</v>
      </c>
      <c r="T8" s="5">
        <v>0</v>
      </c>
    </row>
    <row r="9" spans="1:20" x14ac:dyDescent="0.35">
      <c r="A9" s="1">
        <v>8</v>
      </c>
      <c r="B9" t="s">
        <v>15</v>
      </c>
      <c r="C9" t="s">
        <v>18</v>
      </c>
      <c r="D9" t="s">
        <v>1690</v>
      </c>
      <c r="E9">
        <f t="shared" si="0"/>
        <v>2</v>
      </c>
      <c r="G9" t="s">
        <v>19</v>
      </c>
      <c r="H9" t="str">
        <f>VLOOKUP(G9,'Barrio Mapping'!B:C,2,0)</f>
        <v>Costillares</v>
      </c>
      <c r="I9" t="str">
        <f>VLOOKUP(B9,'Districto Pricing'!A:F,6,0)</f>
        <v>Medio</v>
      </c>
      <c r="J9">
        <f t="shared" si="1"/>
        <v>2</v>
      </c>
      <c r="K9" s="5">
        <v>1700</v>
      </c>
      <c r="L9" s="5">
        <v>4</v>
      </c>
      <c r="M9" s="5">
        <v>160</v>
      </c>
      <c r="N9" s="5">
        <v>2</v>
      </c>
      <c r="O9" s="5">
        <v>1</v>
      </c>
      <c r="P9" s="5">
        <v>1</v>
      </c>
      <c r="Q9" s="5">
        <v>0</v>
      </c>
      <c r="R9" s="5">
        <v>0</v>
      </c>
      <c r="S9" s="5">
        <v>0</v>
      </c>
      <c r="T9" s="5">
        <v>0</v>
      </c>
    </row>
    <row r="10" spans="1:20" x14ac:dyDescent="0.35">
      <c r="A10" s="1">
        <v>9</v>
      </c>
      <c r="B10" t="s">
        <v>15</v>
      </c>
      <c r="C10" t="s">
        <v>32</v>
      </c>
      <c r="D10" t="s">
        <v>1690</v>
      </c>
      <c r="E10">
        <f t="shared" si="0"/>
        <v>2</v>
      </c>
      <c r="F10" t="s">
        <v>33</v>
      </c>
      <c r="G10" t="s">
        <v>19</v>
      </c>
      <c r="H10" t="str">
        <f>VLOOKUP(G10,'Barrio Mapping'!B:C,2,0)</f>
        <v>Costillares</v>
      </c>
      <c r="I10" t="str">
        <f>VLOOKUP(B10,'Districto Pricing'!A:F,6,0)</f>
        <v>Medio</v>
      </c>
      <c r="J10">
        <f t="shared" si="1"/>
        <v>2</v>
      </c>
      <c r="K10" s="5">
        <v>850</v>
      </c>
      <c r="L10" s="5">
        <v>1</v>
      </c>
      <c r="M10" s="5">
        <v>52</v>
      </c>
      <c r="N10" s="5">
        <v>1</v>
      </c>
      <c r="O10" s="5">
        <v>1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</row>
    <row r="11" spans="1:20" x14ac:dyDescent="0.35">
      <c r="A11" s="1">
        <v>10</v>
      </c>
      <c r="B11" t="s">
        <v>15</v>
      </c>
      <c r="C11" t="s">
        <v>34</v>
      </c>
      <c r="D11" t="s">
        <v>1690</v>
      </c>
      <c r="E11">
        <f t="shared" si="0"/>
        <v>2</v>
      </c>
      <c r="G11" t="s">
        <v>31</v>
      </c>
      <c r="H11" t="str">
        <f>VLOOKUP(G11,'Barrio Mapping'!B:C,2,0)</f>
        <v>Concepción</v>
      </c>
      <c r="I11" t="str">
        <f>VLOOKUP(B11,'Districto Pricing'!A:F,6,0)</f>
        <v>Medio</v>
      </c>
      <c r="J11">
        <f t="shared" si="1"/>
        <v>2</v>
      </c>
      <c r="K11" s="5">
        <v>1900</v>
      </c>
      <c r="L11" s="5">
        <v>3</v>
      </c>
      <c r="M11" s="5">
        <v>190</v>
      </c>
      <c r="N11" s="5">
        <v>1</v>
      </c>
      <c r="O11" s="5">
        <v>1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</row>
    <row r="12" spans="1:20" x14ac:dyDescent="0.35">
      <c r="A12" s="1">
        <v>11</v>
      </c>
      <c r="B12" t="s">
        <v>15</v>
      </c>
      <c r="C12" t="s">
        <v>35</v>
      </c>
      <c r="D12" t="s">
        <v>1692</v>
      </c>
      <c r="E12">
        <f t="shared" si="0"/>
        <v>3</v>
      </c>
      <c r="G12" t="s">
        <v>29</v>
      </c>
      <c r="H12" t="str">
        <f>VLOOKUP(G12,'Barrio Mapping'!B:C,2,0)</f>
        <v>San Juan Bautista</v>
      </c>
      <c r="I12" t="str">
        <f>VLOOKUP(B12,'Districto Pricing'!A:F,6,0)</f>
        <v>Medio</v>
      </c>
      <c r="J12">
        <f t="shared" si="1"/>
        <v>2</v>
      </c>
      <c r="K12" s="5">
        <v>2100</v>
      </c>
      <c r="L12" s="5">
        <v>3</v>
      </c>
      <c r="M12" s="5">
        <v>150</v>
      </c>
      <c r="N12" s="5">
        <v>13</v>
      </c>
      <c r="O12" s="5">
        <v>1</v>
      </c>
      <c r="P12" s="5">
        <v>1</v>
      </c>
      <c r="Q12" s="5">
        <v>0</v>
      </c>
      <c r="R12" s="5">
        <v>0</v>
      </c>
      <c r="S12" s="5">
        <v>1</v>
      </c>
      <c r="T12" s="5">
        <v>0</v>
      </c>
    </row>
    <row r="13" spans="1:20" x14ac:dyDescent="0.35">
      <c r="A13" s="1">
        <v>12</v>
      </c>
      <c r="B13" t="s">
        <v>15</v>
      </c>
      <c r="C13" t="s">
        <v>36</v>
      </c>
      <c r="D13" t="s">
        <v>1693</v>
      </c>
      <c r="E13">
        <f t="shared" si="0"/>
        <v>1</v>
      </c>
      <c r="G13" t="s">
        <v>19</v>
      </c>
      <c r="H13" t="str">
        <f>VLOOKUP(G13,'Barrio Mapping'!B:C,2,0)</f>
        <v>Costillares</v>
      </c>
      <c r="I13" t="str">
        <f>VLOOKUP(B13,'Districto Pricing'!A:F,6,0)</f>
        <v>Medio</v>
      </c>
      <c r="J13">
        <f t="shared" si="1"/>
        <v>2</v>
      </c>
      <c r="K13" s="5">
        <v>780</v>
      </c>
      <c r="L13" s="5">
        <v>0</v>
      </c>
      <c r="M13" s="5">
        <v>40</v>
      </c>
      <c r="N13" s="5">
        <v>2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</row>
    <row r="14" spans="1:20" x14ac:dyDescent="0.35">
      <c r="A14" s="1">
        <v>13</v>
      </c>
      <c r="B14" t="s">
        <v>15</v>
      </c>
      <c r="C14" t="s">
        <v>37</v>
      </c>
      <c r="D14" t="s">
        <v>1690</v>
      </c>
      <c r="E14">
        <f t="shared" si="0"/>
        <v>2</v>
      </c>
      <c r="G14" t="s">
        <v>31</v>
      </c>
      <c r="H14" t="str">
        <f>VLOOKUP(G14,'Barrio Mapping'!B:C,2,0)</f>
        <v>Concepción</v>
      </c>
      <c r="I14" t="str">
        <f>VLOOKUP(B14,'Districto Pricing'!A:F,6,0)</f>
        <v>Medio</v>
      </c>
      <c r="J14">
        <f t="shared" si="1"/>
        <v>2</v>
      </c>
      <c r="K14" s="5">
        <v>1300</v>
      </c>
      <c r="L14" s="5">
        <v>3</v>
      </c>
      <c r="M14" s="5">
        <v>90</v>
      </c>
      <c r="N14" s="5">
        <v>1</v>
      </c>
      <c r="O14" s="5">
        <v>1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</row>
    <row r="15" spans="1:20" x14ac:dyDescent="0.35">
      <c r="A15" s="1">
        <v>14</v>
      </c>
      <c r="B15" t="s">
        <v>15</v>
      </c>
      <c r="C15" t="s">
        <v>38</v>
      </c>
      <c r="D15" t="s">
        <v>1692</v>
      </c>
      <c r="E15">
        <f t="shared" si="0"/>
        <v>3</v>
      </c>
      <c r="G15" t="s">
        <v>29</v>
      </c>
      <c r="H15" t="str">
        <f>VLOOKUP(G15,'Barrio Mapping'!B:C,2,0)</f>
        <v>San Juan Bautista</v>
      </c>
      <c r="I15" t="str">
        <f>VLOOKUP(B15,'Districto Pricing'!A:F,6,0)</f>
        <v>Medio</v>
      </c>
      <c r="J15">
        <f t="shared" si="1"/>
        <v>2</v>
      </c>
      <c r="K15" s="5">
        <v>3200</v>
      </c>
      <c r="L15" s="5">
        <v>5</v>
      </c>
      <c r="M15" s="5">
        <v>280</v>
      </c>
      <c r="N15" s="5">
        <v>3</v>
      </c>
      <c r="O15" s="5">
        <v>1</v>
      </c>
      <c r="P15" s="5">
        <v>1</v>
      </c>
      <c r="Q15" s="5">
        <v>0</v>
      </c>
      <c r="R15" s="5">
        <v>0</v>
      </c>
      <c r="S15" s="5">
        <v>1</v>
      </c>
      <c r="T15" s="5">
        <v>0</v>
      </c>
    </row>
    <row r="16" spans="1:20" x14ac:dyDescent="0.35">
      <c r="A16" s="1">
        <v>15</v>
      </c>
      <c r="B16" t="s">
        <v>15</v>
      </c>
      <c r="C16" t="s">
        <v>18</v>
      </c>
      <c r="D16" t="s">
        <v>1690</v>
      </c>
      <c r="E16">
        <f t="shared" si="0"/>
        <v>2</v>
      </c>
      <c r="G16" t="s">
        <v>24</v>
      </c>
      <c r="H16" t="str">
        <f>VLOOKUP(G16,'Barrio Mapping'!B:C,2,0)</f>
        <v>San Pascual</v>
      </c>
      <c r="I16" t="str">
        <f>VLOOKUP(B16,'Districto Pricing'!A:F,6,0)</f>
        <v>Medio</v>
      </c>
      <c r="J16">
        <f t="shared" si="1"/>
        <v>2</v>
      </c>
      <c r="K16" s="5">
        <v>1700</v>
      </c>
      <c r="L16" s="5">
        <v>3</v>
      </c>
      <c r="M16" s="5">
        <v>130</v>
      </c>
      <c r="N16" s="5">
        <v>1</v>
      </c>
      <c r="O16" s="5">
        <v>1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</row>
    <row r="17" spans="1:20" x14ac:dyDescent="0.35">
      <c r="A17" s="1">
        <v>16</v>
      </c>
      <c r="B17" t="s">
        <v>15</v>
      </c>
      <c r="C17" t="s">
        <v>39</v>
      </c>
      <c r="D17" t="s">
        <v>1691</v>
      </c>
      <c r="E17">
        <f t="shared" si="0"/>
        <v>4</v>
      </c>
      <c r="F17" t="s">
        <v>40</v>
      </c>
      <c r="G17" t="s">
        <v>31</v>
      </c>
      <c r="H17" t="str">
        <f>VLOOKUP(G17,'Barrio Mapping'!B:C,2,0)</f>
        <v>Concepción</v>
      </c>
      <c r="I17" t="str">
        <f>VLOOKUP(B17,'Districto Pricing'!A:F,6,0)</f>
        <v>Medio</v>
      </c>
      <c r="J17">
        <f t="shared" si="1"/>
        <v>2</v>
      </c>
      <c r="K17" s="5">
        <v>990</v>
      </c>
      <c r="L17" s="5">
        <v>2</v>
      </c>
      <c r="M17" s="5">
        <v>70</v>
      </c>
      <c r="N17" s="5">
        <v>3</v>
      </c>
      <c r="O17" s="5">
        <v>1</v>
      </c>
      <c r="P17" s="5">
        <v>1</v>
      </c>
      <c r="Q17" s="5">
        <v>1</v>
      </c>
      <c r="R17" s="5">
        <v>0</v>
      </c>
      <c r="S17" s="5">
        <v>0</v>
      </c>
      <c r="T17" s="5">
        <v>0</v>
      </c>
    </row>
    <row r="18" spans="1:20" x14ac:dyDescent="0.35">
      <c r="A18" s="1">
        <v>17</v>
      </c>
      <c r="B18" t="s">
        <v>15</v>
      </c>
      <c r="C18" t="s">
        <v>41</v>
      </c>
      <c r="D18" t="s">
        <v>1690</v>
      </c>
      <c r="E18">
        <f t="shared" si="0"/>
        <v>2</v>
      </c>
      <c r="G18" t="s">
        <v>31</v>
      </c>
      <c r="H18" t="str">
        <f>VLOOKUP(G18,'Barrio Mapping'!B:C,2,0)</f>
        <v>Concepción</v>
      </c>
      <c r="I18" t="str">
        <f>VLOOKUP(B18,'Districto Pricing'!A:F,6,0)</f>
        <v>Medio</v>
      </c>
      <c r="J18">
        <f t="shared" si="1"/>
        <v>2</v>
      </c>
      <c r="K18" s="5">
        <v>1070</v>
      </c>
      <c r="L18" s="5">
        <v>2</v>
      </c>
      <c r="M18" s="5">
        <v>80</v>
      </c>
      <c r="N18" s="5">
        <v>1</v>
      </c>
      <c r="O18" s="5">
        <v>1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</row>
    <row r="19" spans="1:20" x14ac:dyDescent="0.35">
      <c r="A19" s="1">
        <v>18</v>
      </c>
      <c r="B19" t="s">
        <v>15</v>
      </c>
      <c r="C19" t="s">
        <v>41</v>
      </c>
      <c r="D19" t="s">
        <v>1690</v>
      </c>
      <c r="E19">
        <f t="shared" si="0"/>
        <v>2</v>
      </c>
      <c r="G19" t="s">
        <v>31</v>
      </c>
      <c r="H19" t="str">
        <f>VLOOKUP(G19,'Barrio Mapping'!B:C,2,0)</f>
        <v>Concepción</v>
      </c>
      <c r="I19" t="str">
        <f>VLOOKUP(B19,'Districto Pricing'!A:F,6,0)</f>
        <v>Medio</v>
      </c>
      <c r="J19">
        <f t="shared" si="1"/>
        <v>2</v>
      </c>
      <c r="K19" s="5">
        <v>870</v>
      </c>
      <c r="L19" s="5">
        <v>2</v>
      </c>
      <c r="M19" s="5">
        <v>63</v>
      </c>
      <c r="N19" s="5">
        <v>2</v>
      </c>
      <c r="O19" s="5">
        <v>1</v>
      </c>
      <c r="P19" s="5">
        <v>1</v>
      </c>
      <c r="Q19" s="5">
        <v>0</v>
      </c>
      <c r="R19" s="5">
        <v>0</v>
      </c>
      <c r="S19" s="5">
        <v>0</v>
      </c>
      <c r="T19" s="5">
        <v>0</v>
      </c>
    </row>
    <row r="20" spans="1:20" x14ac:dyDescent="0.35">
      <c r="A20" s="1">
        <v>19</v>
      </c>
      <c r="B20" t="s">
        <v>15</v>
      </c>
      <c r="C20" t="s">
        <v>41</v>
      </c>
      <c r="D20" t="s">
        <v>1690</v>
      </c>
      <c r="E20">
        <f t="shared" si="0"/>
        <v>2</v>
      </c>
      <c r="G20" t="s">
        <v>31</v>
      </c>
      <c r="H20" t="str">
        <f>VLOOKUP(G20,'Barrio Mapping'!B:C,2,0)</f>
        <v>Concepción</v>
      </c>
      <c r="I20" t="str">
        <f>VLOOKUP(B20,'Districto Pricing'!A:F,6,0)</f>
        <v>Medio</v>
      </c>
      <c r="J20">
        <f t="shared" si="1"/>
        <v>2</v>
      </c>
      <c r="K20" s="5">
        <v>870</v>
      </c>
      <c r="L20" s="5">
        <v>3</v>
      </c>
      <c r="M20" s="5">
        <v>63</v>
      </c>
      <c r="N20" s="5">
        <v>3</v>
      </c>
      <c r="O20" s="5">
        <v>1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</row>
    <row r="21" spans="1:20" x14ac:dyDescent="0.35">
      <c r="A21" s="1">
        <v>20</v>
      </c>
      <c r="B21" t="s">
        <v>15</v>
      </c>
      <c r="C21" t="s">
        <v>42</v>
      </c>
      <c r="D21" t="s">
        <v>1690</v>
      </c>
      <c r="E21">
        <f t="shared" si="0"/>
        <v>2</v>
      </c>
      <c r="G21" t="s">
        <v>27</v>
      </c>
      <c r="H21" t="str">
        <f>VLOOKUP(G21,'Barrio Mapping'!B:C,2,0)</f>
        <v>Ventas</v>
      </c>
      <c r="I21" t="str">
        <f>VLOOKUP(B21,'Districto Pricing'!A:F,6,0)</f>
        <v>Medio</v>
      </c>
      <c r="J21">
        <f t="shared" si="1"/>
        <v>2</v>
      </c>
      <c r="K21" s="5">
        <v>830</v>
      </c>
      <c r="L21" s="5">
        <v>1</v>
      </c>
      <c r="M21" s="5">
        <v>60</v>
      </c>
      <c r="N21" s="5">
        <v>3</v>
      </c>
      <c r="O21" s="5">
        <v>1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</row>
    <row r="22" spans="1:20" x14ac:dyDescent="0.35">
      <c r="A22" s="1">
        <v>21</v>
      </c>
      <c r="B22" t="s">
        <v>15</v>
      </c>
      <c r="C22" t="s">
        <v>43</v>
      </c>
      <c r="D22" t="s">
        <v>1690</v>
      </c>
      <c r="E22">
        <f t="shared" si="0"/>
        <v>2</v>
      </c>
      <c r="G22" t="s">
        <v>24</v>
      </c>
      <c r="H22" t="str">
        <f>VLOOKUP(G22,'Barrio Mapping'!B:C,2,0)</f>
        <v>San Pascual</v>
      </c>
      <c r="I22" t="str">
        <f>VLOOKUP(B22,'Districto Pricing'!A:F,6,0)</f>
        <v>Medio</v>
      </c>
      <c r="J22">
        <f t="shared" si="1"/>
        <v>2</v>
      </c>
      <c r="K22" s="5">
        <v>2500</v>
      </c>
      <c r="L22" s="5">
        <v>3</v>
      </c>
      <c r="M22" s="5">
        <v>195</v>
      </c>
      <c r="N22" s="5">
        <v>3</v>
      </c>
      <c r="O22" s="5">
        <v>1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</row>
    <row r="23" spans="1:20" x14ac:dyDescent="0.35">
      <c r="A23" s="1">
        <v>22</v>
      </c>
      <c r="B23" t="s">
        <v>15</v>
      </c>
      <c r="C23" t="s">
        <v>44</v>
      </c>
      <c r="D23" t="s">
        <v>1692</v>
      </c>
      <c r="E23">
        <f t="shared" si="0"/>
        <v>3</v>
      </c>
      <c r="G23" t="s">
        <v>24</v>
      </c>
      <c r="H23" t="str">
        <f>VLOOKUP(G23,'Barrio Mapping'!B:C,2,0)</f>
        <v>San Pascual</v>
      </c>
      <c r="I23" t="str">
        <f>VLOOKUP(B23,'Districto Pricing'!A:F,6,0)</f>
        <v>Medio</v>
      </c>
      <c r="J23">
        <f t="shared" si="1"/>
        <v>2</v>
      </c>
      <c r="K23" s="5">
        <v>2200</v>
      </c>
      <c r="L23" s="5">
        <v>2</v>
      </c>
      <c r="M23" s="5">
        <v>200</v>
      </c>
      <c r="N23" s="5">
        <v>3</v>
      </c>
      <c r="O23" s="5">
        <v>1</v>
      </c>
      <c r="P23" s="5">
        <v>1</v>
      </c>
      <c r="Q23" s="5">
        <v>0</v>
      </c>
      <c r="R23" s="5">
        <v>0</v>
      </c>
      <c r="S23" s="5">
        <v>1</v>
      </c>
      <c r="T23" s="5">
        <v>0</v>
      </c>
    </row>
    <row r="24" spans="1:20" x14ac:dyDescent="0.35">
      <c r="A24" s="1">
        <v>23</v>
      </c>
      <c r="B24" t="s">
        <v>15</v>
      </c>
      <c r="C24" t="s">
        <v>45</v>
      </c>
      <c r="D24" t="s">
        <v>1690</v>
      </c>
      <c r="E24">
        <f t="shared" si="0"/>
        <v>2</v>
      </c>
      <c r="G24" t="s">
        <v>31</v>
      </c>
      <c r="H24" t="str">
        <f>VLOOKUP(G24,'Barrio Mapping'!B:C,2,0)</f>
        <v>Concepción</v>
      </c>
      <c r="I24" t="str">
        <f>VLOOKUP(B24,'Districto Pricing'!A:F,6,0)</f>
        <v>Medio</v>
      </c>
      <c r="J24">
        <f t="shared" si="1"/>
        <v>2</v>
      </c>
      <c r="K24" s="5">
        <v>1300</v>
      </c>
      <c r="L24" s="5">
        <v>3</v>
      </c>
      <c r="M24" s="5">
        <v>100</v>
      </c>
      <c r="N24" s="5">
        <v>1</v>
      </c>
      <c r="O24" s="5">
        <v>1</v>
      </c>
      <c r="P24" s="5">
        <v>1</v>
      </c>
      <c r="Q24" s="5">
        <v>0</v>
      </c>
      <c r="R24" s="5">
        <v>0</v>
      </c>
      <c r="S24" s="5">
        <v>0</v>
      </c>
      <c r="T24" s="5">
        <v>0</v>
      </c>
    </row>
    <row r="25" spans="1:20" x14ac:dyDescent="0.35">
      <c r="A25" s="1">
        <v>24</v>
      </c>
      <c r="B25" t="s">
        <v>15</v>
      </c>
      <c r="C25" t="s">
        <v>46</v>
      </c>
      <c r="D25" t="s">
        <v>1690</v>
      </c>
      <c r="E25">
        <f t="shared" si="0"/>
        <v>2</v>
      </c>
      <c r="G25" t="s">
        <v>47</v>
      </c>
      <c r="H25" t="str">
        <f>VLOOKUP(G25,'Barrio Mapping'!B:C,2,0)</f>
        <v>Mirasierra</v>
      </c>
      <c r="I25" t="str">
        <f>VLOOKUP(B25,'Districto Pricing'!A:F,6,0)</f>
        <v>Medio</v>
      </c>
      <c r="J25">
        <f t="shared" si="1"/>
        <v>2</v>
      </c>
      <c r="K25" s="5">
        <v>800</v>
      </c>
      <c r="L25" s="5">
        <v>3</v>
      </c>
      <c r="M25" s="5">
        <v>72</v>
      </c>
      <c r="N25" s="5">
        <v>4</v>
      </c>
      <c r="O25" s="5">
        <v>1</v>
      </c>
      <c r="P25" s="5">
        <v>1</v>
      </c>
      <c r="Q25" s="5">
        <v>0</v>
      </c>
      <c r="R25" s="5">
        <v>0</v>
      </c>
      <c r="S25" s="5">
        <v>0</v>
      </c>
      <c r="T25" s="5">
        <v>0</v>
      </c>
    </row>
    <row r="26" spans="1:20" x14ac:dyDescent="0.35">
      <c r="A26" s="1">
        <v>25</v>
      </c>
      <c r="B26" t="s">
        <v>15</v>
      </c>
      <c r="C26" t="s">
        <v>48</v>
      </c>
      <c r="D26" t="s">
        <v>1691</v>
      </c>
      <c r="E26">
        <f t="shared" si="0"/>
        <v>4</v>
      </c>
      <c r="F26" t="s">
        <v>49</v>
      </c>
      <c r="G26" t="s">
        <v>29</v>
      </c>
      <c r="H26" t="str">
        <f>VLOOKUP(G26,'Barrio Mapping'!B:C,2,0)</f>
        <v>San Juan Bautista</v>
      </c>
      <c r="I26" t="str">
        <f>VLOOKUP(B26,'Districto Pricing'!A:F,6,0)</f>
        <v>Medio</v>
      </c>
      <c r="J26">
        <f t="shared" si="1"/>
        <v>2</v>
      </c>
      <c r="K26" s="5">
        <v>1650</v>
      </c>
      <c r="L26" s="5">
        <v>3</v>
      </c>
      <c r="M26" s="5">
        <v>101</v>
      </c>
      <c r="N26" s="5">
        <v>5</v>
      </c>
      <c r="O26" s="5">
        <v>1</v>
      </c>
      <c r="P26" s="5">
        <v>1</v>
      </c>
      <c r="Q26" s="5">
        <v>1</v>
      </c>
      <c r="R26" s="5">
        <v>0</v>
      </c>
      <c r="S26" s="5">
        <v>0</v>
      </c>
      <c r="T26" s="5">
        <v>0</v>
      </c>
    </row>
    <row r="27" spans="1:20" x14ac:dyDescent="0.35">
      <c r="A27" s="1">
        <v>26</v>
      </c>
      <c r="B27" t="s">
        <v>15</v>
      </c>
      <c r="C27" t="s">
        <v>50</v>
      </c>
      <c r="D27" t="s">
        <v>1692</v>
      </c>
      <c r="E27">
        <f t="shared" si="0"/>
        <v>3</v>
      </c>
      <c r="F27" t="s">
        <v>51</v>
      </c>
      <c r="G27" t="s">
        <v>22</v>
      </c>
      <c r="H27" t="str">
        <f>VLOOKUP(G27,'Barrio Mapping'!B:C,2,0)</f>
        <v>Colina</v>
      </c>
      <c r="I27" t="str">
        <f>VLOOKUP(B27,'Districto Pricing'!A:F,6,0)</f>
        <v>Medio</v>
      </c>
      <c r="J27">
        <f t="shared" si="1"/>
        <v>2</v>
      </c>
      <c r="K27" s="5">
        <v>2500</v>
      </c>
      <c r="L27" s="5">
        <v>5</v>
      </c>
      <c r="M27" s="5">
        <v>200</v>
      </c>
      <c r="N27" s="5">
        <v>0</v>
      </c>
      <c r="O27" s="5">
        <v>1</v>
      </c>
      <c r="P27" s="5">
        <v>1</v>
      </c>
      <c r="Q27" s="5">
        <v>0</v>
      </c>
      <c r="R27" s="5">
        <v>0</v>
      </c>
      <c r="S27" s="5">
        <v>1</v>
      </c>
      <c r="T27" s="5">
        <v>0</v>
      </c>
    </row>
    <row r="28" spans="1:20" x14ac:dyDescent="0.35">
      <c r="A28" s="1">
        <v>27</v>
      </c>
      <c r="B28" t="s">
        <v>15</v>
      </c>
      <c r="C28" t="s">
        <v>52</v>
      </c>
      <c r="D28" t="s">
        <v>1690</v>
      </c>
      <c r="E28">
        <f t="shared" si="0"/>
        <v>2</v>
      </c>
      <c r="G28" t="s">
        <v>24</v>
      </c>
      <c r="H28" t="str">
        <f>VLOOKUP(G28,'Barrio Mapping'!B:C,2,0)</f>
        <v>San Pascual</v>
      </c>
      <c r="I28" t="str">
        <f>VLOOKUP(B28,'Districto Pricing'!A:F,6,0)</f>
        <v>Medio</v>
      </c>
      <c r="J28">
        <f t="shared" si="1"/>
        <v>2</v>
      </c>
      <c r="K28" s="5">
        <v>1100</v>
      </c>
      <c r="L28" s="5">
        <v>1</v>
      </c>
      <c r="M28" s="5">
        <v>45</v>
      </c>
      <c r="N28" s="5">
        <v>4</v>
      </c>
      <c r="O28" s="5">
        <v>1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</row>
    <row r="29" spans="1:20" x14ac:dyDescent="0.35">
      <c r="A29" s="1">
        <v>28</v>
      </c>
      <c r="B29" t="s">
        <v>15</v>
      </c>
      <c r="C29" t="s">
        <v>53</v>
      </c>
      <c r="D29" t="s">
        <v>1690</v>
      </c>
      <c r="E29">
        <f t="shared" si="0"/>
        <v>2</v>
      </c>
      <c r="F29" t="s">
        <v>54</v>
      </c>
      <c r="G29" t="s">
        <v>31</v>
      </c>
      <c r="H29" t="str">
        <f>VLOOKUP(G29,'Barrio Mapping'!B:C,2,0)</f>
        <v>Concepción</v>
      </c>
      <c r="I29" t="str">
        <f>VLOOKUP(B29,'Districto Pricing'!A:F,6,0)</f>
        <v>Medio</v>
      </c>
      <c r="J29">
        <f t="shared" si="1"/>
        <v>2</v>
      </c>
      <c r="K29" s="5">
        <v>790</v>
      </c>
      <c r="L29" s="5">
        <v>2</v>
      </c>
      <c r="M29" s="5">
        <v>63</v>
      </c>
      <c r="N29" s="5">
        <v>2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</row>
    <row r="30" spans="1:20" x14ac:dyDescent="0.35">
      <c r="A30" s="1">
        <v>29</v>
      </c>
      <c r="B30" t="s">
        <v>15</v>
      </c>
      <c r="C30" t="s">
        <v>55</v>
      </c>
      <c r="D30" t="s">
        <v>1690</v>
      </c>
      <c r="E30">
        <f t="shared" si="0"/>
        <v>2</v>
      </c>
      <c r="G30" t="s">
        <v>29</v>
      </c>
      <c r="H30" t="str">
        <f>VLOOKUP(G30,'Barrio Mapping'!B:C,2,0)</f>
        <v>San Juan Bautista</v>
      </c>
      <c r="I30" t="str">
        <f>VLOOKUP(B30,'Districto Pricing'!A:F,6,0)</f>
        <v>Medio</v>
      </c>
      <c r="J30">
        <f t="shared" si="1"/>
        <v>2</v>
      </c>
      <c r="K30" s="5">
        <v>1450</v>
      </c>
      <c r="L30" s="5">
        <v>2</v>
      </c>
      <c r="M30" s="5">
        <v>87</v>
      </c>
      <c r="N30" s="5">
        <v>3</v>
      </c>
      <c r="O30" s="5">
        <v>1</v>
      </c>
      <c r="P30" s="5">
        <v>1</v>
      </c>
      <c r="Q30" s="5">
        <v>0</v>
      </c>
      <c r="R30" s="5">
        <v>0</v>
      </c>
      <c r="S30" s="5">
        <v>0</v>
      </c>
      <c r="T30" s="5">
        <v>0</v>
      </c>
    </row>
    <row r="31" spans="1:20" x14ac:dyDescent="0.35">
      <c r="A31" s="1">
        <v>30</v>
      </c>
      <c r="B31" t="s">
        <v>15</v>
      </c>
      <c r="C31" t="s">
        <v>56</v>
      </c>
      <c r="D31" t="s">
        <v>1690</v>
      </c>
      <c r="E31">
        <f t="shared" si="0"/>
        <v>2</v>
      </c>
      <c r="F31" t="s">
        <v>57</v>
      </c>
      <c r="G31" t="s">
        <v>31</v>
      </c>
      <c r="H31" t="str">
        <f>VLOOKUP(G31,'Barrio Mapping'!B:C,2,0)</f>
        <v>Concepción</v>
      </c>
      <c r="I31" t="str">
        <f>VLOOKUP(B31,'Districto Pricing'!A:F,6,0)</f>
        <v>Medio</v>
      </c>
      <c r="J31">
        <f t="shared" si="1"/>
        <v>2</v>
      </c>
      <c r="K31" s="5">
        <v>850</v>
      </c>
      <c r="L31" s="5">
        <v>1</v>
      </c>
      <c r="M31" s="5">
        <v>60</v>
      </c>
      <c r="N31" s="5">
        <v>3</v>
      </c>
      <c r="O31" s="5">
        <v>1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</row>
    <row r="32" spans="1:20" x14ac:dyDescent="0.35">
      <c r="A32" s="1">
        <v>31</v>
      </c>
      <c r="B32" t="s">
        <v>15</v>
      </c>
      <c r="C32" t="s">
        <v>58</v>
      </c>
      <c r="D32" t="s">
        <v>1690</v>
      </c>
      <c r="E32">
        <f t="shared" si="0"/>
        <v>2</v>
      </c>
      <c r="G32" t="s">
        <v>29</v>
      </c>
      <c r="H32" t="str">
        <f>VLOOKUP(G32,'Barrio Mapping'!B:C,2,0)</f>
        <v>San Juan Bautista</v>
      </c>
      <c r="I32" t="str">
        <f>VLOOKUP(B32,'Districto Pricing'!A:F,6,0)</f>
        <v>Medio</v>
      </c>
      <c r="J32">
        <f t="shared" si="1"/>
        <v>2</v>
      </c>
      <c r="K32" s="5">
        <v>2000</v>
      </c>
      <c r="L32" s="5">
        <v>3</v>
      </c>
      <c r="M32" s="5">
        <v>164</v>
      </c>
      <c r="N32" s="5">
        <v>2</v>
      </c>
      <c r="O32" s="5">
        <v>1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</row>
    <row r="33" spans="1:20" x14ac:dyDescent="0.35">
      <c r="A33" s="1">
        <v>32</v>
      </c>
      <c r="B33" t="s">
        <v>15</v>
      </c>
      <c r="C33" t="s">
        <v>59</v>
      </c>
      <c r="D33" t="s">
        <v>1690</v>
      </c>
      <c r="E33">
        <f t="shared" si="0"/>
        <v>2</v>
      </c>
      <c r="G33" t="s">
        <v>60</v>
      </c>
      <c r="H33" t="str">
        <f>VLOOKUP(G33,'Barrio Mapping'!B:C,2,0)</f>
        <v>Atalaya</v>
      </c>
      <c r="I33" t="str">
        <f>VLOOKUP(B33,'Districto Pricing'!A:F,6,0)</f>
        <v>Medio</v>
      </c>
      <c r="J33">
        <f t="shared" si="1"/>
        <v>2</v>
      </c>
      <c r="K33" s="5">
        <v>2800</v>
      </c>
      <c r="L33" s="5">
        <v>4</v>
      </c>
      <c r="M33" s="5">
        <v>200</v>
      </c>
      <c r="N33" s="5">
        <v>4</v>
      </c>
      <c r="O33" s="5">
        <v>1</v>
      </c>
      <c r="P33" s="5">
        <v>1</v>
      </c>
      <c r="Q33" s="5">
        <v>0</v>
      </c>
      <c r="R33" s="5">
        <v>0</v>
      </c>
      <c r="S33" s="5">
        <v>0</v>
      </c>
      <c r="T33" s="5">
        <v>0</v>
      </c>
    </row>
    <row r="34" spans="1:20" x14ac:dyDescent="0.35">
      <c r="A34" s="1">
        <v>33</v>
      </c>
      <c r="B34" t="s">
        <v>15</v>
      </c>
      <c r="C34" t="s">
        <v>61</v>
      </c>
      <c r="D34" t="s">
        <v>1690</v>
      </c>
      <c r="E34">
        <f t="shared" si="0"/>
        <v>2</v>
      </c>
      <c r="G34" t="s">
        <v>60</v>
      </c>
      <c r="H34" t="str">
        <f>VLOOKUP(G34,'Barrio Mapping'!B:C,2,0)</f>
        <v>Atalaya</v>
      </c>
      <c r="I34" t="str">
        <f>VLOOKUP(B34,'Districto Pricing'!A:F,6,0)</f>
        <v>Medio</v>
      </c>
      <c r="J34">
        <f t="shared" si="1"/>
        <v>2</v>
      </c>
      <c r="K34" s="5">
        <v>3200</v>
      </c>
      <c r="L34" s="5">
        <v>5</v>
      </c>
      <c r="M34" s="5">
        <v>215</v>
      </c>
      <c r="N34" s="5">
        <v>2</v>
      </c>
      <c r="O34" s="5">
        <v>1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</row>
    <row r="35" spans="1:20" x14ac:dyDescent="0.35">
      <c r="A35" s="1">
        <v>34</v>
      </c>
      <c r="B35" t="s">
        <v>15</v>
      </c>
      <c r="C35" t="s">
        <v>62</v>
      </c>
      <c r="D35" t="s">
        <v>1690</v>
      </c>
      <c r="E35">
        <f t="shared" si="0"/>
        <v>2</v>
      </c>
      <c r="G35" t="s">
        <v>19</v>
      </c>
      <c r="H35" t="str">
        <f>VLOOKUP(G35,'Barrio Mapping'!B:C,2,0)</f>
        <v>Costillares</v>
      </c>
      <c r="I35" t="str">
        <f>VLOOKUP(B35,'Districto Pricing'!A:F,6,0)</f>
        <v>Medio</v>
      </c>
      <c r="J35">
        <f t="shared" si="1"/>
        <v>2</v>
      </c>
      <c r="K35" s="5">
        <v>1250</v>
      </c>
      <c r="L35" s="5">
        <v>2</v>
      </c>
      <c r="M35" s="5">
        <v>91</v>
      </c>
      <c r="N35" s="5">
        <v>4</v>
      </c>
      <c r="O35" s="5">
        <v>1</v>
      </c>
      <c r="P35" s="5">
        <v>1</v>
      </c>
      <c r="Q35" s="5">
        <v>0</v>
      </c>
      <c r="R35" s="5">
        <v>0</v>
      </c>
      <c r="S35" s="5">
        <v>0</v>
      </c>
      <c r="T35" s="5">
        <v>0</v>
      </c>
    </row>
    <row r="36" spans="1:20" x14ac:dyDescent="0.35">
      <c r="A36" s="1">
        <v>35</v>
      </c>
      <c r="B36" t="s">
        <v>15</v>
      </c>
      <c r="C36" t="s">
        <v>63</v>
      </c>
      <c r="D36" t="s">
        <v>1690</v>
      </c>
      <c r="E36">
        <f t="shared" si="0"/>
        <v>2</v>
      </c>
      <c r="G36" t="s">
        <v>47</v>
      </c>
      <c r="H36" t="str">
        <f>VLOOKUP(G36,'Barrio Mapping'!B:C,2,0)</f>
        <v>Mirasierra</v>
      </c>
      <c r="I36" t="str">
        <f>VLOOKUP(B36,'Districto Pricing'!A:F,6,0)</f>
        <v>Medio</v>
      </c>
      <c r="J36">
        <f t="shared" si="1"/>
        <v>2</v>
      </c>
      <c r="K36" s="5">
        <v>1100</v>
      </c>
      <c r="L36" s="5">
        <v>3</v>
      </c>
      <c r="M36" s="5">
        <v>100</v>
      </c>
      <c r="N36" s="5">
        <v>1</v>
      </c>
      <c r="O36" s="5">
        <v>1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</row>
    <row r="37" spans="1:20" x14ac:dyDescent="0.35">
      <c r="A37" s="1">
        <v>36</v>
      </c>
      <c r="B37" t="s">
        <v>15</v>
      </c>
      <c r="C37" t="s">
        <v>64</v>
      </c>
      <c r="D37" t="s">
        <v>1690</v>
      </c>
      <c r="E37">
        <f t="shared" si="0"/>
        <v>2</v>
      </c>
      <c r="G37" t="s">
        <v>31</v>
      </c>
      <c r="H37" t="str">
        <f>VLOOKUP(G37,'Barrio Mapping'!B:C,2,0)</f>
        <v>Concepción</v>
      </c>
      <c r="I37" t="str">
        <f>VLOOKUP(B37,'Districto Pricing'!A:F,6,0)</f>
        <v>Medio</v>
      </c>
      <c r="J37">
        <f t="shared" si="1"/>
        <v>2</v>
      </c>
      <c r="K37" s="5">
        <v>1200</v>
      </c>
      <c r="L37" s="5">
        <v>2</v>
      </c>
      <c r="M37" s="5">
        <v>70</v>
      </c>
      <c r="N37" s="5">
        <v>3</v>
      </c>
      <c r="O37" s="5">
        <v>1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</row>
    <row r="38" spans="1:20" x14ac:dyDescent="0.35">
      <c r="A38" s="1">
        <v>37</v>
      </c>
      <c r="B38" t="s">
        <v>15</v>
      </c>
      <c r="C38" t="s">
        <v>65</v>
      </c>
      <c r="D38" t="s">
        <v>1690</v>
      </c>
      <c r="E38">
        <f t="shared" si="0"/>
        <v>2</v>
      </c>
      <c r="G38" t="s">
        <v>47</v>
      </c>
      <c r="H38" t="str">
        <f>VLOOKUP(G38,'Barrio Mapping'!B:C,2,0)</f>
        <v>Mirasierra</v>
      </c>
      <c r="I38" t="str">
        <f>VLOOKUP(B38,'Districto Pricing'!A:F,6,0)</f>
        <v>Medio</v>
      </c>
      <c r="J38">
        <f t="shared" si="1"/>
        <v>2</v>
      </c>
      <c r="K38" s="5">
        <v>850</v>
      </c>
      <c r="L38" s="5">
        <v>3</v>
      </c>
      <c r="M38" s="5">
        <v>75</v>
      </c>
      <c r="N38" s="5">
        <v>4</v>
      </c>
      <c r="O38" s="5">
        <v>1</v>
      </c>
      <c r="P38" s="5">
        <v>1</v>
      </c>
      <c r="Q38" s="5">
        <v>0</v>
      </c>
      <c r="R38" s="5">
        <v>0</v>
      </c>
      <c r="S38" s="5">
        <v>0</v>
      </c>
      <c r="T38" s="5">
        <v>0</v>
      </c>
    </row>
    <row r="39" spans="1:20" x14ac:dyDescent="0.35">
      <c r="A39" s="1">
        <v>38</v>
      </c>
      <c r="B39" t="s">
        <v>15</v>
      </c>
      <c r="C39" t="s">
        <v>66</v>
      </c>
      <c r="D39" t="s">
        <v>1692</v>
      </c>
      <c r="E39">
        <f t="shared" si="0"/>
        <v>3</v>
      </c>
      <c r="G39" t="s">
        <v>19</v>
      </c>
      <c r="H39" t="str">
        <f>VLOOKUP(G39,'Barrio Mapping'!B:C,2,0)</f>
        <v>Costillares</v>
      </c>
      <c r="I39" t="str">
        <f>VLOOKUP(B39,'Districto Pricing'!A:F,6,0)</f>
        <v>Medio</v>
      </c>
      <c r="J39">
        <f t="shared" si="1"/>
        <v>2</v>
      </c>
      <c r="K39" s="5">
        <v>950</v>
      </c>
      <c r="L39" s="5">
        <v>1</v>
      </c>
      <c r="M39" s="5">
        <v>57</v>
      </c>
      <c r="N39" s="5">
        <v>5</v>
      </c>
      <c r="O39" s="5">
        <v>1</v>
      </c>
      <c r="P39" s="5">
        <v>1</v>
      </c>
      <c r="Q39" s="5">
        <v>0</v>
      </c>
      <c r="R39" s="5">
        <v>0</v>
      </c>
      <c r="S39" s="5">
        <v>1</v>
      </c>
      <c r="T39" s="5">
        <v>0</v>
      </c>
    </row>
    <row r="40" spans="1:20" x14ac:dyDescent="0.35">
      <c r="A40" s="1">
        <v>39</v>
      </c>
      <c r="B40" t="s">
        <v>15</v>
      </c>
      <c r="C40" t="s">
        <v>67</v>
      </c>
      <c r="D40" t="s">
        <v>1691</v>
      </c>
      <c r="E40">
        <f t="shared" si="0"/>
        <v>4</v>
      </c>
      <c r="G40" t="s">
        <v>22</v>
      </c>
      <c r="H40" t="str">
        <f>VLOOKUP(G40,'Barrio Mapping'!B:C,2,0)</f>
        <v>Colina</v>
      </c>
      <c r="I40" t="str">
        <f>VLOOKUP(B40,'Districto Pricing'!A:F,6,0)</f>
        <v>Medio</v>
      </c>
      <c r="J40">
        <f t="shared" si="1"/>
        <v>2</v>
      </c>
      <c r="K40" s="5">
        <v>800</v>
      </c>
      <c r="L40" s="5">
        <v>2</v>
      </c>
      <c r="M40" s="5">
        <v>70</v>
      </c>
      <c r="N40" s="5">
        <v>5</v>
      </c>
      <c r="O40" s="5">
        <v>1</v>
      </c>
      <c r="P40" s="5">
        <v>1</v>
      </c>
      <c r="Q40" s="5">
        <v>1</v>
      </c>
      <c r="R40" s="5">
        <v>0</v>
      </c>
      <c r="S40" s="5">
        <v>0</v>
      </c>
      <c r="T40" s="5">
        <v>0</v>
      </c>
    </row>
    <row r="41" spans="1:20" x14ac:dyDescent="0.35">
      <c r="A41" s="1">
        <v>40</v>
      </c>
      <c r="B41" t="s">
        <v>15</v>
      </c>
      <c r="C41" t="s">
        <v>68</v>
      </c>
      <c r="D41" t="s">
        <v>1691</v>
      </c>
      <c r="E41">
        <f t="shared" si="0"/>
        <v>4</v>
      </c>
      <c r="G41" t="s">
        <v>31</v>
      </c>
      <c r="H41" t="str">
        <f>VLOOKUP(G41,'Barrio Mapping'!B:C,2,0)</f>
        <v>Concepción</v>
      </c>
      <c r="I41" t="str">
        <f>VLOOKUP(B41,'Districto Pricing'!A:F,6,0)</f>
        <v>Medio</v>
      </c>
      <c r="J41">
        <f t="shared" si="1"/>
        <v>2</v>
      </c>
      <c r="K41" s="5">
        <v>3000</v>
      </c>
      <c r="L41" s="5">
        <v>5</v>
      </c>
      <c r="M41" s="5">
        <v>400</v>
      </c>
      <c r="N41" s="5">
        <v>4</v>
      </c>
      <c r="O41" s="5">
        <v>1</v>
      </c>
      <c r="P41" s="5">
        <v>1</v>
      </c>
      <c r="Q41" s="5">
        <v>1</v>
      </c>
      <c r="R41" s="5">
        <v>0</v>
      </c>
      <c r="S41" s="5">
        <v>0</v>
      </c>
      <c r="T41" s="5">
        <v>0</v>
      </c>
    </row>
    <row r="42" spans="1:20" x14ac:dyDescent="0.35">
      <c r="A42" s="1">
        <v>41</v>
      </c>
      <c r="B42" t="s">
        <v>15</v>
      </c>
      <c r="C42" t="s">
        <v>69</v>
      </c>
      <c r="D42" t="s">
        <v>1692</v>
      </c>
      <c r="E42">
        <f t="shared" si="0"/>
        <v>3</v>
      </c>
      <c r="G42" t="s">
        <v>29</v>
      </c>
      <c r="H42" t="str">
        <f>VLOOKUP(G42,'Barrio Mapping'!B:C,2,0)</f>
        <v>San Juan Bautista</v>
      </c>
      <c r="I42" t="str">
        <f>VLOOKUP(B42,'Districto Pricing'!A:F,6,0)</f>
        <v>Medio</v>
      </c>
      <c r="J42">
        <f t="shared" si="1"/>
        <v>2</v>
      </c>
      <c r="K42" s="5">
        <v>2100</v>
      </c>
      <c r="L42" s="5">
        <v>3</v>
      </c>
      <c r="M42" s="5">
        <v>143</v>
      </c>
      <c r="N42" s="5">
        <v>13</v>
      </c>
      <c r="O42" s="5">
        <v>1</v>
      </c>
      <c r="P42" s="5">
        <v>1</v>
      </c>
      <c r="Q42" s="5">
        <v>0</v>
      </c>
      <c r="R42" s="5">
        <v>0</v>
      </c>
      <c r="S42" s="5">
        <v>1</v>
      </c>
      <c r="T42" s="5">
        <v>0</v>
      </c>
    </row>
    <row r="43" spans="1:20" x14ac:dyDescent="0.35">
      <c r="A43" s="1">
        <v>42</v>
      </c>
      <c r="B43" t="s">
        <v>15</v>
      </c>
      <c r="C43" t="s">
        <v>70</v>
      </c>
      <c r="D43" t="s">
        <v>1690</v>
      </c>
      <c r="E43">
        <f t="shared" si="0"/>
        <v>2</v>
      </c>
      <c r="F43" t="s">
        <v>71</v>
      </c>
      <c r="G43" t="s">
        <v>29</v>
      </c>
      <c r="H43" t="str">
        <f>VLOOKUP(G43,'Barrio Mapping'!B:C,2,0)</f>
        <v>San Juan Bautista</v>
      </c>
      <c r="I43" t="str">
        <f>VLOOKUP(B43,'Districto Pricing'!A:F,6,0)</f>
        <v>Medio</v>
      </c>
      <c r="J43">
        <f t="shared" si="1"/>
        <v>2</v>
      </c>
      <c r="K43" s="5">
        <v>1900</v>
      </c>
      <c r="L43" s="5">
        <v>3</v>
      </c>
      <c r="M43" s="5">
        <v>160</v>
      </c>
      <c r="N43" s="5">
        <v>3</v>
      </c>
      <c r="O43" s="5">
        <v>1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</row>
    <row r="44" spans="1:20" x14ac:dyDescent="0.35">
      <c r="A44" s="1">
        <v>43</v>
      </c>
      <c r="B44" t="s">
        <v>15</v>
      </c>
      <c r="C44" t="s">
        <v>72</v>
      </c>
      <c r="D44" t="s">
        <v>1690</v>
      </c>
      <c r="E44">
        <f t="shared" si="0"/>
        <v>2</v>
      </c>
      <c r="F44" t="s">
        <v>73</v>
      </c>
      <c r="G44" t="s">
        <v>47</v>
      </c>
      <c r="H44" t="str">
        <f>VLOOKUP(G44,'Barrio Mapping'!B:C,2,0)</f>
        <v>Mirasierra</v>
      </c>
      <c r="I44" t="str">
        <f>VLOOKUP(B44,'Districto Pricing'!A:F,6,0)</f>
        <v>Medio</v>
      </c>
      <c r="J44">
        <f t="shared" si="1"/>
        <v>2</v>
      </c>
      <c r="K44" s="5">
        <v>915</v>
      </c>
      <c r="L44" s="5">
        <v>3</v>
      </c>
      <c r="M44" s="5">
        <v>95</v>
      </c>
      <c r="N44" s="5">
        <v>1</v>
      </c>
      <c r="O44" s="5">
        <v>1</v>
      </c>
      <c r="P44" s="5">
        <v>1</v>
      </c>
      <c r="Q44" s="5">
        <v>0</v>
      </c>
      <c r="R44" s="5">
        <v>0</v>
      </c>
      <c r="S44" s="5">
        <v>0</v>
      </c>
      <c r="T44" s="5">
        <v>0</v>
      </c>
    </row>
    <row r="45" spans="1:20" x14ac:dyDescent="0.35">
      <c r="A45" s="1">
        <v>44</v>
      </c>
      <c r="B45" t="s">
        <v>15</v>
      </c>
      <c r="C45" t="s">
        <v>74</v>
      </c>
      <c r="D45" t="s">
        <v>1690</v>
      </c>
      <c r="E45">
        <f t="shared" si="0"/>
        <v>2</v>
      </c>
      <c r="F45" t="s">
        <v>75</v>
      </c>
      <c r="G45" t="s">
        <v>17</v>
      </c>
      <c r="H45" t="str">
        <f>VLOOKUP(G45,'Barrio Mapping'!B:C,2,0)</f>
        <v>Quintana</v>
      </c>
      <c r="I45" t="str">
        <f>VLOOKUP(B45,'Districto Pricing'!A:F,6,0)</f>
        <v>Medio</v>
      </c>
      <c r="J45">
        <f t="shared" si="1"/>
        <v>2</v>
      </c>
      <c r="K45" s="5">
        <v>1000</v>
      </c>
      <c r="L45" s="5">
        <v>3</v>
      </c>
      <c r="M45" s="5">
        <v>90</v>
      </c>
      <c r="N45" s="5">
        <v>3</v>
      </c>
      <c r="O45" s="5">
        <v>1</v>
      </c>
      <c r="P45" s="5">
        <v>1</v>
      </c>
      <c r="Q45" s="5">
        <v>0</v>
      </c>
      <c r="R45" s="5">
        <v>0</v>
      </c>
      <c r="S45" s="5">
        <v>0</v>
      </c>
      <c r="T45" s="5">
        <v>0</v>
      </c>
    </row>
    <row r="46" spans="1:20" x14ac:dyDescent="0.35">
      <c r="A46" s="1">
        <v>45</v>
      </c>
      <c r="B46" t="s">
        <v>15</v>
      </c>
      <c r="C46" t="s">
        <v>76</v>
      </c>
      <c r="D46" t="s">
        <v>1692</v>
      </c>
      <c r="E46">
        <f t="shared" si="0"/>
        <v>3</v>
      </c>
      <c r="F46" t="s">
        <v>77</v>
      </c>
      <c r="G46" t="s">
        <v>24</v>
      </c>
      <c r="H46" t="str">
        <f>VLOOKUP(G46,'Barrio Mapping'!B:C,2,0)</f>
        <v>San Pascual</v>
      </c>
      <c r="I46" t="str">
        <f>VLOOKUP(B46,'Districto Pricing'!A:F,6,0)</f>
        <v>Medio</v>
      </c>
      <c r="J46">
        <f t="shared" si="1"/>
        <v>2</v>
      </c>
      <c r="K46" s="5">
        <v>2200</v>
      </c>
      <c r="L46" s="5">
        <v>2</v>
      </c>
      <c r="M46" s="5">
        <v>200</v>
      </c>
      <c r="N46" s="5">
        <v>3</v>
      </c>
      <c r="O46" s="5">
        <v>1</v>
      </c>
      <c r="P46" s="5">
        <v>1</v>
      </c>
      <c r="Q46" s="5">
        <v>0</v>
      </c>
      <c r="R46" s="5">
        <v>0</v>
      </c>
      <c r="S46" s="5">
        <v>1</v>
      </c>
      <c r="T46" s="5">
        <v>0</v>
      </c>
    </row>
    <row r="47" spans="1:20" x14ac:dyDescent="0.35">
      <c r="A47" s="1">
        <v>46</v>
      </c>
      <c r="B47" t="s">
        <v>15</v>
      </c>
      <c r="C47" t="s">
        <v>78</v>
      </c>
      <c r="D47" t="s">
        <v>1691</v>
      </c>
      <c r="E47">
        <f t="shared" si="0"/>
        <v>4</v>
      </c>
      <c r="F47" t="s">
        <v>77</v>
      </c>
      <c r="G47" t="s">
        <v>19</v>
      </c>
      <c r="H47" t="str">
        <f>VLOOKUP(G47,'Barrio Mapping'!B:C,2,0)</f>
        <v>Costillares</v>
      </c>
      <c r="I47" t="str">
        <f>VLOOKUP(B47,'Districto Pricing'!A:F,6,0)</f>
        <v>Medio</v>
      </c>
      <c r="J47">
        <f t="shared" si="1"/>
        <v>2</v>
      </c>
      <c r="K47" s="5">
        <v>1400</v>
      </c>
      <c r="L47" s="5">
        <v>2</v>
      </c>
      <c r="M47" s="5">
        <v>180</v>
      </c>
      <c r="N47" s="5">
        <v>10</v>
      </c>
      <c r="O47" s="5">
        <v>1</v>
      </c>
      <c r="P47" s="5">
        <v>1</v>
      </c>
      <c r="Q47" s="5">
        <v>1</v>
      </c>
      <c r="R47" s="5">
        <v>0</v>
      </c>
      <c r="S47" s="5">
        <v>0</v>
      </c>
      <c r="T47" s="5">
        <v>0</v>
      </c>
    </row>
    <row r="48" spans="1:20" x14ac:dyDescent="0.35">
      <c r="A48" s="1">
        <v>47</v>
      </c>
      <c r="B48" t="s">
        <v>15</v>
      </c>
      <c r="C48" t="s">
        <v>55</v>
      </c>
      <c r="D48" t="s">
        <v>1690</v>
      </c>
      <c r="E48">
        <f t="shared" si="0"/>
        <v>2</v>
      </c>
      <c r="F48" t="s">
        <v>79</v>
      </c>
      <c r="G48" t="s">
        <v>60</v>
      </c>
      <c r="H48" t="str">
        <f>VLOOKUP(G48,'Barrio Mapping'!B:C,2,0)</f>
        <v>Atalaya</v>
      </c>
      <c r="I48" t="str">
        <f>VLOOKUP(B48,'Districto Pricing'!A:F,6,0)</f>
        <v>Medio</v>
      </c>
      <c r="J48">
        <f t="shared" si="1"/>
        <v>2</v>
      </c>
      <c r="K48" s="5">
        <v>1500</v>
      </c>
      <c r="L48" s="5">
        <v>2</v>
      </c>
      <c r="M48" s="5">
        <v>90</v>
      </c>
      <c r="N48" s="5">
        <v>1</v>
      </c>
      <c r="O48" s="5">
        <v>1</v>
      </c>
      <c r="P48" s="5">
        <v>1</v>
      </c>
      <c r="Q48" s="5">
        <v>0</v>
      </c>
      <c r="R48" s="5">
        <v>0</v>
      </c>
      <c r="S48" s="5">
        <v>0</v>
      </c>
      <c r="T48" s="5">
        <v>0</v>
      </c>
    </row>
    <row r="49" spans="1:20" x14ac:dyDescent="0.35">
      <c r="A49" s="1">
        <v>48</v>
      </c>
      <c r="B49" t="s">
        <v>15</v>
      </c>
      <c r="C49" t="s">
        <v>80</v>
      </c>
      <c r="D49" t="s">
        <v>1694</v>
      </c>
      <c r="E49">
        <f>IF(D49="Estudio",1,IF(D49="Piso",2,IF(D49="Dúplex",3,IF(D49="Ático",4,IF(D49="Chalet",5,IF(D49="Casa",6,IF(D49="Caserón",7)))))))</f>
        <v>5</v>
      </c>
      <c r="G49" t="s">
        <v>31</v>
      </c>
      <c r="H49" t="str">
        <f>VLOOKUP(G49,'Barrio Mapping'!B:C,2,0)</f>
        <v>Concepción</v>
      </c>
      <c r="I49" t="str">
        <f>VLOOKUP(B49,'Districto Pricing'!A:F,6,0)</f>
        <v>Medio</v>
      </c>
      <c r="J49">
        <f>IF(I49="Bajo",1,IF(I49="Medio",2,IF(I49="Alto",3)))</f>
        <v>2</v>
      </c>
      <c r="K49" s="5">
        <v>2599</v>
      </c>
      <c r="L49" s="5">
        <v>4</v>
      </c>
      <c r="M49" s="5">
        <v>310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0</v>
      </c>
      <c r="T49" s="5">
        <v>0</v>
      </c>
    </row>
    <row r="50" spans="1:20" x14ac:dyDescent="0.35">
      <c r="A50" s="1">
        <v>49</v>
      </c>
      <c r="B50" t="s">
        <v>15</v>
      </c>
      <c r="C50" t="s">
        <v>16</v>
      </c>
      <c r="D50" t="s">
        <v>1690</v>
      </c>
      <c r="E50">
        <f>IF(D50="Estudio",1,IF(D50="Piso",2,IF(D50="Dúplex",3,IF(D50="Ático",4,IF(D50="Chalet",5,IF(D50="Casa",6,IF(D50="Caserón",7)))))))</f>
        <v>2</v>
      </c>
      <c r="G50" t="s">
        <v>17</v>
      </c>
      <c r="H50" t="str">
        <f>VLOOKUP(G50,'Barrio Mapping'!B:C,2,0)</f>
        <v>Quintana</v>
      </c>
      <c r="I50" t="str">
        <f>VLOOKUP(B50,'Districto Pricing'!A:F,6,0)</f>
        <v>Medio</v>
      </c>
      <c r="J50">
        <f>IF(I50="Bajo",1,IF(I50="Medio",2,IF(I50="Alto",3)))</f>
        <v>2</v>
      </c>
      <c r="K50" s="5">
        <v>1750</v>
      </c>
      <c r="L50" s="5">
        <v>4</v>
      </c>
      <c r="M50" s="5">
        <v>147</v>
      </c>
      <c r="N50" s="5">
        <v>1</v>
      </c>
      <c r="O50" s="5">
        <v>1</v>
      </c>
      <c r="P50" s="5">
        <v>1</v>
      </c>
      <c r="Q50" s="5">
        <v>0</v>
      </c>
      <c r="R50" s="5">
        <v>0</v>
      </c>
      <c r="S50" s="5">
        <v>0</v>
      </c>
      <c r="T50" s="5">
        <v>0</v>
      </c>
    </row>
    <row r="51" spans="1:20" x14ac:dyDescent="0.35">
      <c r="A51" s="1">
        <v>50</v>
      </c>
      <c r="B51" t="s">
        <v>15</v>
      </c>
      <c r="C51" t="s">
        <v>81</v>
      </c>
      <c r="D51" t="s">
        <v>1690</v>
      </c>
      <c r="E51">
        <f>IF(D51="Estudio",1,IF(D51="Piso",2,IF(D51="Dúplex",3,IF(D51="Ático",4,IF(D51="Chalet",5,IF(D51="Casa",6,IF(D51="Caserón",7)))))))</f>
        <v>2</v>
      </c>
      <c r="G51" t="s">
        <v>60</v>
      </c>
      <c r="H51" t="str">
        <f>VLOOKUP(G51,'Barrio Mapping'!B:C,2,0)</f>
        <v>Atalaya</v>
      </c>
      <c r="I51" t="str">
        <f>VLOOKUP(B51,'Districto Pricing'!A:F,6,0)</f>
        <v>Medio</v>
      </c>
      <c r="J51">
        <f>IF(I51="Bajo",1,IF(I51="Medio",2,IF(I51="Alto",3)))</f>
        <v>2</v>
      </c>
      <c r="K51" s="5">
        <v>3000</v>
      </c>
      <c r="L51" s="5">
        <v>4</v>
      </c>
      <c r="M51" s="5">
        <v>316</v>
      </c>
      <c r="N51" s="5">
        <v>2</v>
      </c>
      <c r="O51" s="5">
        <v>1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</row>
    <row r="52" spans="1:20" x14ac:dyDescent="0.35">
      <c r="A52" s="1">
        <v>51</v>
      </c>
      <c r="B52" t="s">
        <v>15</v>
      </c>
      <c r="C52" t="s">
        <v>82</v>
      </c>
      <c r="D52" t="s">
        <v>1690</v>
      </c>
      <c r="E52">
        <f>IF(D52="Estudio",1,IF(D52="Piso",2,IF(D52="Dúplex",3,IF(D52="Ático",4,IF(D52="Chalet",5,IF(D52="Casa",6,IF(D52="Caserón",7)))))))</f>
        <v>2</v>
      </c>
      <c r="G52" t="s">
        <v>19</v>
      </c>
      <c r="H52" t="str">
        <f>VLOOKUP(G52,'Barrio Mapping'!B:C,2,0)</f>
        <v>Costillares</v>
      </c>
      <c r="I52" t="str">
        <f>VLOOKUP(B52,'Districto Pricing'!A:F,6,0)</f>
        <v>Medio</v>
      </c>
      <c r="J52">
        <f>IF(I52="Bajo",1,IF(I52="Medio",2,IF(I52="Alto",3)))</f>
        <v>2</v>
      </c>
      <c r="K52" s="5">
        <v>1900</v>
      </c>
      <c r="L52" s="5">
        <v>3</v>
      </c>
      <c r="M52" s="5">
        <v>180</v>
      </c>
      <c r="N52" s="5">
        <v>4</v>
      </c>
      <c r="O52" s="5">
        <v>1</v>
      </c>
      <c r="P52" s="5">
        <v>1</v>
      </c>
      <c r="Q52" s="5">
        <v>0</v>
      </c>
      <c r="R52" s="5">
        <v>0</v>
      </c>
      <c r="S52" s="5">
        <v>0</v>
      </c>
      <c r="T52" s="5">
        <v>0</v>
      </c>
    </row>
    <row r="53" spans="1:20" x14ac:dyDescent="0.35">
      <c r="A53" s="1">
        <v>52</v>
      </c>
      <c r="B53" t="s">
        <v>15</v>
      </c>
      <c r="C53" t="s">
        <v>83</v>
      </c>
      <c r="D53" t="s">
        <v>1694</v>
      </c>
      <c r="E53">
        <f>IF(D53="Estudio",1,IF(D53="Piso",2,IF(D53="Dúplex",3,IF(D53="Ático",4,IF(D53="Chalet",5,IF(D53="Casa",6,IF(D53="Caserón",7)))))))</f>
        <v>5</v>
      </c>
      <c r="G53" t="s">
        <v>29</v>
      </c>
      <c r="H53" t="str">
        <f>VLOOKUP(G53,'Barrio Mapping'!B:C,2,0)</f>
        <v>San Juan Bautista</v>
      </c>
      <c r="I53" t="str">
        <f>VLOOKUP(B53,'Districto Pricing'!A:F,6,0)</f>
        <v>Medio</v>
      </c>
      <c r="J53">
        <f>IF(I53="Bajo",1,IF(I53="Medio",2,IF(I53="Alto",3)))</f>
        <v>2</v>
      </c>
      <c r="K53" s="5">
        <v>3200</v>
      </c>
      <c r="L53" s="5">
        <v>5</v>
      </c>
      <c r="M53" s="5">
        <v>420</v>
      </c>
      <c r="N53" s="5">
        <v>0</v>
      </c>
      <c r="O53" s="5">
        <v>0</v>
      </c>
      <c r="P53" s="5">
        <v>0</v>
      </c>
      <c r="Q53" s="5">
        <v>0</v>
      </c>
      <c r="R53" s="5">
        <v>1</v>
      </c>
      <c r="S53" s="5">
        <v>0</v>
      </c>
      <c r="T53" s="5">
        <v>1</v>
      </c>
    </row>
    <row r="54" spans="1:20" x14ac:dyDescent="0.35">
      <c r="A54" s="1">
        <v>53</v>
      </c>
      <c r="B54" t="s">
        <v>15</v>
      </c>
      <c r="C54" t="s">
        <v>69</v>
      </c>
      <c r="D54" t="s">
        <v>1692</v>
      </c>
      <c r="E54">
        <f>IF(D54="Estudio",1,IF(D54="Piso",2,IF(D54="Dúplex",3,IF(D54="Ático",4,IF(D54="Chalet",5,IF(D54="Casa",6,IF(D54="Caserón",7)))))))</f>
        <v>3</v>
      </c>
      <c r="G54" t="s">
        <v>29</v>
      </c>
      <c r="H54" t="str">
        <f>VLOOKUP(G54,'Barrio Mapping'!B:C,2,0)</f>
        <v>San Juan Bautista</v>
      </c>
      <c r="I54" t="str">
        <f>VLOOKUP(B54,'Districto Pricing'!A:F,6,0)</f>
        <v>Medio</v>
      </c>
      <c r="J54">
        <f>IF(I54="Bajo",1,IF(I54="Medio",2,IF(I54="Alto",3)))</f>
        <v>2</v>
      </c>
      <c r="K54" s="5">
        <v>3200</v>
      </c>
      <c r="L54" s="5">
        <v>3</v>
      </c>
      <c r="M54" s="5">
        <v>330</v>
      </c>
      <c r="N54" s="5">
        <v>3</v>
      </c>
      <c r="O54" s="5">
        <v>1</v>
      </c>
      <c r="P54" s="5">
        <v>1</v>
      </c>
      <c r="Q54" s="5">
        <v>0</v>
      </c>
      <c r="R54" s="5">
        <v>0</v>
      </c>
      <c r="S54" s="5">
        <v>1</v>
      </c>
      <c r="T54" s="5">
        <v>0</v>
      </c>
    </row>
    <row r="55" spans="1:20" x14ac:dyDescent="0.35">
      <c r="A55" s="1">
        <v>54</v>
      </c>
      <c r="B55" t="s">
        <v>15</v>
      </c>
      <c r="C55" t="s">
        <v>69</v>
      </c>
      <c r="D55" t="s">
        <v>1692</v>
      </c>
      <c r="E55">
        <f>IF(D55="Estudio",1,IF(D55="Piso",2,IF(D55="Dúplex",3,IF(D55="Ático",4,IF(D55="Chalet",5,IF(D55="Casa",6,IF(D55="Caserón",7)))))))</f>
        <v>3</v>
      </c>
      <c r="G55" t="s">
        <v>29</v>
      </c>
      <c r="H55" t="str">
        <f>VLOOKUP(G55,'Barrio Mapping'!B:C,2,0)</f>
        <v>San Juan Bautista</v>
      </c>
      <c r="I55" t="str">
        <f>VLOOKUP(B55,'Districto Pricing'!A:F,6,0)</f>
        <v>Medio</v>
      </c>
      <c r="J55">
        <f>IF(I55="Bajo",1,IF(I55="Medio",2,IF(I55="Alto",3)))</f>
        <v>2</v>
      </c>
      <c r="K55" s="5">
        <v>3200</v>
      </c>
      <c r="L55" s="5">
        <v>5</v>
      </c>
      <c r="M55" s="5">
        <v>330</v>
      </c>
      <c r="N55" s="5">
        <v>3</v>
      </c>
      <c r="O55" s="5">
        <v>1</v>
      </c>
      <c r="P55" s="5">
        <v>1</v>
      </c>
      <c r="Q55" s="5">
        <v>0</v>
      </c>
      <c r="R55" s="5">
        <v>0</v>
      </c>
      <c r="S55" s="5">
        <v>1</v>
      </c>
      <c r="T55" s="5">
        <v>0</v>
      </c>
    </row>
    <row r="56" spans="1:20" x14ac:dyDescent="0.35">
      <c r="A56" s="1">
        <v>55</v>
      </c>
      <c r="B56" t="s">
        <v>15</v>
      </c>
      <c r="C56" t="s">
        <v>84</v>
      </c>
      <c r="D56" t="s">
        <v>1692</v>
      </c>
      <c r="E56">
        <f>IF(D56="Estudio",1,IF(D56="Piso",2,IF(D56="Dúplex",3,IF(D56="Ático",4,IF(D56="Chalet",5,IF(D56="Casa",6,IF(D56="Caserón",7)))))))</f>
        <v>3</v>
      </c>
      <c r="G56" t="s">
        <v>31</v>
      </c>
      <c r="H56" t="str">
        <f>VLOOKUP(G56,'Barrio Mapping'!B:C,2,0)</f>
        <v>Concepción</v>
      </c>
      <c r="I56" t="str">
        <f>VLOOKUP(B56,'Districto Pricing'!A:F,6,0)</f>
        <v>Medio</v>
      </c>
      <c r="J56">
        <f>IF(I56="Bajo",1,IF(I56="Medio",2,IF(I56="Alto",3)))</f>
        <v>2</v>
      </c>
      <c r="K56" s="5">
        <v>3000</v>
      </c>
      <c r="L56" s="5">
        <v>4</v>
      </c>
      <c r="M56" s="5">
        <v>405</v>
      </c>
      <c r="N56" s="5">
        <v>4</v>
      </c>
      <c r="O56" s="5">
        <v>1</v>
      </c>
      <c r="P56" s="5">
        <v>1</v>
      </c>
      <c r="Q56" s="5">
        <v>0</v>
      </c>
      <c r="R56" s="5">
        <v>0</v>
      </c>
      <c r="S56" s="5">
        <v>1</v>
      </c>
      <c r="T56" s="5">
        <v>0</v>
      </c>
    </row>
    <row r="57" spans="1:20" x14ac:dyDescent="0.35">
      <c r="A57" s="1">
        <v>56</v>
      </c>
      <c r="B57" t="s">
        <v>15</v>
      </c>
      <c r="C57" t="s">
        <v>85</v>
      </c>
      <c r="D57" t="s">
        <v>1690</v>
      </c>
      <c r="E57">
        <f>IF(D57="Estudio",1,IF(D57="Piso",2,IF(D57="Dúplex",3,IF(D57="Ático",4,IF(D57="Chalet",5,IF(D57="Casa",6,IF(D57="Caserón",7)))))))</f>
        <v>2</v>
      </c>
      <c r="F57" t="s">
        <v>21</v>
      </c>
      <c r="G57" t="s">
        <v>27</v>
      </c>
      <c r="H57" t="str">
        <f>VLOOKUP(G57,'Barrio Mapping'!B:C,2,0)</f>
        <v>Ventas</v>
      </c>
      <c r="I57" t="str">
        <f>VLOOKUP(B57,'Districto Pricing'!A:F,6,0)</f>
        <v>Medio</v>
      </c>
      <c r="J57">
        <f>IF(I57="Bajo",1,IF(I57="Medio",2,IF(I57="Alto",3)))</f>
        <v>2</v>
      </c>
      <c r="K57" s="5">
        <v>680</v>
      </c>
      <c r="L57" s="5">
        <v>1</v>
      </c>
      <c r="M57" s="5">
        <v>55</v>
      </c>
      <c r="N57" s="5">
        <v>3</v>
      </c>
      <c r="O57" s="5">
        <v>1</v>
      </c>
      <c r="P57" s="5">
        <v>1</v>
      </c>
      <c r="Q57" s="5">
        <v>0</v>
      </c>
      <c r="R57" s="5">
        <v>0</v>
      </c>
      <c r="S57" s="5">
        <v>0</v>
      </c>
      <c r="T57" s="5">
        <v>0</v>
      </c>
    </row>
    <row r="58" spans="1:20" x14ac:dyDescent="0.35">
      <c r="A58" s="1">
        <v>57</v>
      </c>
      <c r="B58" t="s">
        <v>15</v>
      </c>
      <c r="C58" t="s">
        <v>86</v>
      </c>
      <c r="D58" t="s">
        <v>1692</v>
      </c>
      <c r="E58">
        <f>IF(D58="Estudio",1,IF(D58="Piso",2,IF(D58="Dúplex",3,IF(D58="Ático",4,IF(D58="Chalet",5,IF(D58="Casa",6,IF(D58="Caserón",7)))))))</f>
        <v>3</v>
      </c>
      <c r="G58" t="s">
        <v>27</v>
      </c>
      <c r="H58" t="str">
        <f>VLOOKUP(G58,'Barrio Mapping'!B:C,2,0)</f>
        <v>Ventas</v>
      </c>
      <c r="I58" t="str">
        <f>VLOOKUP(B58,'Districto Pricing'!A:F,6,0)</f>
        <v>Medio</v>
      </c>
      <c r="J58">
        <f>IF(I58="Bajo",1,IF(I58="Medio",2,IF(I58="Alto",3)))</f>
        <v>2</v>
      </c>
      <c r="K58" s="5">
        <v>750</v>
      </c>
      <c r="L58" s="5">
        <v>1</v>
      </c>
      <c r="M58" s="5">
        <v>45</v>
      </c>
      <c r="N58" s="5">
        <v>2</v>
      </c>
      <c r="O58" s="5">
        <v>1</v>
      </c>
      <c r="P58" s="5">
        <v>1</v>
      </c>
      <c r="Q58" s="5">
        <v>0</v>
      </c>
      <c r="R58" s="5">
        <v>0</v>
      </c>
      <c r="S58" s="5">
        <v>1</v>
      </c>
      <c r="T58" s="5">
        <v>0</v>
      </c>
    </row>
    <row r="59" spans="1:20" x14ac:dyDescent="0.35">
      <c r="A59" s="1">
        <v>58</v>
      </c>
      <c r="B59" t="s">
        <v>15</v>
      </c>
      <c r="C59" t="s">
        <v>87</v>
      </c>
      <c r="D59" t="s">
        <v>1692</v>
      </c>
      <c r="E59">
        <f>IF(D59="Estudio",1,IF(D59="Piso",2,IF(D59="Dúplex",3,IF(D59="Ático",4,IF(D59="Chalet",5,IF(D59="Casa",6,IF(D59="Caserón",7)))))))</f>
        <v>3</v>
      </c>
      <c r="F59" t="s">
        <v>88</v>
      </c>
      <c r="G59" t="s">
        <v>17</v>
      </c>
      <c r="H59" t="str">
        <f>VLOOKUP(G59,'Barrio Mapping'!B:C,2,0)</f>
        <v>Quintana</v>
      </c>
      <c r="I59" t="str">
        <f>VLOOKUP(B59,'Districto Pricing'!A:F,6,0)</f>
        <v>Medio</v>
      </c>
      <c r="J59">
        <f>IF(I59="Bajo",1,IF(I59="Medio",2,IF(I59="Alto",3)))</f>
        <v>2</v>
      </c>
      <c r="K59" s="5">
        <v>1200</v>
      </c>
      <c r="L59" s="5">
        <v>1</v>
      </c>
      <c r="M59" s="5">
        <v>106</v>
      </c>
      <c r="N59" s="5">
        <v>3</v>
      </c>
      <c r="O59" s="5">
        <v>1</v>
      </c>
      <c r="P59" s="5">
        <v>1</v>
      </c>
      <c r="Q59" s="5">
        <v>0</v>
      </c>
      <c r="R59" s="5">
        <v>0</v>
      </c>
      <c r="S59" s="5">
        <v>1</v>
      </c>
      <c r="T59" s="5">
        <v>0</v>
      </c>
    </row>
    <row r="60" spans="1:20" x14ac:dyDescent="0.35">
      <c r="A60" s="1">
        <v>59</v>
      </c>
      <c r="B60" t="s">
        <v>15</v>
      </c>
      <c r="C60" t="s">
        <v>89</v>
      </c>
      <c r="D60" t="s">
        <v>1690</v>
      </c>
      <c r="E60">
        <f>IF(D60="Estudio",1,IF(D60="Piso",2,IF(D60="Dúplex",3,IF(D60="Ático",4,IF(D60="Chalet",5,IF(D60="Casa",6,IF(D60="Caserón",7)))))))</f>
        <v>2</v>
      </c>
      <c r="G60" t="s">
        <v>31</v>
      </c>
      <c r="H60" t="str">
        <f>VLOOKUP(G60,'Barrio Mapping'!B:C,2,0)</f>
        <v>Concepción</v>
      </c>
      <c r="I60" t="str">
        <f>VLOOKUP(B60,'Districto Pricing'!A:F,6,0)</f>
        <v>Medio</v>
      </c>
      <c r="J60">
        <f>IF(I60="Bajo",1,IF(I60="Medio",2,IF(I60="Alto",3)))</f>
        <v>2</v>
      </c>
      <c r="K60" s="5">
        <v>875</v>
      </c>
      <c r="L60" s="5">
        <v>2</v>
      </c>
      <c r="M60" s="5">
        <v>69</v>
      </c>
      <c r="N60" s="5">
        <v>3</v>
      </c>
      <c r="O60" s="5">
        <v>1</v>
      </c>
      <c r="P60" s="5">
        <v>1</v>
      </c>
      <c r="Q60" s="5">
        <v>0</v>
      </c>
      <c r="R60" s="5">
        <v>0</v>
      </c>
      <c r="S60" s="5">
        <v>0</v>
      </c>
      <c r="T60" s="5">
        <v>0</v>
      </c>
    </row>
    <row r="61" spans="1:20" x14ac:dyDescent="0.35">
      <c r="A61" s="1">
        <v>60</v>
      </c>
      <c r="B61" t="s">
        <v>15</v>
      </c>
      <c r="C61" t="s">
        <v>90</v>
      </c>
      <c r="D61" t="s">
        <v>1690</v>
      </c>
      <c r="E61">
        <f>IF(D61="Estudio",1,IF(D61="Piso",2,IF(D61="Dúplex",3,IF(D61="Ático",4,IF(D61="Chalet",5,IF(D61="Casa",6,IF(D61="Caserón",7)))))))</f>
        <v>2</v>
      </c>
      <c r="G61" t="s">
        <v>24</v>
      </c>
      <c r="H61" t="str">
        <f>VLOOKUP(G61,'Barrio Mapping'!B:C,2,0)</f>
        <v>San Pascual</v>
      </c>
      <c r="I61" t="str">
        <f>VLOOKUP(B61,'Districto Pricing'!A:F,6,0)</f>
        <v>Medio</v>
      </c>
      <c r="J61">
        <f>IF(I61="Bajo",1,IF(I61="Medio",2,IF(I61="Alto",3)))</f>
        <v>2</v>
      </c>
      <c r="K61" s="5">
        <v>2500</v>
      </c>
      <c r="L61" s="5">
        <v>3</v>
      </c>
      <c r="M61" s="5">
        <v>170</v>
      </c>
      <c r="N61" s="5">
        <v>5</v>
      </c>
      <c r="O61" s="5">
        <v>1</v>
      </c>
      <c r="P61" s="5">
        <v>1</v>
      </c>
      <c r="Q61" s="5">
        <v>0</v>
      </c>
      <c r="R61" s="5">
        <v>0</v>
      </c>
      <c r="S61" s="5">
        <v>0</v>
      </c>
      <c r="T61" s="5">
        <v>0</v>
      </c>
    </row>
    <row r="62" spans="1:20" x14ac:dyDescent="0.35">
      <c r="A62" s="1">
        <v>61</v>
      </c>
      <c r="B62" t="s">
        <v>15</v>
      </c>
      <c r="C62" t="s">
        <v>81</v>
      </c>
      <c r="D62" t="s">
        <v>1690</v>
      </c>
      <c r="E62">
        <f>IF(D62="Estudio",1,IF(D62="Piso",2,IF(D62="Dúplex",3,IF(D62="Ático",4,IF(D62="Chalet",5,IF(D62="Casa",6,IF(D62="Caserón",7)))))))</f>
        <v>2</v>
      </c>
      <c r="G62" t="s">
        <v>60</v>
      </c>
      <c r="H62" t="str">
        <f>VLOOKUP(G62,'Barrio Mapping'!B:C,2,0)</f>
        <v>Atalaya</v>
      </c>
      <c r="I62" t="str">
        <f>VLOOKUP(B62,'Districto Pricing'!A:F,6,0)</f>
        <v>Medio</v>
      </c>
      <c r="J62">
        <f>IF(I62="Bajo",1,IF(I62="Medio",2,IF(I62="Alto",3)))</f>
        <v>2</v>
      </c>
      <c r="K62" s="5">
        <v>2950</v>
      </c>
      <c r="L62" s="5">
        <v>5</v>
      </c>
      <c r="M62" s="5">
        <v>210</v>
      </c>
      <c r="N62" s="5">
        <v>2</v>
      </c>
      <c r="O62" s="5">
        <v>1</v>
      </c>
      <c r="P62" s="5">
        <v>1</v>
      </c>
      <c r="Q62" s="5">
        <v>0</v>
      </c>
      <c r="R62" s="5">
        <v>0</v>
      </c>
      <c r="S62" s="5">
        <v>0</v>
      </c>
      <c r="T62" s="5">
        <v>0</v>
      </c>
    </row>
    <row r="63" spans="1:20" x14ac:dyDescent="0.35">
      <c r="A63" s="1">
        <v>62</v>
      </c>
      <c r="B63" t="s">
        <v>15</v>
      </c>
      <c r="C63" t="s">
        <v>82</v>
      </c>
      <c r="D63" t="s">
        <v>1690</v>
      </c>
      <c r="E63">
        <f>IF(D63="Estudio",1,IF(D63="Piso",2,IF(D63="Dúplex",3,IF(D63="Ático",4,IF(D63="Chalet",5,IF(D63="Casa",6,IF(D63="Caserón",7)))))))</f>
        <v>2</v>
      </c>
      <c r="G63" t="s">
        <v>19</v>
      </c>
      <c r="H63" t="str">
        <f>VLOOKUP(G63,'Barrio Mapping'!B:C,2,0)</f>
        <v>Costillares</v>
      </c>
      <c r="I63" t="str">
        <f>VLOOKUP(B63,'Districto Pricing'!A:F,6,0)</f>
        <v>Medio</v>
      </c>
      <c r="J63">
        <f>IF(I63="Bajo",1,IF(I63="Medio",2,IF(I63="Alto",3)))</f>
        <v>2</v>
      </c>
      <c r="K63" s="5">
        <v>3100</v>
      </c>
      <c r="L63" s="5">
        <v>4</v>
      </c>
      <c r="M63" s="5">
        <v>272</v>
      </c>
      <c r="N63" s="5">
        <v>1</v>
      </c>
      <c r="O63" s="5">
        <v>1</v>
      </c>
      <c r="P63" s="5">
        <v>1</v>
      </c>
      <c r="Q63" s="5">
        <v>0</v>
      </c>
      <c r="R63" s="5">
        <v>0</v>
      </c>
      <c r="S63" s="5">
        <v>0</v>
      </c>
      <c r="T63" s="5">
        <v>0</v>
      </c>
    </row>
    <row r="64" spans="1:20" x14ac:dyDescent="0.35">
      <c r="A64" s="1">
        <v>63</v>
      </c>
      <c r="B64" t="s">
        <v>15</v>
      </c>
      <c r="C64" t="s">
        <v>91</v>
      </c>
      <c r="D64" t="s">
        <v>1690</v>
      </c>
      <c r="E64">
        <f>IF(D64="Estudio",1,IF(D64="Piso",2,IF(D64="Dúplex",3,IF(D64="Ático",4,IF(D64="Chalet",5,IF(D64="Casa",6,IF(D64="Caserón",7)))))))</f>
        <v>2</v>
      </c>
      <c r="G64" t="s">
        <v>31</v>
      </c>
      <c r="H64" t="str">
        <f>VLOOKUP(G64,'Barrio Mapping'!B:C,2,0)</f>
        <v>Concepción</v>
      </c>
      <c r="I64" t="str">
        <f>VLOOKUP(B64,'Districto Pricing'!A:F,6,0)</f>
        <v>Medio</v>
      </c>
      <c r="J64">
        <f>IF(I64="Bajo",1,IF(I64="Medio",2,IF(I64="Alto",3)))</f>
        <v>2</v>
      </c>
      <c r="K64" s="5">
        <v>1235</v>
      </c>
      <c r="L64" s="5">
        <v>3</v>
      </c>
      <c r="M64" s="5">
        <v>122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</row>
    <row r="65" spans="1:20" x14ac:dyDescent="0.35">
      <c r="A65" s="1">
        <v>64</v>
      </c>
      <c r="B65" t="s">
        <v>15</v>
      </c>
      <c r="C65" t="s">
        <v>91</v>
      </c>
      <c r="D65" t="s">
        <v>1690</v>
      </c>
      <c r="E65">
        <f>IF(D65="Estudio",1,IF(D65="Piso",2,IF(D65="Dúplex",3,IF(D65="Ático",4,IF(D65="Chalet",5,IF(D65="Casa",6,IF(D65="Caserón",7)))))))</f>
        <v>2</v>
      </c>
      <c r="G65" t="s">
        <v>31</v>
      </c>
      <c r="H65" t="str">
        <f>VLOOKUP(G65,'Barrio Mapping'!B:C,2,0)</f>
        <v>Concepción</v>
      </c>
      <c r="I65" t="str">
        <f>VLOOKUP(B65,'Districto Pricing'!A:F,6,0)</f>
        <v>Medio</v>
      </c>
      <c r="J65">
        <f>IF(I65="Bajo",1,IF(I65="Medio",2,IF(I65="Alto",3)))</f>
        <v>2</v>
      </c>
      <c r="K65" s="5">
        <v>1235</v>
      </c>
      <c r="L65" s="5">
        <v>3</v>
      </c>
      <c r="M65" s="5">
        <v>122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</row>
    <row r="66" spans="1:20" x14ac:dyDescent="0.35">
      <c r="A66" s="1">
        <v>65</v>
      </c>
      <c r="B66" t="s">
        <v>15</v>
      </c>
      <c r="C66" t="s">
        <v>92</v>
      </c>
      <c r="D66" t="s">
        <v>1690</v>
      </c>
      <c r="E66">
        <f>IF(D66="Estudio",1,IF(D66="Piso",2,IF(D66="Dúplex",3,IF(D66="Ático",4,IF(D66="Chalet",5,IF(D66="Casa",6,IF(D66="Caserón",7)))))))</f>
        <v>2</v>
      </c>
      <c r="G66" t="s">
        <v>22</v>
      </c>
      <c r="H66" t="str">
        <f>VLOOKUP(G66,'Barrio Mapping'!B:C,2,0)</f>
        <v>Colina</v>
      </c>
      <c r="I66" t="str">
        <f>VLOOKUP(B66,'Districto Pricing'!A:F,6,0)</f>
        <v>Medio</v>
      </c>
      <c r="J66">
        <f>IF(I66="Bajo",1,IF(I66="Medio",2,IF(I66="Alto",3)))</f>
        <v>2</v>
      </c>
      <c r="K66" s="5">
        <v>950</v>
      </c>
      <c r="L66" s="5">
        <v>1</v>
      </c>
      <c r="M66" s="5">
        <v>66</v>
      </c>
      <c r="N66" s="5">
        <v>1</v>
      </c>
      <c r="O66" s="5">
        <v>1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</row>
    <row r="67" spans="1:20" x14ac:dyDescent="0.35">
      <c r="A67" s="1">
        <v>66</v>
      </c>
      <c r="B67" t="s">
        <v>15</v>
      </c>
      <c r="C67" t="s">
        <v>36</v>
      </c>
      <c r="D67" t="s">
        <v>1693</v>
      </c>
      <c r="E67">
        <f>IF(D67="Estudio",1,IF(D67="Piso",2,IF(D67="Dúplex",3,IF(D67="Ático",4,IF(D67="Chalet",5,IF(D67="Casa",6,IF(D67="Caserón",7)))))))</f>
        <v>1</v>
      </c>
      <c r="G67" t="s">
        <v>19</v>
      </c>
      <c r="H67" t="str">
        <f>VLOOKUP(G67,'Barrio Mapping'!B:C,2,0)</f>
        <v>Costillares</v>
      </c>
      <c r="I67" t="str">
        <f>VLOOKUP(B67,'Districto Pricing'!A:F,6,0)</f>
        <v>Medio</v>
      </c>
      <c r="J67">
        <f>IF(I67="Bajo",1,IF(I67="Medio",2,IF(I67="Alto",3)))</f>
        <v>2</v>
      </c>
      <c r="K67" s="5">
        <v>780</v>
      </c>
      <c r="L67" s="5">
        <v>0</v>
      </c>
      <c r="M67" s="5">
        <v>40</v>
      </c>
      <c r="N67" s="5">
        <v>0</v>
      </c>
      <c r="O67" s="5">
        <v>1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</row>
    <row r="68" spans="1:20" x14ac:dyDescent="0.35">
      <c r="A68" s="1">
        <v>67</v>
      </c>
      <c r="B68" t="s">
        <v>15</v>
      </c>
      <c r="C68" t="s">
        <v>93</v>
      </c>
      <c r="D68" t="s">
        <v>1690</v>
      </c>
      <c r="E68">
        <f>IF(D68="Estudio",1,IF(D68="Piso",2,IF(D68="Dúplex",3,IF(D68="Ático",4,IF(D68="Chalet",5,IF(D68="Casa",6,IF(D68="Caserón",7)))))))</f>
        <v>2</v>
      </c>
      <c r="G68" t="s">
        <v>17</v>
      </c>
      <c r="H68" t="str">
        <f>VLOOKUP(G68,'Barrio Mapping'!B:C,2,0)</f>
        <v>Quintana</v>
      </c>
      <c r="I68" t="str">
        <f>VLOOKUP(B68,'Districto Pricing'!A:F,6,0)</f>
        <v>Medio</v>
      </c>
      <c r="J68">
        <f>IF(I68="Bajo",1,IF(I68="Medio",2,IF(I68="Alto",3)))</f>
        <v>2</v>
      </c>
      <c r="K68" s="5">
        <v>750</v>
      </c>
      <c r="L68" s="5">
        <v>1</v>
      </c>
      <c r="M68" s="5">
        <v>49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</row>
    <row r="69" spans="1:20" x14ac:dyDescent="0.35">
      <c r="A69" s="1">
        <v>68</v>
      </c>
      <c r="B69" t="s">
        <v>15</v>
      </c>
      <c r="C69" t="s">
        <v>92</v>
      </c>
      <c r="D69" t="s">
        <v>1690</v>
      </c>
      <c r="E69">
        <f>IF(D69="Estudio",1,IF(D69="Piso",2,IF(D69="Dúplex",3,IF(D69="Ático",4,IF(D69="Chalet",5,IF(D69="Casa",6,IF(D69="Caserón",7)))))))</f>
        <v>2</v>
      </c>
      <c r="G69" t="s">
        <v>22</v>
      </c>
      <c r="H69" t="str">
        <f>VLOOKUP(G69,'Barrio Mapping'!B:C,2,0)</f>
        <v>Colina</v>
      </c>
      <c r="I69" t="str">
        <f>VLOOKUP(B69,'Districto Pricing'!A:F,6,0)</f>
        <v>Medio</v>
      </c>
      <c r="J69">
        <f>IF(I69="Bajo",1,IF(I69="Medio",2,IF(I69="Alto",3)))</f>
        <v>2</v>
      </c>
      <c r="K69" s="5">
        <v>950</v>
      </c>
      <c r="L69" s="5">
        <v>1</v>
      </c>
      <c r="M69" s="5">
        <v>69</v>
      </c>
      <c r="N69" s="5">
        <v>3</v>
      </c>
      <c r="O69" s="5">
        <v>1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</row>
    <row r="70" spans="1:20" x14ac:dyDescent="0.35">
      <c r="A70" s="1">
        <v>69</v>
      </c>
      <c r="B70" t="s">
        <v>15</v>
      </c>
      <c r="C70" t="s">
        <v>35</v>
      </c>
      <c r="D70" t="s">
        <v>1692</v>
      </c>
      <c r="E70">
        <f>IF(D70="Estudio",1,IF(D70="Piso",2,IF(D70="Dúplex",3,IF(D70="Ático",4,IF(D70="Chalet",5,IF(D70="Casa",6,IF(D70="Caserón",7)))))))</f>
        <v>3</v>
      </c>
      <c r="G70" t="s">
        <v>29</v>
      </c>
      <c r="H70" t="str">
        <f>VLOOKUP(G70,'Barrio Mapping'!B:C,2,0)</f>
        <v>San Juan Bautista</v>
      </c>
      <c r="I70" t="str">
        <f>VLOOKUP(B70,'Districto Pricing'!A:F,6,0)</f>
        <v>Medio</v>
      </c>
      <c r="J70">
        <f>IF(I70="Bajo",1,IF(I70="Medio",2,IF(I70="Alto",3)))</f>
        <v>2</v>
      </c>
      <c r="K70" s="5">
        <v>2300</v>
      </c>
      <c r="L70" s="5">
        <v>3</v>
      </c>
      <c r="M70" s="5">
        <v>150</v>
      </c>
      <c r="N70" s="5">
        <v>13</v>
      </c>
      <c r="O70" s="5">
        <v>1</v>
      </c>
      <c r="P70" s="5">
        <v>1</v>
      </c>
      <c r="Q70" s="5">
        <v>0</v>
      </c>
      <c r="R70" s="5">
        <v>0</v>
      </c>
      <c r="S70" s="5">
        <v>1</v>
      </c>
      <c r="T70" s="5">
        <v>0</v>
      </c>
    </row>
    <row r="71" spans="1:20" x14ac:dyDescent="0.35">
      <c r="A71" s="1">
        <v>70</v>
      </c>
      <c r="B71" t="s">
        <v>15</v>
      </c>
      <c r="C71" t="s">
        <v>94</v>
      </c>
      <c r="D71" t="s">
        <v>1690</v>
      </c>
      <c r="E71">
        <f>IF(D71="Estudio",1,IF(D71="Piso",2,IF(D71="Dúplex",3,IF(D71="Ático",4,IF(D71="Chalet",5,IF(D71="Casa",6,IF(D71="Caserón",7)))))))</f>
        <v>2</v>
      </c>
      <c r="F71" t="s">
        <v>95</v>
      </c>
      <c r="G71" t="s">
        <v>29</v>
      </c>
      <c r="H71" t="str">
        <f>VLOOKUP(G71,'Barrio Mapping'!B:C,2,0)</f>
        <v>San Juan Bautista</v>
      </c>
      <c r="I71" t="str">
        <f>VLOOKUP(B71,'Districto Pricing'!A:F,6,0)</f>
        <v>Medio</v>
      </c>
      <c r="J71">
        <f>IF(I71="Bajo",1,IF(I71="Medio",2,IF(I71="Alto",3)))</f>
        <v>2</v>
      </c>
      <c r="K71" s="5">
        <v>1900</v>
      </c>
      <c r="L71" s="5">
        <v>3</v>
      </c>
      <c r="M71" s="5">
        <v>145</v>
      </c>
      <c r="N71" s="5">
        <v>1</v>
      </c>
      <c r="O71" s="5">
        <v>1</v>
      </c>
      <c r="P71" s="5">
        <v>1</v>
      </c>
      <c r="Q71" s="5">
        <v>0</v>
      </c>
      <c r="R71" s="5">
        <v>0</v>
      </c>
      <c r="S71" s="5">
        <v>0</v>
      </c>
      <c r="T71" s="5">
        <v>0</v>
      </c>
    </row>
    <row r="72" spans="1:20" x14ac:dyDescent="0.35">
      <c r="A72" s="1">
        <v>71</v>
      </c>
      <c r="B72" t="s">
        <v>15</v>
      </c>
      <c r="C72" t="s">
        <v>96</v>
      </c>
      <c r="D72" t="s">
        <v>1693</v>
      </c>
      <c r="E72">
        <f>IF(D72="Estudio",1,IF(D72="Piso",2,IF(D72="Dúplex",3,IF(D72="Ático",4,IF(D72="Chalet",5,IF(D72="Casa",6,IF(D72="Caserón",7)))))))</f>
        <v>1</v>
      </c>
      <c r="G72" t="s">
        <v>47</v>
      </c>
      <c r="H72" t="str">
        <f>VLOOKUP(G72,'Barrio Mapping'!B:C,2,0)</f>
        <v>Mirasierra</v>
      </c>
      <c r="I72" t="str">
        <f>VLOOKUP(B72,'Districto Pricing'!A:F,6,0)</f>
        <v>Medio</v>
      </c>
      <c r="J72">
        <f>IF(I72="Bajo",1,IF(I72="Medio",2,IF(I72="Alto",3)))</f>
        <v>2</v>
      </c>
      <c r="K72" s="5">
        <v>625</v>
      </c>
      <c r="L72" s="5">
        <v>0</v>
      </c>
      <c r="M72" s="5">
        <v>30</v>
      </c>
      <c r="N72" s="5">
        <v>0</v>
      </c>
      <c r="O72" s="5">
        <v>1</v>
      </c>
      <c r="P72" s="5">
        <v>1</v>
      </c>
      <c r="Q72" s="5">
        <v>0</v>
      </c>
      <c r="R72" s="5">
        <v>0</v>
      </c>
      <c r="S72" s="5">
        <v>0</v>
      </c>
      <c r="T72" s="5">
        <v>0</v>
      </c>
    </row>
    <row r="73" spans="1:20" x14ac:dyDescent="0.35">
      <c r="A73" s="1">
        <v>72</v>
      </c>
      <c r="B73" t="s">
        <v>15</v>
      </c>
      <c r="C73" t="s">
        <v>97</v>
      </c>
      <c r="D73" t="s">
        <v>1690</v>
      </c>
      <c r="E73">
        <f>IF(D73="Estudio",1,IF(D73="Piso",2,IF(D73="Dúplex",3,IF(D73="Ático",4,IF(D73="Chalet",5,IF(D73="Casa",6,IF(D73="Caserón",7)))))))</f>
        <v>2</v>
      </c>
      <c r="F73" t="s">
        <v>98</v>
      </c>
      <c r="G73" t="s">
        <v>24</v>
      </c>
      <c r="H73" t="str">
        <f>VLOOKUP(G73,'Barrio Mapping'!B:C,2,0)</f>
        <v>San Pascual</v>
      </c>
      <c r="I73" t="str">
        <f>VLOOKUP(B73,'Districto Pricing'!A:F,6,0)</f>
        <v>Medio</v>
      </c>
      <c r="J73">
        <f>IF(I73="Bajo",1,IF(I73="Medio",2,IF(I73="Alto",3)))</f>
        <v>2</v>
      </c>
      <c r="K73" s="5">
        <v>1600</v>
      </c>
      <c r="L73" s="5">
        <v>3</v>
      </c>
      <c r="M73" s="5">
        <v>120</v>
      </c>
      <c r="N73" s="5">
        <v>4</v>
      </c>
      <c r="O73" s="5">
        <v>1</v>
      </c>
      <c r="P73" s="5">
        <v>1</v>
      </c>
      <c r="Q73" s="5">
        <v>0</v>
      </c>
      <c r="R73" s="5">
        <v>0</v>
      </c>
      <c r="S73" s="5">
        <v>0</v>
      </c>
      <c r="T73" s="5">
        <v>0</v>
      </c>
    </row>
    <row r="74" spans="1:20" x14ac:dyDescent="0.35">
      <c r="A74" s="1">
        <v>73</v>
      </c>
      <c r="B74" t="s">
        <v>15</v>
      </c>
      <c r="C74" t="s">
        <v>99</v>
      </c>
      <c r="D74" t="s">
        <v>1690</v>
      </c>
      <c r="E74">
        <f>IF(D74="Estudio",1,IF(D74="Piso",2,IF(D74="Dúplex",3,IF(D74="Ático",4,IF(D74="Chalet",5,IF(D74="Casa",6,IF(D74="Caserón",7)))))))</f>
        <v>2</v>
      </c>
      <c r="F74" t="s">
        <v>100</v>
      </c>
      <c r="G74" t="s">
        <v>27</v>
      </c>
      <c r="H74" t="str">
        <f>VLOOKUP(G74,'Barrio Mapping'!B:C,2,0)</f>
        <v>Ventas</v>
      </c>
      <c r="I74" t="str">
        <f>VLOOKUP(B74,'Districto Pricing'!A:F,6,0)</f>
        <v>Medio</v>
      </c>
      <c r="J74">
        <f>IF(I74="Bajo",1,IF(I74="Medio",2,IF(I74="Alto",3)))</f>
        <v>2</v>
      </c>
      <c r="K74" s="5">
        <v>800</v>
      </c>
      <c r="L74" s="5">
        <v>2</v>
      </c>
      <c r="M74" s="5">
        <v>63</v>
      </c>
      <c r="N74" s="5">
        <v>3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</row>
    <row r="75" spans="1:20" x14ac:dyDescent="0.35">
      <c r="A75" s="1">
        <v>74</v>
      </c>
      <c r="B75" t="s">
        <v>15</v>
      </c>
      <c r="C75" t="s">
        <v>101</v>
      </c>
      <c r="D75" t="s">
        <v>1690</v>
      </c>
      <c r="E75">
        <f>IF(D75="Estudio",1,IF(D75="Piso",2,IF(D75="Dúplex",3,IF(D75="Ático",4,IF(D75="Chalet",5,IF(D75="Casa",6,IF(D75="Caserón",7)))))))</f>
        <v>2</v>
      </c>
      <c r="F75" t="s">
        <v>102</v>
      </c>
      <c r="G75" t="s">
        <v>47</v>
      </c>
      <c r="H75" t="str">
        <f>VLOOKUP(G75,'Barrio Mapping'!B:C,2,0)</f>
        <v>Mirasierra</v>
      </c>
      <c r="I75" t="str">
        <f>VLOOKUP(B75,'Districto Pricing'!A:F,6,0)</f>
        <v>Medio</v>
      </c>
      <c r="J75">
        <f>IF(I75="Bajo",1,IF(I75="Medio",2,IF(I75="Alto",3)))</f>
        <v>2</v>
      </c>
      <c r="K75" s="5">
        <v>700</v>
      </c>
      <c r="L75" s="5">
        <v>1</v>
      </c>
      <c r="M75" s="5">
        <v>55</v>
      </c>
      <c r="N75" s="5">
        <v>1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</row>
    <row r="76" spans="1:20" x14ac:dyDescent="0.35">
      <c r="A76" s="1">
        <v>75</v>
      </c>
      <c r="B76" t="s">
        <v>15</v>
      </c>
      <c r="C76" t="s">
        <v>103</v>
      </c>
      <c r="D76" t="s">
        <v>1690</v>
      </c>
      <c r="E76">
        <f>IF(D76="Estudio",1,IF(D76="Piso",2,IF(D76="Dúplex",3,IF(D76="Ático",4,IF(D76="Chalet",5,IF(D76="Casa",6,IF(D76="Caserón",7)))))))</f>
        <v>2</v>
      </c>
      <c r="F76" t="s">
        <v>104</v>
      </c>
      <c r="G76" t="s">
        <v>29</v>
      </c>
      <c r="H76" t="str">
        <f>VLOOKUP(G76,'Barrio Mapping'!B:C,2,0)</f>
        <v>San Juan Bautista</v>
      </c>
      <c r="I76" t="str">
        <f>VLOOKUP(B76,'Districto Pricing'!A:F,6,0)</f>
        <v>Medio</v>
      </c>
      <c r="J76">
        <f>IF(I76="Bajo",1,IF(I76="Medio",2,IF(I76="Alto",3)))</f>
        <v>2</v>
      </c>
      <c r="K76" s="5">
        <v>1275</v>
      </c>
      <c r="L76" s="5">
        <v>2</v>
      </c>
      <c r="M76" s="5">
        <v>85</v>
      </c>
      <c r="N76" s="5">
        <v>5</v>
      </c>
      <c r="O76" s="5">
        <v>1</v>
      </c>
      <c r="P76" s="5">
        <v>1</v>
      </c>
      <c r="Q76" s="5">
        <v>0</v>
      </c>
      <c r="R76" s="5">
        <v>0</v>
      </c>
      <c r="S76" s="5">
        <v>0</v>
      </c>
      <c r="T76" s="5">
        <v>0</v>
      </c>
    </row>
    <row r="77" spans="1:20" x14ac:dyDescent="0.35">
      <c r="A77" s="1">
        <v>76</v>
      </c>
      <c r="B77" t="s">
        <v>15</v>
      </c>
      <c r="C77" t="s">
        <v>105</v>
      </c>
      <c r="D77" t="s">
        <v>1690</v>
      </c>
      <c r="E77">
        <f>IF(D77="Estudio",1,IF(D77="Piso",2,IF(D77="Dúplex",3,IF(D77="Ático",4,IF(D77="Chalet",5,IF(D77="Casa",6,IF(D77="Caserón",7)))))))</f>
        <v>2</v>
      </c>
      <c r="G77" t="s">
        <v>27</v>
      </c>
      <c r="H77" t="str">
        <f>VLOOKUP(G77,'Barrio Mapping'!B:C,2,0)</f>
        <v>Ventas</v>
      </c>
      <c r="I77" t="str">
        <f>VLOOKUP(B77,'Districto Pricing'!A:F,6,0)</f>
        <v>Medio</v>
      </c>
      <c r="J77">
        <f>IF(I77="Bajo",1,IF(I77="Medio",2,IF(I77="Alto",3)))</f>
        <v>2</v>
      </c>
      <c r="K77" s="5">
        <v>825</v>
      </c>
      <c r="L77" s="5">
        <v>3</v>
      </c>
      <c r="M77" s="5">
        <v>82</v>
      </c>
      <c r="N77" s="5">
        <v>1</v>
      </c>
      <c r="O77" s="5">
        <v>1</v>
      </c>
      <c r="P77" s="5">
        <v>1</v>
      </c>
      <c r="Q77" s="5">
        <v>0</v>
      </c>
      <c r="R77" s="5">
        <v>0</v>
      </c>
      <c r="S77" s="5">
        <v>0</v>
      </c>
      <c r="T77" s="5">
        <v>0</v>
      </c>
    </row>
    <row r="78" spans="1:20" x14ac:dyDescent="0.35">
      <c r="A78" s="1">
        <v>77</v>
      </c>
      <c r="B78" t="s">
        <v>15</v>
      </c>
      <c r="C78" t="s">
        <v>106</v>
      </c>
      <c r="D78" t="s">
        <v>1690</v>
      </c>
      <c r="E78">
        <f>IF(D78="Estudio",1,IF(D78="Piso",2,IF(D78="Dúplex",3,IF(D78="Ático",4,IF(D78="Chalet",5,IF(D78="Casa",6,IF(D78="Caserón",7)))))))</f>
        <v>2</v>
      </c>
      <c r="G78" t="s">
        <v>22</v>
      </c>
      <c r="H78" t="str">
        <f>VLOOKUP(G78,'Barrio Mapping'!B:C,2,0)</f>
        <v>Colina</v>
      </c>
      <c r="I78" t="str">
        <f>VLOOKUP(B78,'Districto Pricing'!A:F,6,0)</f>
        <v>Medio</v>
      </c>
      <c r="J78">
        <f>IF(I78="Bajo",1,IF(I78="Medio",2,IF(I78="Alto",3)))</f>
        <v>2</v>
      </c>
      <c r="K78" s="5">
        <v>900</v>
      </c>
      <c r="L78" s="5">
        <v>2</v>
      </c>
      <c r="M78" s="5">
        <v>65</v>
      </c>
      <c r="N78" s="5">
        <v>1</v>
      </c>
      <c r="O78" s="5">
        <v>1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</row>
    <row r="79" spans="1:20" x14ac:dyDescent="0.35">
      <c r="A79" s="1">
        <v>78</v>
      </c>
      <c r="B79" t="s">
        <v>15</v>
      </c>
      <c r="C79" t="s">
        <v>107</v>
      </c>
      <c r="D79" t="s">
        <v>1690</v>
      </c>
      <c r="E79">
        <f>IF(D79="Estudio",1,IF(D79="Piso",2,IF(D79="Dúplex",3,IF(D79="Ático",4,IF(D79="Chalet",5,IF(D79="Casa",6,IF(D79="Caserón",7)))))))</f>
        <v>2</v>
      </c>
      <c r="G79" t="s">
        <v>47</v>
      </c>
      <c r="H79" t="str">
        <f>VLOOKUP(G79,'Barrio Mapping'!B:C,2,0)</f>
        <v>Mirasierra</v>
      </c>
      <c r="I79" t="str">
        <f>VLOOKUP(B79,'Districto Pricing'!A:F,6,0)</f>
        <v>Medio</v>
      </c>
      <c r="J79">
        <f>IF(I79="Bajo",1,IF(I79="Medio",2,IF(I79="Alto",3)))</f>
        <v>2</v>
      </c>
      <c r="K79" s="5">
        <v>850</v>
      </c>
      <c r="L79" s="5">
        <v>3</v>
      </c>
      <c r="M79" s="5">
        <v>70</v>
      </c>
      <c r="N79" s="5">
        <v>2</v>
      </c>
      <c r="O79" s="5">
        <v>1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</row>
    <row r="80" spans="1:20" x14ac:dyDescent="0.35">
      <c r="A80" s="1">
        <v>79</v>
      </c>
      <c r="B80" t="s">
        <v>15</v>
      </c>
      <c r="C80" t="s">
        <v>91</v>
      </c>
      <c r="D80" t="s">
        <v>1690</v>
      </c>
      <c r="E80">
        <f>IF(D80="Estudio",1,IF(D80="Piso",2,IF(D80="Dúplex",3,IF(D80="Ático",4,IF(D80="Chalet",5,IF(D80="Casa",6,IF(D80="Caserón",7)))))))</f>
        <v>2</v>
      </c>
      <c r="G80" t="s">
        <v>31</v>
      </c>
      <c r="H80" t="str">
        <f>VLOOKUP(G80,'Barrio Mapping'!B:C,2,0)</f>
        <v>Concepción</v>
      </c>
      <c r="I80" t="str">
        <f>VLOOKUP(B80,'Districto Pricing'!A:F,6,0)</f>
        <v>Medio</v>
      </c>
      <c r="J80">
        <f>IF(I80="Bajo",1,IF(I80="Medio",2,IF(I80="Alto",3)))</f>
        <v>2</v>
      </c>
      <c r="K80" s="5">
        <v>1900</v>
      </c>
      <c r="L80" s="5">
        <v>3</v>
      </c>
      <c r="M80" s="5">
        <v>118</v>
      </c>
      <c r="N80" s="5">
        <v>1</v>
      </c>
      <c r="O80" s="5">
        <v>1</v>
      </c>
      <c r="P80" s="5">
        <v>1</v>
      </c>
      <c r="Q80" s="5">
        <v>0</v>
      </c>
      <c r="R80" s="5">
        <v>0</v>
      </c>
      <c r="S80" s="5">
        <v>0</v>
      </c>
      <c r="T80" s="5">
        <v>0</v>
      </c>
    </row>
    <row r="81" spans="1:20" x14ac:dyDescent="0.35">
      <c r="A81" s="1">
        <v>80</v>
      </c>
      <c r="B81" t="s">
        <v>15</v>
      </c>
      <c r="C81" t="s">
        <v>108</v>
      </c>
      <c r="D81" t="s">
        <v>1694</v>
      </c>
      <c r="E81">
        <f>IF(D81="Estudio",1,IF(D81="Piso",2,IF(D81="Dúplex",3,IF(D81="Ático",4,IF(D81="Chalet",5,IF(D81="Casa",6,IF(D81="Caserón",7)))))))</f>
        <v>5</v>
      </c>
      <c r="G81" t="s">
        <v>19</v>
      </c>
      <c r="H81" t="str">
        <f>VLOOKUP(G81,'Barrio Mapping'!B:C,2,0)</f>
        <v>Costillares</v>
      </c>
      <c r="I81" t="str">
        <f>VLOOKUP(B81,'Districto Pricing'!A:F,6,0)</f>
        <v>Medio</v>
      </c>
      <c r="J81">
        <f>IF(I81="Bajo",1,IF(I81="Medio",2,IF(I81="Alto",3)))</f>
        <v>2</v>
      </c>
      <c r="K81" s="5">
        <v>3000</v>
      </c>
      <c r="L81" s="5">
        <v>5</v>
      </c>
      <c r="M81" s="5">
        <v>180</v>
      </c>
      <c r="N81" s="5">
        <v>0</v>
      </c>
      <c r="O81" s="5">
        <v>0</v>
      </c>
      <c r="P81" s="5">
        <v>0</v>
      </c>
      <c r="Q81" s="5">
        <v>0</v>
      </c>
      <c r="R81" s="5">
        <v>1</v>
      </c>
      <c r="S81" s="5">
        <v>0</v>
      </c>
      <c r="T81" s="5">
        <v>1</v>
      </c>
    </row>
    <row r="82" spans="1:20" x14ac:dyDescent="0.35">
      <c r="A82" s="1">
        <v>81</v>
      </c>
      <c r="B82" t="s">
        <v>15</v>
      </c>
      <c r="C82" t="s">
        <v>109</v>
      </c>
      <c r="D82" t="s">
        <v>1690</v>
      </c>
      <c r="E82">
        <f>IF(D82="Estudio",1,IF(D82="Piso",2,IF(D82="Dúplex",3,IF(D82="Ático",4,IF(D82="Chalet",5,IF(D82="Casa",6,IF(D82="Caserón",7)))))))</f>
        <v>2</v>
      </c>
      <c r="F82" t="s">
        <v>110</v>
      </c>
      <c r="G82" t="s">
        <v>24</v>
      </c>
      <c r="H82" t="str">
        <f>VLOOKUP(G82,'Barrio Mapping'!B:C,2,0)</f>
        <v>San Pascual</v>
      </c>
      <c r="I82" t="str">
        <f>VLOOKUP(B82,'Districto Pricing'!A:F,6,0)</f>
        <v>Medio</v>
      </c>
      <c r="J82">
        <f>IF(I82="Bajo",1,IF(I82="Medio",2,IF(I82="Alto",3)))</f>
        <v>2</v>
      </c>
      <c r="K82" s="5">
        <v>2000</v>
      </c>
      <c r="L82" s="5">
        <v>4</v>
      </c>
      <c r="M82" s="5">
        <v>142</v>
      </c>
      <c r="N82" s="5">
        <v>1</v>
      </c>
      <c r="O82" s="5">
        <v>1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</row>
    <row r="83" spans="1:20" x14ac:dyDescent="0.35">
      <c r="A83" s="1">
        <v>82</v>
      </c>
      <c r="B83" t="s">
        <v>15</v>
      </c>
      <c r="C83" t="s">
        <v>111</v>
      </c>
      <c r="D83" t="s">
        <v>1690</v>
      </c>
      <c r="E83">
        <f>IF(D83="Estudio",1,IF(D83="Piso",2,IF(D83="Dúplex",3,IF(D83="Ático",4,IF(D83="Chalet",5,IF(D83="Casa",6,IF(D83="Caserón",7)))))))</f>
        <v>2</v>
      </c>
      <c r="G83" t="s">
        <v>29</v>
      </c>
      <c r="H83" t="str">
        <f>VLOOKUP(G83,'Barrio Mapping'!B:C,2,0)</f>
        <v>San Juan Bautista</v>
      </c>
      <c r="I83" t="str">
        <f>VLOOKUP(B83,'Districto Pricing'!A:F,6,0)</f>
        <v>Medio</v>
      </c>
      <c r="J83">
        <f>IF(I83="Bajo",1,IF(I83="Medio",2,IF(I83="Alto",3)))</f>
        <v>2</v>
      </c>
      <c r="K83" s="5">
        <v>950</v>
      </c>
      <c r="L83" s="5">
        <v>1</v>
      </c>
      <c r="M83" s="5">
        <v>65</v>
      </c>
      <c r="N83" s="5">
        <v>10</v>
      </c>
      <c r="O83" s="5">
        <v>1</v>
      </c>
      <c r="P83" s="5">
        <v>1</v>
      </c>
      <c r="Q83" s="5">
        <v>0</v>
      </c>
      <c r="R83" s="5">
        <v>0</v>
      </c>
      <c r="S83" s="5">
        <v>0</v>
      </c>
      <c r="T83" s="5">
        <v>0</v>
      </c>
    </row>
    <row r="84" spans="1:20" x14ac:dyDescent="0.35">
      <c r="A84" s="1">
        <v>83</v>
      </c>
      <c r="B84" t="s">
        <v>15</v>
      </c>
      <c r="C84" t="s">
        <v>82</v>
      </c>
      <c r="D84" t="s">
        <v>1690</v>
      </c>
      <c r="E84">
        <f>IF(D84="Estudio",1,IF(D84="Piso",2,IF(D84="Dúplex",3,IF(D84="Ático",4,IF(D84="Chalet",5,IF(D84="Casa",6,IF(D84="Caserón",7)))))))</f>
        <v>2</v>
      </c>
      <c r="G84" t="s">
        <v>19</v>
      </c>
      <c r="H84" t="str">
        <f>VLOOKUP(G84,'Barrio Mapping'!B:C,2,0)</f>
        <v>Costillares</v>
      </c>
      <c r="I84" t="str">
        <f>VLOOKUP(B84,'Districto Pricing'!A:F,6,0)</f>
        <v>Medio</v>
      </c>
      <c r="J84">
        <f>IF(I84="Bajo",1,IF(I84="Medio",2,IF(I84="Alto",3)))</f>
        <v>2</v>
      </c>
      <c r="K84" s="5">
        <v>1300</v>
      </c>
      <c r="L84" s="5">
        <v>2</v>
      </c>
      <c r="M84" s="5">
        <v>90</v>
      </c>
      <c r="N84" s="5">
        <v>6</v>
      </c>
      <c r="O84" s="5">
        <v>1</v>
      </c>
      <c r="P84" s="5">
        <v>1</v>
      </c>
      <c r="Q84" s="5">
        <v>0</v>
      </c>
      <c r="R84" s="5">
        <v>0</v>
      </c>
      <c r="S84" s="5">
        <v>0</v>
      </c>
      <c r="T84" s="5">
        <v>0</v>
      </c>
    </row>
    <row r="85" spans="1:20" x14ac:dyDescent="0.35">
      <c r="A85" s="1">
        <v>84</v>
      </c>
      <c r="B85" t="s">
        <v>15</v>
      </c>
      <c r="C85" t="s">
        <v>112</v>
      </c>
      <c r="D85" t="s">
        <v>1692</v>
      </c>
      <c r="E85">
        <f>IF(D85="Estudio",1,IF(D85="Piso",2,IF(D85="Dúplex",3,IF(D85="Ático",4,IF(D85="Chalet",5,IF(D85="Casa",6,IF(D85="Caserón",7)))))))</f>
        <v>3</v>
      </c>
      <c r="G85" t="s">
        <v>47</v>
      </c>
      <c r="H85" t="str">
        <f>VLOOKUP(G85,'Barrio Mapping'!B:C,2,0)</f>
        <v>Mirasierra</v>
      </c>
      <c r="I85" t="str">
        <f>VLOOKUP(B85,'Districto Pricing'!A:F,6,0)</f>
        <v>Medio</v>
      </c>
      <c r="J85">
        <f>IF(I85="Bajo",1,IF(I85="Medio",2,IF(I85="Alto",3)))</f>
        <v>2</v>
      </c>
      <c r="K85" s="5">
        <v>1000</v>
      </c>
      <c r="L85" s="5">
        <v>2</v>
      </c>
      <c r="M85" s="5">
        <v>80</v>
      </c>
      <c r="N85" s="5">
        <v>4</v>
      </c>
      <c r="O85" s="5">
        <v>1</v>
      </c>
      <c r="P85" s="5">
        <v>1</v>
      </c>
      <c r="Q85" s="5">
        <v>0</v>
      </c>
      <c r="R85" s="5">
        <v>0</v>
      </c>
      <c r="S85" s="5">
        <v>1</v>
      </c>
      <c r="T85" s="5">
        <v>0</v>
      </c>
    </row>
    <row r="86" spans="1:20" x14ac:dyDescent="0.35">
      <c r="A86" s="1">
        <v>85</v>
      </c>
      <c r="B86" t="s">
        <v>15</v>
      </c>
      <c r="C86" t="s">
        <v>91</v>
      </c>
      <c r="D86" t="s">
        <v>1690</v>
      </c>
      <c r="E86">
        <f>IF(D86="Estudio",1,IF(D86="Piso",2,IF(D86="Dúplex",3,IF(D86="Ático",4,IF(D86="Chalet",5,IF(D86="Casa",6,IF(D86="Caserón",7)))))))</f>
        <v>2</v>
      </c>
      <c r="G86" t="s">
        <v>31</v>
      </c>
      <c r="H86" t="str">
        <f>VLOOKUP(G86,'Barrio Mapping'!B:C,2,0)</f>
        <v>Concepción</v>
      </c>
      <c r="I86" t="str">
        <f>VLOOKUP(B86,'Districto Pricing'!A:F,6,0)</f>
        <v>Medio</v>
      </c>
      <c r="J86">
        <f>IF(I86="Bajo",1,IF(I86="Medio",2,IF(I86="Alto",3)))</f>
        <v>2</v>
      </c>
      <c r="K86" s="5">
        <v>845</v>
      </c>
      <c r="L86" s="5">
        <v>1</v>
      </c>
      <c r="M86" s="5">
        <v>77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</row>
    <row r="87" spans="1:20" x14ac:dyDescent="0.35">
      <c r="A87" s="1">
        <v>86</v>
      </c>
      <c r="B87" t="s">
        <v>15</v>
      </c>
      <c r="C87" t="s">
        <v>113</v>
      </c>
      <c r="D87" t="s">
        <v>1690</v>
      </c>
      <c r="E87">
        <f>IF(D87="Estudio",1,IF(D87="Piso",2,IF(D87="Dúplex",3,IF(D87="Ático",4,IF(D87="Chalet",5,IF(D87="Casa",6,IF(D87="Caserón",7)))))))</f>
        <v>2</v>
      </c>
      <c r="G87" t="s">
        <v>24</v>
      </c>
      <c r="H87" t="str">
        <f>VLOOKUP(G87,'Barrio Mapping'!B:C,2,0)</f>
        <v>San Pascual</v>
      </c>
      <c r="I87" t="str">
        <f>VLOOKUP(B87,'Districto Pricing'!A:F,6,0)</f>
        <v>Medio</v>
      </c>
      <c r="J87">
        <f>IF(I87="Bajo",1,IF(I87="Medio",2,IF(I87="Alto",3)))</f>
        <v>2</v>
      </c>
      <c r="K87" s="5">
        <v>790</v>
      </c>
      <c r="L87" s="5">
        <v>2</v>
      </c>
      <c r="M87" s="5">
        <v>69</v>
      </c>
      <c r="N87" s="5">
        <v>2</v>
      </c>
      <c r="O87" s="5">
        <v>1</v>
      </c>
      <c r="P87" s="5">
        <v>1</v>
      </c>
      <c r="Q87" s="5">
        <v>0</v>
      </c>
      <c r="R87" s="5">
        <v>0</v>
      </c>
      <c r="S87" s="5">
        <v>0</v>
      </c>
      <c r="T87" s="5">
        <v>0</v>
      </c>
    </row>
    <row r="88" spans="1:20" x14ac:dyDescent="0.35">
      <c r="A88" s="1">
        <v>87</v>
      </c>
      <c r="B88" t="s">
        <v>15</v>
      </c>
      <c r="C88" t="s">
        <v>114</v>
      </c>
      <c r="D88" t="s">
        <v>1690</v>
      </c>
      <c r="E88">
        <f>IF(D88="Estudio",1,IF(D88="Piso",2,IF(D88="Dúplex",3,IF(D88="Ático",4,IF(D88="Chalet",5,IF(D88="Casa",6,IF(D88="Caserón",7)))))))</f>
        <v>2</v>
      </c>
      <c r="G88" t="s">
        <v>31</v>
      </c>
      <c r="H88" t="str">
        <f>VLOOKUP(G88,'Barrio Mapping'!B:C,2,0)</f>
        <v>Concepción</v>
      </c>
      <c r="I88" t="str">
        <f>VLOOKUP(B88,'Districto Pricing'!A:F,6,0)</f>
        <v>Medio</v>
      </c>
      <c r="J88">
        <f>IF(I88="Bajo",1,IF(I88="Medio",2,IF(I88="Alto",3)))</f>
        <v>2</v>
      </c>
      <c r="K88" s="5">
        <v>1300</v>
      </c>
      <c r="L88" s="5">
        <v>3</v>
      </c>
      <c r="M88" s="5">
        <v>103</v>
      </c>
      <c r="N88" s="5">
        <v>1</v>
      </c>
      <c r="O88" s="5">
        <v>1</v>
      </c>
      <c r="P88" s="5">
        <v>1</v>
      </c>
      <c r="Q88" s="5">
        <v>0</v>
      </c>
      <c r="R88" s="5">
        <v>0</v>
      </c>
      <c r="S88" s="5">
        <v>0</v>
      </c>
      <c r="T88" s="5">
        <v>0</v>
      </c>
    </row>
    <row r="89" spans="1:20" x14ac:dyDescent="0.35">
      <c r="A89" s="1">
        <v>88</v>
      </c>
      <c r="B89" t="s">
        <v>15</v>
      </c>
      <c r="C89" t="s">
        <v>115</v>
      </c>
      <c r="D89" t="s">
        <v>1690</v>
      </c>
      <c r="E89">
        <f>IF(D89="Estudio",1,IF(D89="Piso",2,IF(D89="Dúplex",3,IF(D89="Ático",4,IF(D89="Chalet",5,IF(D89="Casa",6,IF(D89="Caserón",7)))))))</f>
        <v>2</v>
      </c>
      <c r="G89" t="s">
        <v>29</v>
      </c>
      <c r="H89" t="str">
        <f>VLOOKUP(G89,'Barrio Mapping'!B:C,2,0)</f>
        <v>San Juan Bautista</v>
      </c>
      <c r="I89" t="str">
        <f>VLOOKUP(B89,'Districto Pricing'!A:F,6,0)</f>
        <v>Medio</v>
      </c>
      <c r="J89">
        <f>IF(I89="Bajo",1,IF(I89="Medio",2,IF(I89="Alto",3)))</f>
        <v>2</v>
      </c>
      <c r="K89" s="5">
        <v>1200</v>
      </c>
      <c r="L89" s="5">
        <v>3</v>
      </c>
      <c r="M89" s="5">
        <v>78</v>
      </c>
      <c r="N89" s="5">
        <v>3</v>
      </c>
      <c r="O89" s="5">
        <v>1</v>
      </c>
      <c r="P89" s="5">
        <v>1</v>
      </c>
      <c r="Q89" s="5">
        <v>0</v>
      </c>
      <c r="R89" s="5">
        <v>0</v>
      </c>
      <c r="S89" s="5">
        <v>0</v>
      </c>
      <c r="T89" s="5">
        <v>0</v>
      </c>
    </row>
    <row r="90" spans="1:20" x14ac:dyDescent="0.35">
      <c r="A90" s="1">
        <v>89</v>
      </c>
      <c r="B90" t="s">
        <v>15</v>
      </c>
      <c r="C90" t="s">
        <v>18</v>
      </c>
      <c r="D90" t="s">
        <v>1690</v>
      </c>
      <c r="E90">
        <f>IF(D90="Estudio",1,IF(D90="Piso",2,IF(D90="Dúplex",3,IF(D90="Ático",4,IF(D90="Chalet",5,IF(D90="Casa",6,IF(D90="Caserón",7)))))))</f>
        <v>2</v>
      </c>
      <c r="F90" t="s">
        <v>116</v>
      </c>
      <c r="G90" t="s">
        <v>19</v>
      </c>
      <c r="H90" t="str">
        <f>VLOOKUP(G90,'Barrio Mapping'!B:C,2,0)</f>
        <v>Costillares</v>
      </c>
      <c r="I90" t="str">
        <f>VLOOKUP(B90,'Districto Pricing'!A:F,6,0)</f>
        <v>Medio</v>
      </c>
      <c r="J90">
        <f>IF(I90="Bajo",1,IF(I90="Medio",2,IF(I90="Alto",3)))</f>
        <v>2</v>
      </c>
      <c r="K90" s="5">
        <v>950</v>
      </c>
      <c r="L90" s="5">
        <v>2</v>
      </c>
      <c r="M90" s="5">
        <v>98</v>
      </c>
      <c r="N90" s="5">
        <v>4</v>
      </c>
      <c r="O90" s="5">
        <v>1</v>
      </c>
      <c r="P90" s="5">
        <v>1</v>
      </c>
      <c r="Q90" s="5">
        <v>0</v>
      </c>
      <c r="R90" s="5">
        <v>0</v>
      </c>
      <c r="S90" s="5">
        <v>0</v>
      </c>
      <c r="T90" s="5">
        <v>0</v>
      </c>
    </row>
    <row r="91" spans="1:20" x14ac:dyDescent="0.35">
      <c r="A91" s="1">
        <v>90</v>
      </c>
      <c r="B91" t="s">
        <v>15</v>
      </c>
      <c r="C91" t="s">
        <v>103</v>
      </c>
      <c r="D91" t="s">
        <v>1690</v>
      </c>
      <c r="E91">
        <f>IF(D91="Estudio",1,IF(D91="Piso",2,IF(D91="Dúplex",3,IF(D91="Ático",4,IF(D91="Chalet",5,IF(D91="Casa",6,IF(D91="Caserón",7)))))))</f>
        <v>2</v>
      </c>
      <c r="G91" t="s">
        <v>29</v>
      </c>
      <c r="H91" t="str">
        <f>VLOOKUP(G91,'Barrio Mapping'!B:C,2,0)</f>
        <v>San Juan Bautista</v>
      </c>
      <c r="I91" t="str">
        <f>VLOOKUP(B91,'Districto Pricing'!A:F,6,0)</f>
        <v>Medio</v>
      </c>
      <c r="J91">
        <f>IF(I91="Bajo",1,IF(I91="Medio",2,IF(I91="Alto",3)))</f>
        <v>2</v>
      </c>
      <c r="K91" s="5">
        <v>1650</v>
      </c>
      <c r="L91" s="5">
        <v>3</v>
      </c>
      <c r="M91" s="5">
        <v>100</v>
      </c>
      <c r="N91" s="5">
        <v>2</v>
      </c>
      <c r="O91" s="5">
        <v>1</v>
      </c>
      <c r="P91" s="5">
        <v>1</v>
      </c>
      <c r="Q91" s="5">
        <v>0</v>
      </c>
      <c r="R91" s="5">
        <v>0</v>
      </c>
      <c r="S91" s="5">
        <v>0</v>
      </c>
      <c r="T91" s="5">
        <v>0</v>
      </c>
    </row>
    <row r="92" spans="1:20" x14ac:dyDescent="0.35">
      <c r="A92" s="1">
        <v>91</v>
      </c>
      <c r="B92" t="s">
        <v>15</v>
      </c>
      <c r="C92" t="s">
        <v>117</v>
      </c>
      <c r="D92" t="s">
        <v>1690</v>
      </c>
      <c r="E92">
        <f>IF(D92="Estudio",1,IF(D92="Piso",2,IF(D92="Dúplex",3,IF(D92="Ático",4,IF(D92="Chalet",5,IF(D92="Casa",6,IF(D92="Caserón",7)))))))</f>
        <v>2</v>
      </c>
      <c r="F92" t="s">
        <v>40</v>
      </c>
      <c r="G92" t="s">
        <v>24</v>
      </c>
      <c r="H92" t="str">
        <f>VLOOKUP(G92,'Barrio Mapping'!B:C,2,0)</f>
        <v>San Pascual</v>
      </c>
      <c r="I92" t="str">
        <f>VLOOKUP(B92,'Districto Pricing'!A:F,6,0)</f>
        <v>Medio</v>
      </c>
      <c r="J92">
        <f>IF(I92="Bajo",1,IF(I92="Medio",2,IF(I92="Alto",3)))</f>
        <v>2</v>
      </c>
      <c r="K92" s="5">
        <v>1150</v>
      </c>
      <c r="L92" s="5">
        <v>2</v>
      </c>
      <c r="M92" s="5">
        <v>95</v>
      </c>
      <c r="N92" s="5">
        <v>5</v>
      </c>
      <c r="O92" s="5">
        <v>1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</row>
    <row r="93" spans="1:20" x14ac:dyDescent="0.35">
      <c r="A93" s="1">
        <v>92</v>
      </c>
      <c r="B93" t="s">
        <v>15</v>
      </c>
      <c r="C93" t="s">
        <v>118</v>
      </c>
      <c r="D93" t="s">
        <v>1693</v>
      </c>
      <c r="E93">
        <f>IF(D93="Estudio",1,IF(D93="Piso",2,IF(D93="Dúplex",3,IF(D93="Ático",4,IF(D93="Chalet",5,IF(D93="Casa",6,IF(D93="Caserón",7)))))))</f>
        <v>1</v>
      </c>
      <c r="F93" t="s">
        <v>77</v>
      </c>
      <c r="G93" t="s">
        <v>29</v>
      </c>
      <c r="H93" t="str">
        <f>VLOOKUP(G93,'Barrio Mapping'!B:C,2,0)</f>
        <v>San Juan Bautista</v>
      </c>
      <c r="I93" t="str">
        <f>VLOOKUP(B93,'Districto Pricing'!A:F,6,0)</f>
        <v>Medio</v>
      </c>
      <c r="J93">
        <f>IF(I93="Bajo",1,IF(I93="Medio",2,IF(I93="Alto",3)))</f>
        <v>2</v>
      </c>
      <c r="K93" s="5">
        <v>800</v>
      </c>
      <c r="L93" s="5">
        <v>0</v>
      </c>
      <c r="M93" s="5">
        <v>40</v>
      </c>
      <c r="N93" s="5">
        <v>4</v>
      </c>
      <c r="O93" s="5">
        <v>1</v>
      </c>
      <c r="P93" s="5">
        <v>1</v>
      </c>
      <c r="Q93" s="5">
        <v>0</v>
      </c>
      <c r="R93" s="5">
        <v>0</v>
      </c>
      <c r="S93" s="5">
        <v>0</v>
      </c>
      <c r="T93" s="5">
        <v>0</v>
      </c>
    </row>
    <row r="94" spans="1:20" x14ac:dyDescent="0.35">
      <c r="A94" s="1">
        <v>93</v>
      </c>
      <c r="B94" t="s">
        <v>15</v>
      </c>
      <c r="C94" t="s">
        <v>119</v>
      </c>
      <c r="D94" t="s">
        <v>1690</v>
      </c>
      <c r="E94">
        <f>IF(D94="Estudio",1,IF(D94="Piso",2,IF(D94="Dúplex",3,IF(D94="Ático",4,IF(D94="Chalet",5,IF(D94="Casa",6,IF(D94="Caserón",7)))))))</f>
        <v>2</v>
      </c>
      <c r="F94" t="s">
        <v>40</v>
      </c>
      <c r="G94" t="s">
        <v>22</v>
      </c>
      <c r="H94" t="str">
        <f>VLOOKUP(G94,'Barrio Mapping'!B:C,2,0)</f>
        <v>Colina</v>
      </c>
      <c r="I94" t="str">
        <f>VLOOKUP(B94,'Districto Pricing'!A:F,6,0)</f>
        <v>Medio</v>
      </c>
      <c r="J94">
        <f>IF(I94="Bajo",1,IF(I94="Medio",2,IF(I94="Alto",3)))</f>
        <v>2</v>
      </c>
      <c r="K94" s="5">
        <v>900</v>
      </c>
      <c r="L94" s="5">
        <v>2</v>
      </c>
      <c r="M94" s="5">
        <v>80</v>
      </c>
      <c r="N94" s="5">
        <v>2</v>
      </c>
      <c r="O94" s="5">
        <v>1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</row>
    <row r="95" spans="1:20" x14ac:dyDescent="0.35">
      <c r="A95" s="1">
        <v>94</v>
      </c>
      <c r="B95" t="s">
        <v>15</v>
      </c>
      <c r="C95" t="s">
        <v>120</v>
      </c>
      <c r="D95" t="s">
        <v>1690</v>
      </c>
      <c r="E95">
        <f>IF(D95="Estudio",1,IF(D95="Piso",2,IF(D95="Dúplex",3,IF(D95="Ático",4,IF(D95="Chalet",5,IF(D95="Casa",6,IF(D95="Caserón",7)))))))</f>
        <v>2</v>
      </c>
      <c r="F95" t="s">
        <v>121</v>
      </c>
      <c r="G95" t="s">
        <v>29</v>
      </c>
      <c r="H95" t="str">
        <f>VLOOKUP(G95,'Barrio Mapping'!B:C,2,0)</f>
        <v>San Juan Bautista</v>
      </c>
      <c r="I95" t="str">
        <f>VLOOKUP(B95,'Districto Pricing'!A:F,6,0)</f>
        <v>Medio</v>
      </c>
      <c r="J95">
        <f>IF(I95="Bajo",1,IF(I95="Medio",2,IF(I95="Alto",3)))</f>
        <v>2</v>
      </c>
      <c r="K95" s="5">
        <v>950</v>
      </c>
      <c r="L95" s="5">
        <v>1</v>
      </c>
      <c r="M95" s="5">
        <v>72</v>
      </c>
      <c r="N95" s="5">
        <v>2</v>
      </c>
      <c r="O95" s="5">
        <v>1</v>
      </c>
      <c r="P95" s="5">
        <v>1</v>
      </c>
      <c r="Q95" s="5">
        <v>0</v>
      </c>
      <c r="R95" s="5">
        <v>0</v>
      </c>
      <c r="S95" s="5">
        <v>0</v>
      </c>
      <c r="T95" s="5">
        <v>0</v>
      </c>
    </row>
    <row r="96" spans="1:20" x14ac:dyDescent="0.35">
      <c r="A96" s="1">
        <v>95</v>
      </c>
      <c r="B96" t="s">
        <v>15</v>
      </c>
      <c r="C96" t="s">
        <v>122</v>
      </c>
      <c r="D96" t="s">
        <v>1690</v>
      </c>
      <c r="E96">
        <f>IF(D96="Estudio",1,IF(D96="Piso",2,IF(D96="Dúplex",3,IF(D96="Ático",4,IF(D96="Chalet",5,IF(D96="Casa",6,IF(D96="Caserón",7)))))))</f>
        <v>2</v>
      </c>
      <c r="F96" t="s">
        <v>104</v>
      </c>
      <c r="G96" t="s">
        <v>24</v>
      </c>
      <c r="H96" t="str">
        <f>VLOOKUP(G96,'Barrio Mapping'!B:C,2,0)</f>
        <v>San Pascual</v>
      </c>
      <c r="I96" t="str">
        <f>VLOOKUP(B96,'Districto Pricing'!A:F,6,0)</f>
        <v>Medio</v>
      </c>
      <c r="J96">
        <f>IF(I96="Bajo",1,IF(I96="Medio",2,IF(I96="Alto",3)))</f>
        <v>2</v>
      </c>
      <c r="K96" s="5">
        <v>1800</v>
      </c>
      <c r="L96" s="5">
        <v>1</v>
      </c>
      <c r="M96" s="5">
        <v>55</v>
      </c>
      <c r="N96" s="5">
        <v>3</v>
      </c>
      <c r="O96" s="5">
        <v>1</v>
      </c>
      <c r="P96" s="5">
        <v>1</v>
      </c>
      <c r="Q96" s="5">
        <v>0</v>
      </c>
      <c r="R96" s="5">
        <v>0</v>
      </c>
      <c r="S96" s="5">
        <v>0</v>
      </c>
      <c r="T96" s="5">
        <v>0</v>
      </c>
    </row>
    <row r="97" spans="1:20" x14ac:dyDescent="0.35">
      <c r="A97" s="1">
        <v>96</v>
      </c>
      <c r="B97" t="s">
        <v>15</v>
      </c>
      <c r="C97" t="s">
        <v>123</v>
      </c>
      <c r="D97" t="s">
        <v>1693</v>
      </c>
      <c r="E97">
        <f>IF(D97="Estudio",1,IF(D97="Piso",2,IF(D97="Dúplex",3,IF(D97="Ático",4,IF(D97="Chalet",5,IF(D97="Casa",6,IF(D97="Caserón",7)))))))</f>
        <v>1</v>
      </c>
      <c r="G97" t="s">
        <v>22</v>
      </c>
      <c r="H97" t="str">
        <f>VLOOKUP(G97,'Barrio Mapping'!B:C,2,0)</f>
        <v>Colina</v>
      </c>
      <c r="I97" t="str">
        <f>VLOOKUP(B97,'Districto Pricing'!A:F,6,0)</f>
        <v>Medio</v>
      </c>
      <c r="J97">
        <f>IF(I97="Bajo",1,IF(I97="Medio",2,IF(I97="Alto",3)))</f>
        <v>2</v>
      </c>
      <c r="K97" s="5">
        <v>730</v>
      </c>
      <c r="L97" s="5">
        <v>0</v>
      </c>
      <c r="M97" s="5">
        <v>38</v>
      </c>
      <c r="N97" s="5">
        <v>3</v>
      </c>
      <c r="O97" s="5">
        <v>0</v>
      </c>
      <c r="P97" s="5">
        <v>1</v>
      </c>
      <c r="Q97" s="5">
        <v>0</v>
      </c>
      <c r="R97" s="5">
        <v>0</v>
      </c>
      <c r="S97" s="5">
        <v>0</v>
      </c>
      <c r="T97" s="5">
        <v>0</v>
      </c>
    </row>
    <row r="98" spans="1:20" x14ac:dyDescent="0.35">
      <c r="A98" s="1">
        <v>97</v>
      </c>
      <c r="B98" t="s">
        <v>15</v>
      </c>
      <c r="C98" t="s">
        <v>18</v>
      </c>
      <c r="D98" t="s">
        <v>1690</v>
      </c>
      <c r="E98">
        <f>IF(D98="Estudio",1,IF(D98="Piso",2,IF(D98="Dúplex",3,IF(D98="Ático",4,IF(D98="Chalet",5,IF(D98="Casa",6,IF(D98="Caserón",7)))))))</f>
        <v>2</v>
      </c>
      <c r="F98" t="s">
        <v>124</v>
      </c>
      <c r="G98" t="s">
        <v>22</v>
      </c>
      <c r="H98" t="str">
        <f>VLOOKUP(G98,'Barrio Mapping'!B:C,2,0)</f>
        <v>Colina</v>
      </c>
      <c r="I98" t="str">
        <f>VLOOKUP(B98,'Districto Pricing'!A:F,6,0)</f>
        <v>Medio</v>
      </c>
      <c r="J98">
        <f>IF(I98="Bajo",1,IF(I98="Medio",2,IF(I98="Alto",3)))</f>
        <v>2</v>
      </c>
      <c r="K98" s="5">
        <v>3500</v>
      </c>
      <c r="L98" s="5">
        <v>5</v>
      </c>
      <c r="M98" s="5">
        <v>230</v>
      </c>
      <c r="N98" s="5">
        <v>1</v>
      </c>
      <c r="O98" s="5">
        <v>1</v>
      </c>
      <c r="P98" s="5">
        <v>1</v>
      </c>
      <c r="Q98" s="5">
        <v>0</v>
      </c>
      <c r="R98" s="5">
        <v>0</v>
      </c>
      <c r="S98" s="5">
        <v>0</v>
      </c>
      <c r="T98" s="5">
        <v>0</v>
      </c>
    </row>
    <row r="99" spans="1:20" x14ac:dyDescent="0.35">
      <c r="A99" s="1">
        <v>98</v>
      </c>
      <c r="B99" t="s">
        <v>15</v>
      </c>
      <c r="C99" t="s">
        <v>125</v>
      </c>
      <c r="D99" t="s">
        <v>1692</v>
      </c>
      <c r="E99">
        <f>IF(D99="Estudio",1,IF(D99="Piso",2,IF(D99="Dúplex",3,IF(D99="Ático",4,IF(D99="Chalet",5,IF(D99="Casa",6,IF(D99="Caserón",7)))))))</f>
        <v>3</v>
      </c>
      <c r="F99" t="s">
        <v>126</v>
      </c>
      <c r="G99" t="s">
        <v>29</v>
      </c>
      <c r="H99" t="str">
        <f>VLOOKUP(G99,'Barrio Mapping'!B:C,2,0)</f>
        <v>San Juan Bautista</v>
      </c>
      <c r="I99" t="str">
        <f>VLOOKUP(B99,'Districto Pricing'!A:F,6,0)</f>
        <v>Medio</v>
      </c>
      <c r="J99">
        <f>IF(I99="Bajo",1,IF(I99="Medio",2,IF(I99="Alto",3)))</f>
        <v>2</v>
      </c>
      <c r="K99" s="5">
        <v>1300</v>
      </c>
      <c r="L99" s="5">
        <v>1</v>
      </c>
      <c r="M99" s="5">
        <v>95</v>
      </c>
      <c r="N99" s="5">
        <v>4</v>
      </c>
      <c r="O99" s="5">
        <v>1</v>
      </c>
      <c r="P99" s="5">
        <v>1</v>
      </c>
      <c r="Q99" s="5">
        <v>0</v>
      </c>
      <c r="R99" s="5">
        <v>0</v>
      </c>
      <c r="S99" s="5">
        <v>1</v>
      </c>
      <c r="T99" s="5">
        <v>0</v>
      </c>
    </row>
    <row r="100" spans="1:20" x14ac:dyDescent="0.35">
      <c r="A100" s="1">
        <v>99</v>
      </c>
      <c r="B100" t="s">
        <v>15</v>
      </c>
      <c r="C100" t="s">
        <v>127</v>
      </c>
      <c r="D100" t="s">
        <v>1692</v>
      </c>
      <c r="E100">
        <f>IF(D100="Estudio",1,IF(D100="Piso",2,IF(D100="Dúplex",3,IF(D100="Ático",4,IF(D100="Chalet",5,IF(D100="Casa",6,IF(D100="Caserón",7)))))))</f>
        <v>3</v>
      </c>
      <c r="F100" t="s">
        <v>40</v>
      </c>
      <c r="G100" t="s">
        <v>29</v>
      </c>
      <c r="H100" t="str">
        <f>VLOOKUP(G100,'Barrio Mapping'!B:C,2,0)</f>
        <v>San Juan Bautista</v>
      </c>
      <c r="I100" t="str">
        <f>VLOOKUP(B100,'Districto Pricing'!A:F,6,0)</f>
        <v>Medio</v>
      </c>
      <c r="J100">
        <f>IF(I100="Bajo",1,IF(I100="Medio",2,IF(I100="Alto",3)))</f>
        <v>2</v>
      </c>
      <c r="K100" s="5">
        <v>3200</v>
      </c>
      <c r="L100" s="5">
        <v>5</v>
      </c>
      <c r="M100" s="5">
        <v>330</v>
      </c>
      <c r="N100" s="5">
        <v>3</v>
      </c>
      <c r="O100" s="5">
        <v>1</v>
      </c>
      <c r="P100" s="5">
        <v>1</v>
      </c>
      <c r="Q100" s="5">
        <v>0</v>
      </c>
      <c r="R100" s="5">
        <v>0</v>
      </c>
      <c r="S100" s="5">
        <v>1</v>
      </c>
      <c r="T100" s="5">
        <v>0</v>
      </c>
    </row>
    <row r="101" spans="1:20" x14ac:dyDescent="0.35">
      <c r="A101" s="1">
        <v>100</v>
      </c>
      <c r="B101" t="s">
        <v>15</v>
      </c>
      <c r="C101" t="s">
        <v>128</v>
      </c>
      <c r="D101" t="s">
        <v>1690</v>
      </c>
      <c r="E101">
        <f>IF(D101="Estudio",1,IF(D101="Piso",2,IF(D101="Dúplex",3,IF(D101="Ático",4,IF(D101="Chalet",5,IF(D101="Casa",6,IF(D101="Caserón",7)))))))</f>
        <v>2</v>
      </c>
      <c r="F101" t="s">
        <v>129</v>
      </c>
      <c r="G101" t="s">
        <v>17</v>
      </c>
      <c r="H101" t="str">
        <f>VLOOKUP(G101,'Barrio Mapping'!B:C,2,0)</f>
        <v>Quintana</v>
      </c>
      <c r="I101" t="str">
        <f>VLOOKUP(B101,'Districto Pricing'!A:F,6,0)</f>
        <v>Medio</v>
      </c>
      <c r="J101">
        <f>IF(I101="Bajo",1,IF(I101="Medio",2,IF(I101="Alto",3)))</f>
        <v>2</v>
      </c>
      <c r="K101" s="5">
        <v>800</v>
      </c>
      <c r="L101" s="5">
        <v>1</v>
      </c>
      <c r="M101" s="5">
        <v>48</v>
      </c>
      <c r="N101" s="5">
        <v>5</v>
      </c>
      <c r="O101" s="5">
        <v>1</v>
      </c>
      <c r="P101" s="5">
        <v>1</v>
      </c>
      <c r="Q101" s="5">
        <v>0</v>
      </c>
      <c r="R101" s="5">
        <v>0</v>
      </c>
      <c r="S101" s="5">
        <v>0</v>
      </c>
      <c r="T101" s="5">
        <v>0</v>
      </c>
    </row>
    <row r="102" spans="1:20" x14ac:dyDescent="0.35">
      <c r="A102" s="1">
        <v>101</v>
      </c>
      <c r="B102" t="s">
        <v>15</v>
      </c>
      <c r="C102" t="s">
        <v>130</v>
      </c>
      <c r="D102" t="s">
        <v>1690</v>
      </c>
      <c r="E102">
        <f>IF(D102="Estudio",1,IF(D102="Piso",2,IF(D102="Dúplex",3,IF(D102="Ático",4,IF(D102="Chalet",5,IF(D102="Casa",6,IF(D102="Caserón",7)))))))</f>
        <v>2</v>
      </c>
      <c r="F102" t="s">
        <v>131</v>
      </c>
      <c r="G102" t="s">
        <v>19</v>
      </c>
      <c r="H102" t="str">
        <f>VLOOKUP(G102,'Barrio Mapping'!B:C,2,0)</f>
        <v>Costillares</v>
      </c>
      <c r="I102" t="str">
        <f>VLOOKUP(B102,'Districto Pricing'!A:F,6,0)</f>
        <v>Medio</v>
      </c>
      <c r="J102">
        <f>IF(I102="Bajo",1,IF(I102="Medio",2,IF(I102="Alto",3)))</f>
        <v>2</v>
      </c>
      <c r="K102" s="5">
        <v>1200</v>
      </c>
      <c r="L102" s="5">
        <v>1</v>
      </c>
      <c r="M102" s="5">
        <v>90</v>
      </c>
      <c r="N102" s="5">
        <v>4</v>
      </c>
      <c r="O102" s="5">
        <v>1</v>
      </c>
      <c r="P102" s="5">
        <v>1</v>
      </c>
      <c r="Q102" s="5">
        <v>0</v>
      </c>
      <c r="R102" s="5">
        <v>0</v>
      </c>
      <c r="S102" s="5">
        <v>0</v>
      </c>
      <c r="T102" s="5">
        <v>0</v>
      </c>
    </row>
    <row r="103" spans="1:20" x14ac:dyDescent="0.35">
      <c r="A103" s="1">
        <v>102</v>
      </c>
      <c r="B103" t="s">
        <v>15</v>
      </c>
      <c r="C103" t="s">
        <v>132</v>
      </c>
      <c r="D103" t="s">
        <v>1691</v>
      </c>
      <c r="E103">
        <f>IF(D103="Estudio",1,IF(D103="Piso",2,IF(D103="Dúplex",3,IF(D103="Ático",4,IF(D103="Chalet",5,IF(D103="Casa",6,IF(D103="Caserón",7)))))))</f>
        <v>4</v>
      </c>
      <c r="F103" t="s">
        <v>57</v>
      </c>
      <c r="G103" t="s">
        <v>47</v>
      </c>
      <c r="H103" t="str">
        <f>VLOOKUP(G103,'Barrio Mapping'!B:C,2,0)</f>
        <v>Mirasierra</v>
      </c>
      <c r="I103" t="str">
        <f>VLOOKUP(B103,'Districto Pricing'!A:F,6,0)</f>
        <v>Medio</v>
      </c>
      <c r="J103">
        <f>IF(I103="Bajo",1,IF(I103="Medio",2,IF(I103="Alto",3)))</f>
        <v>2</v>
      </c>
      <c r="K103" s="5">
        <v>1800</v>
      </c>
      <c r="L103" s="5">
        <v>4</v>
      </c>
      <c r="M103" s="5">
        <v>175</v>
      </c>
      <c r="N103" s="5">
        <v>8</v>
      </c>
      <c r="O103" s="5">
        <v>1</v>
      </c>
      <c r="P103" s="5">
        <v>1</v>
      </c>
      <c r="Q103" s="5">
        <v>1</v>
      </c>
      <c r="R103" s="5">
        <v>0</v>
      </c>
      <c r="S103" s="5">
        <v>0</v>
      </c>
      <c r="T103" s="5">
        <v>0</v>
      </c>
    </row>
    <row r="104" spans="1:20" x14ac:dyDescent="0.35">
      <c r="A104" s="1">
        <v>103</v>
      </c>
      <c r="B104" t="s">
        <v>133</v>
      </c>
      <c r="C104" t="s">
        <v>134</v>
      </c>
      <c r="D104" t="s">
        <v>1690</v>
      </c>
      <c r="E104">
        <f>IF(D104="Estudio",1,IF(D104="Piso",2,IF(D104="Dúplex",3,IF(D104="Ático",4,IF(D104="Chalet",5,IF(D104="Casa",6,IF(D104="Caserón",7)))))))</f>
        <v>2</v>
      </c>
      <c r="G104" t="s">
        <v>47</v>
      </c>
      <c r="H104" t="str">
        <f>VLOOKUP(G104,'Barrio Mapping'!B:C,2,0)</f>
        <v>Mirasierra</v>
      </c>
      <c r="I104" t="str">
        <f>VLOOKUP(B104,'Districto Pricing'!A:F,6,0)</f>
        <v>Medio</v>
      </c>
      <c r="J104">
        <f>IF(I104="Bajo",1,IF(I104="Medio",2,IF(I104="Alto",3)))</f>
        <v>2</v>
      </c>
      <c r="K104" s="5">
        <v>2100</v>
      </c>
      <c r="L104" s="5">
        <v>4</v>
      </c>
      <c r="M104" s="5">
        <v>195</v>
      </c>
      <c r="N104" s="5">
        <v>4</v>
      </c>
      <c r="O104" s="5">
        <v>1</v>
      </c>
      <c r="P104" s="5">
        <v>1</v>
      </c>
      <c r="Q104" s="5">
        <v>0</v>
      </c>
      <c r="R104" s="5">
        <v>0</v>
      </c>
      <c r="S104" s="5">
        <v>0</v>
      </c>
      <c r="T104" s="5">
        <v>0</v>
      </c>
    </row>
    <row r="105" spans="1:20" x14ac:dyDescent="0.35">
      <c r="A105" s="1">
        <v>104</v>
      </c>
      <c r="B105" t="s">
        <v>133</v>
      </c>
      <c r="C105" t="s">
        <v>136</v>
      </c>
      <c r="D105" t="s">
        <v>1690</v>
      </c>
      <c r="E105">
        <f>IF(D105="Estudio",1,IF(D105="Piso",2,IF(D105="Dúplex",3,IF(D105="Ático",4,IF(D105="Chalet",5,IF(D105="Casa",6,IF(D105="Caserón",7)))))))</f>
        <v>2</v>
      </c>
      <c r="G105" t="s">
        <v>137</v>
      </c>
      <c r="H105" t="str">
        <f>VLOOKUP(G105,'Barrio Mapping'!B:C,2,0)</f>
        <v>La Paz</v>
      </c>
      <c r="I105" t="str">
        <f>VLOOKUP(B105,'Districto Pricing'!A:F,6,0)</f>
        <v>Medio</v>
      </c>
      <c r="J105">
        <f>IF(I105="Bajo",1,IF(I105="Medio",2,IF(I105="Alto",3)))</f>
        <v>2</v>
      </c>
      <c r="K105" s="5">
        <v>1550</v>
      </c>
      <c r="L105" s="5">
        <v>3</v>
      </c>
      <c r="M105" s="5">
        <v>139</v>
      </c>
      <c r="N105" s="5">
        <v>10</v>
      </c>
      <c r="O105" s="5">
        <v>1</v>
      </c>
      <c r="P105" s="5">
        <v>1</v>
      </c>
      <c r="Q105" s="5">
        <v>0</v>
      </c>
      <c r="R105" s="5">
        <v>0</v>
      </c>
      <c r="S105" s="5">
        <v>0</v>
      </c>
      <c r="T105" s="5">
        <v>0</v>
      </c>
    </row>
    <row r="106" spans="1:20" x14ac:dyDescent="0.35">
      <c r="A106" s="1">
        <v>105</v>
      </c>
      <c r="B106" t="s">
        <v>133</v>
      </c>
      <c r="C106" t="s">
        <v>138</v>
      </c>
      <c r="D106" t="s">
        <v>1690</v>
      </c>
      <c r="E106">
        <f>IF(D106="Estudio",1,IF(D106="Piso",2,IF(D106="Dúplex",3,IF(D106="Ático",4,IF(D106="Chalet",5,IF(D106="Casa",6,IF(D106="Caserón",7)))))))</f>
        <v>2</v>
      </c>
      <c r="G106" t="s">
        <v>139</v>
      </c>
      <c r="H106" t="str">
        <f>VLOOKUP(G106,'Barrio Mapping'!B:C,2,0)</f>
        <v>Valverde</v>
      </c>
      <c r="I106" t="str">
        <f>VLOOKUP(B106,'Districto Pricing'!A:F,6,0)</f>
        <v>Medio</v>
      </c>
      <c r="J106">
        <f>IF(I106="Bajo",1,IF(I106="Medio",2,IF(I106="Alto",3)))</f>
        <v>2</v>
      </c>
      <c r="K106" s="5">
        <v>1250</v>
      </c>
      <c r="L106" s="5">
        <v>1</v>
      </c>
      <c r="M106" s="5">
        <v>75</v>
      </c>
      <c r="N106" s="5">
        <v>3</v>
      </c>
      <c r="O106" s="5">
        <v>1</v>
      </c>
      <c r="P106" s="5">
        <v>1</v>
      </c>
      <c r="Q106" s="5">
        <v>0</v>
      </c>
      <c r="R106" s="5">
        <v>0</v>
      </c>
      <c r="S106" s="5">
        <v>0</v>
      </c>
      <c r="T106" s="5">
        <v>0</v>
      </c>
    </row>
    <row r="107" spans="1:20" x14ac:dyDescent="0.35">
      <c r="A107" s="1">
        <v>106</v>
      </c>
      <c r="B107" t="s">
        <v>133</v>
      </c>
      <c r="C107" t="s">
        <v>140</v>
      </c>
      <c r="D107" t="s">
        <v>1690</v>
      </c>
      <c r="E107">
        <f>IF(D107="Estudio",1,IF(D107="Piso",2,IF(D107="Dúplex",3,IF(D107="Ático",4,IF(D107="Chalet",5,IF(D107="Casa",6,IF(D107="Caserón",7)))))))</f>
        <v>2</v>
      </c>
      <c r="G107" t="s">
        <v>137</v>
      </c>
      <c r="H107" t="str">
        <f>VLOOKUP(G107,'Barrio Mapping'!B:C,2,0)</f>
        <v>La Paz</v>
      </c>
      <c r="I107" t="str">
        <f>VLOOKUP(B107,'Districto Pricing'!A:F,6,0)</f>
        <v>Medio</v>
      </c>
      <c r="J107">
        <f>IF(I107="Bajo",1,IF(I107="Medio",2,IF(I107="Alto",3)))</f>
        <v>2</v>
      </c>
      <c r="K107" s="5">
        <v>1900</v>
      </c>
      <c r="L107" s="5">
        <v>4</v>
      </c>
      <c r="M107" s="5">
        <v>165</v>
      </c>
      <c r="N107" s="5">
        <v>1</v>
      </c>
      <c r="O107" s="5">
        <v>1</v>
      </c>
      <c r="P107" s="5">
        <v>1</v>
      </c>
      <c r="Q107" s="5">
        <v>0</v>
      </c>
      <c r="R107" s="5">
        <v>0</v>
      </c>
      <c r="S107" s="5">
        <v>0</v>
      </c>
      <c r="T107" s="5">
        <v>0</v>
      </c>
    </row>
    <row r="108" spans="1:20" x14ac:dyDescent="0.35">
      <c r="A108" s="1">
        <v>107</v>
      </c>
      <c r="B108" t="s">
        <v>133</v>
      </c>
      <c r="C108" t="s">
        <v>141</v>
      </c>
      <c r="D108" t="s">
        <v>1693</v>
      </c>
      <c r="E108">
        <f>IF(D108="Estudio",1,IF(D108="Piso",2,IF(D108="Dúplex",3,IF(D108="Ático",4,IF(D108="Chalet",5,IF(D108="Casa",6,IF(D108="Caserón",7)))))))</f>
        <v>1</v>
      </c>
      <c r="F108" t="s">
        <v>142</v>
      </c>
      <c r="G108" t="s">
        <v>143</v>
      </c>
      <c r="H108" t="str">
        <f>VLOOKUP(G108,'Barrio Mapping'!B:C,2,0)</f>
        <v>Valverde</v>
      </c>
      <c r="I108" t="str">
        <f>VLOOKUP(B108,'Districto Pricing'!A:F,6,0)</f>
        <v>Medio</v>
      </c>
      <c r="J108">
        <f>IF(I108="Bajo",1,IF(I108="Medio",2,IF(I108="Alto",3)))</f>
        <v>2</v>
      </c>
      <c r="K108" s="5">
        <v>650</v>
      </c>
      <c r="L108" s="5">
        <v>0</v>
      </c>
      <c r="M108" s="5">
        <v>50</v>
      </c>
      <c r="N108" s="5">
        <v>4</v>
      </c>
      <c r="O108" s="5">
        <v>1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</row>
    <row r="109" spans="1:20" x14ac:dyDescent="0.35">
      <c r="A109" s="1">
        <v>108</v>
      </c>
      <c r="B109" t="s">
        <v>133</v>
      </c>
      <c r="C109" t="s">
        <v>144</v>
      </c>
      <c r="D109" t="s">
        <v>1692</v>
      </c>
      <c r="E109">
        <f>IF(D109="Estudio",1,IF(D109="Piso",2,IF(D109="Dúplex",3,IF(D109="Ático",4,IF(D109="Chalet",5,IF(D109="Casa",6,IF(D109="Caserón",7)))))))</f>
        <v>3</v>
      </c>
      <c r="G109" t="s">
        <v>145</v>
      </c>
      <c r="H109" t="str">
        <f>VLOOKUP(G109,'Barrio Mapping'!B:C,2,0)</f>
        <v>El Goloso</v>
      </c>
      <c r="I109" t="str">
        <f>VLOOKUP(B109,'Districto Pricing'!A:F,6,0)</f>
        <v>Medio</v>
      </c>
      <c r="J109">
        <f>IF(I109="Bajo",1,IF(I109="Medio",2,IF(I109="Alto",3)))</f>
        <v>2</v>
      </c>
      <c r="K109" s="5">
        <v>3000</v>
      </c>
      <c r="L109" s="5">
        <v>3</v>
      </c>
      <c r="M109" s="5">
        <v>240</v>
      </c>
      <c r="N109" s="5">
        <v>5</v>
      </c>
      <c r="O109" s="5">
        <v>1</v>
      </c>
      <c r="P109" s="5">
        <v>1</v>
      </c>
      <c r="Q109" s="5">
        <v>0</v>
      </c>
      <c r="R109" s="5">
        <v>0</v>
      </c>
      <c r="S109" s="5">
        <v>1</v>
      </c>
      <c r="T109" s="5">
        <v>0</v>
      </c>
    </row>
    <row r="110" spans="1:20" x14ac:dyDescent="0.35">
      <c r="A110" s="1">
        <v>109</v>
      </c>
      <c r="B110" t="s">
        <v>133</v>
      </c>
      <c r="C110" t="s">
        <v>146</v>
      </c>
      <c r="D110" t="s">
        <v>1690</v>
      </c>
      <c r="E110">
        <f>IF(D110="Estudio",1,IF(D110="Piso",2,IF(D110="Dúplex",3,IF(D110="Ático",4,IF(D110="Chalet",5,IF(D110="Casa",6,IF(D110="Caserón",7)))))))</f>
        <v>2</v>
      </c>
      <c r="F110" t="s">
        <v>147</v>
      </c>
      <c r="G110" t="s">
        <v>148</v>
      </c>
      <c r="H110" t="str">
        <f>VLOOKUP(G110,'Barrio Mapping'!B:C,2,0)</f>
        <v>Peñagrande</v>
      </c>
      <c r="I110" t="str">
        <f>VLOOKUP(B110,'Districto Pricing'!A:F,6,0)</f>
        <v>Medio</v>
      </c>
      <c r="J110">
        <f>IF(I110="Bajo",1,IF(I110="Medio",2,IF(I110="Alto",3)))</f>
        <v>2</v>
      </c>
      <c r="K110" s="5">
        <v>895</v>
      </c>
      <c r="L110" s="5">
        <v>1</v>
      </c>
      <c r="M110" s="5">
        <v>81</v>
      </c>
      <c r="N110" s="5">
        <v>9</v>
      </c>
      <c r="O110" s="5">
        <v>1</v>
      </c>
      <c r="P110" s="5">
        <v>1</v>
      </c>
      <c r="Q110" s="5">
        <v>0</v>
      </c>
      <c r="R110" s="5">
        <v>0</v>
      </c>
      <c r="S110" s="5">
        <v>0</v>
      </c>
      <c r="T110" s="5">
        <v>0</v>
      </c>
    </row>
    <row r="111" spans="1:20" x14ac:dyDescent="0.35">
      <c r="A111" s="1">
        <v>110</v>
      </c>
      <c r="B111" t="s">
        <v>133</v>
      </c>
      <c r="C111" t="s">
        <v>134</v>
      </c>
      <c r="D111" t="s">
        <v>1690</v>
      </c>
      <c r="E111">
        <f>IF(D111="Estudio",1,IF(D111="Piso",2,IF(D111="Dúplex",3,IF(D111="Ático",4,IF(D111="Chalet",5,IF(D111="Casa",6,IF(D111="Caserón",7)))))))</f>
        <v>2</v>
      </c>
      <c r="G111" t="s">
        <v>135</v>
      </c>
      <c r="H111" t="str">
        <f>VLOOKUP(G111,'Barrio Mapping'!B:C,2,0)</f>
        <v>Mirasierra</v>
      </c>
      <c r="I111" t="str">
        <f>VLOOKUP(B111,'Districto Pricing'!A:F,6,0)</f>
        <v>Medio</v>
      </c>
      <c r="J111">
        <f>IF(I111="Bajo",1,IF(I111="Medio",2,IF(I111="Alto",3)))</f>
        <v>2</v>
      </c>
      <c r="K111" s="5">
        <v>2200</v>
      </c>
      <c r="L111" s="5">
        <v>4</v>
      </c>
      <c r="M111" s="5">
        <v>190</v>
      </c>
      <c r="N111" s="5">
        <v>2</v>
      </c>
      <c r="O111" s="5">
        <v>1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</row>
    <row r="112" spans="1:20" x14ac:dyDescent="0.35">
      <c r="A112" s="1">
        <v>111</v>
      </c>
      <c r="B112" t="s">
        <v>133</v>
      </c>
      <c r="C112" t="s">
        <v>149</v>
      </c>
      <c r="D112" t="s">
        <v>1690</v>
      </c>
      <c r="E112">
        <f>IF(D112="Estudio",1,IF(D112="Piso",2,IF(D112="Dúplex",3,IF(D112="Ático",4,IF(D112="Chalet",5,IF(D112="Casa",6,IF(D112="Caserón",7)))))))</f>
        <v>2</v>
      </c>
      <c r="G112" t="s">
        <v>150</v>
      </c>
      <c r="H112" t="str">
        <f>VLOOKUP(G112,'Barrio Mapping'!B:C,2,0)</f>
        <v>Pilar</v>
      </c>
      <c r="I112" t="str">
        <f>VLOOKUP(B112,'Districto Pricing'!A:F,6,0)</f>
        <v>Medio</v>
      </c>
      <c r="J112">
        <f>IF(I112="Bajo",1,IF(I112="Medio",2,IF(I112="Alto",3)))</f>
        <v>2</v>
      </c>
      <c r="K112" s="5">
        <v>800</v>
      </c>
      <c r="L112" s="5">
        <v>1</v>
      </c>
      <c r="M112" s="5">
        <v>68</v>
      </c>
      <c r="N112" s="5">
        <v>8</v>
      </c>
      <c r="O112" s="5">
        <v>1</v>
      </c>
      <c r="P112" s="5">
        <v>1</v>
      </c>
      <c r="Q112" s="5">
        <v>0</v>
      </c>
      <c r="R112" s="5">
        <v>0</v>
      </c>
      <c r="S112" s="5">
        <v>0</v>
      </c>
      <c r="T112" s="5">
        <v>0</v>
      </c>
    </row>
    <row r="113" spans="1:20" x14ac:dyDescent="0.35">
      <c r="A113" s="1">
        <v>112</v>
      </c>
      <c r="B113" t="s">
        <v>133</v>
      </c>
      <c r="C113" t="s">
        <v>134</v>
      </c>
      <c r="D113" t="s">
        <v>1690</v>
      </c>
      <c r="E113">
        <f>IF(D113="Estudio",1,IF(D113="Piso",2,IF(D113="Dúplex",3,IF(D113="Ático",4,IF(D113="Chalet",5,IF(D113="Casa",6,IF(D113="Caserón",7)))))))</f>
        <v>2</v>
      </c>
      <c r="G113" t="s">
        <v>135</v>
      </c>
      <c r="H113" t="str">
        <f>VLOOKUP(G113,'Barrio Mapping'!B:C,2,0)</f>
        <v>Mirasierra</v>
      </c>
      <c r="I113" t="str">
        <f>VLOOKUP(B113,'Districto Pricing'!A:F,6,0)</f>
        <v>Medio</v>
      </c>
      <c r="J113">
        <f>IF(I113="Bajo",1,IF(I113="Medio",2,IF(I113="Alto",3)))</f>
        <v>2</v>
      </c>
      <c r="K113" s="5">
        <v>1800</v>
      </c>
      <c r="L113" s="5">
        <v>4</v>
      </c>
      <c r="M113" s="5">
        <v>170</v>
      </c>
      <c r="N113" s="5">
        <v>4</v>
      </c>
      <c r="O113" s="5">
        <v>1</v>
      </c>
      <c r="P113" s="5">
        <v>1</v>
      </c>
      <c r="Q113" s="5">
        <v>0</v>
      </c>
      <c r="R113" s="5">
        <v>0</v>
      </c>
      <c r="S113" s="5">
        <v>0</v>
      </c>
      <c r="T113" s="5">
        <v>0</v>
      </c>
    </row>
    <row r="114" spans="1:20" x14ac:dyDescent="0.35">
      <c r="A114" s="1">
        <v>113</v>
      </c>
      <c r="B114" t="s">
        <v>133</v>
      </c>
      <c r="C114" t="s">
        <v>151</v>
      </c>
      <c r="D114" t="s">
        <v>1690</v>
      </c>
      <c r="E114">
        <f>IF(D114="Estudio",1,IF(D114="Piso",2,IF(D114="Dúplex",3,IF(D114="Ático",4,IF(D114="Chalet",5,IF(D114="Casa",6,IF(D114="Caserón",7)))))))</f>
        <v>2</v>
      </c>
      <c r="G114" t="s">
        <v>148</v>
      </c>
      <c r="H114" t="str">
        <f>VLOOKUP(G114,'Barrio Mapping'!B:C,2,0)</f>
        <v>Peñagrande</v>
      </c>
      <c r="I114" t="str">
        <f>VLOOKUP(B114,'Districto Pricing'!A:F,6,0)</f>
        <v>Medio</v>
      </c>
      <c r="J114">
        <f>IF(I114="Bajo",1,IF(I114="Medio",2,IF(I114="Alto",3)))</f>
        <v>2</v>
      </c>
      <c r="K114" s="5">
        <v>899</v>
      </c>
      <c r="L114" s="5">
        <v>2</v>
      </c>
      <c r="M114" s="5">
        <v>60</v>
      </c>
      <c r="N114" s="5">
        <v>1</v>
      </c>
      <c r="O114" s="5">
        <v>1</v>
      </c>
      <c r="P114" s="5">
        <v>1</v>
      </c>
      <c r="Q114" s="5">
        <v>0</v>
      </c>
      <c r="R114" s="5">
        <v>0</v>
      </c>
      <c r="S114" s="5">
        <v>0</v>
      </c>
      <c r="T114" s="5">
        <v>0</v>
      </c>
    </row>
    <row r="115" spans="1:20" x14ac:dyDescent="0.35">
      <c r="A115" s="1">
        <v>114</v>
      </c>
      <c r="B115" t="s">
        <v>133</v>
      </c>
      <c r="C115" t="s">
        <v>152</v>
      </c>
      <c r="D115" t="s">
        <v>1690</v>
      </c>
      <c r="E115">
        <f>IF(D115="Estudio",1,IF(D115="Piso",2,IF(D115="Dúplex",3,IF(D115="Ático",4,IF(D115="Chalet",5,IF(D115="Casa",6,IF(D115="Caserón",7)))))))</f>
        <v>2</v>
      </c>
      <c r="F115" t="s">
        <v>71</v>
      </c>
      <c r="G115" t="s">
        <v>135</v>
      </c>
      <c r="H115" t="str">
        <f>VLOOKUP(G115,'Barrio Mapping'!B:C,2,0)</f>
        <v>Mirasierra</v>
      </c>
      <c r="I115" t="str">
        <f>VLOOKUP(B115,'Districto Pricing'!A:F,6,0)</f>
        <v>Medio</v>
      </c>
      <c r="J115">
        <f>IF(I115="Bajo",1,IF(I115="Medio",2,IF(I115="Alto",3)))</f>
        <v>2</v>
      </c>
      <c r="K115" s="5">
        <v>2250</v>
      </c>
      <c r="L115" s="5">
        <v>4</v>
      </c>
      <c r="M115" s="5">
        <v>233</v>
      </c>
      <c r="N115" s="5">
        <v>3</v>
      </c>
      <c r="O115" s="5">
        <v>1</v>
      </c>
      <c r="P115" s="5">
        <v>1</v>
      </c>
      <c r="Q115" s="5">
        <v>0</v>
      </c>
      <c r="R115" s="5">
        <v>0</v>
      </c>
      <c r="S115" s="5">
        <v>0</v>
      </c>
      <c r="T115" s="5">
        <v>0</v>
      </c>
    </row>
    <row r="116" spans="1:20" x14ac:dyDescent="0.35">
      <c r="A116" s="1">
        <v>115</v>
      </c>
      <c r="B116" t="s">
        <v>133</v>
      </c>
      <c r="C116" t="s">
        <v>153</v>
      </c>
      <c r="D116" t="s">
        <v>1695</v>
      </c>
      <c r="E116">
        <f>IF(D116="Estudio",1,IF(D116="Piso",2,IF(D116="Dúplex",3,IF(D116="Ático",4,IF(D116="Chalet",5,IF(D116="Casa",6,IF(D116="Caserón",7)))))))</f>
        <v>7</v>
      </c>
      <c r="G116" t="s">
        <v>137</v>
      </c>
      <c r="H116" t="str">
        <f>VLOOKUP(G116,'Barrio Mapping'!B:C,2,0)</f>
        <v>La Paz</v>
      </c>
      <c r="I116" t="str">
        <f>VLOOKUP(B116,'Districto Pricing'!A:F,6,0)</f>
        <v>Medio</v>
      </c>
      <c r="J116">
        <f>IF(I116="Bajo",1,IF(I116="Medio",2,IF(I116="Alto",3)))</f>
        <v>2</v>
      </c>
      <c r="K116" s="5">
        <v>2100</v>
      </c>
      <c r="L116" s="5">
        <v>4</v>
      </c>
      <c r="M116" s="5">
        <v>171</v>
      </c>
      <c r="N116" s="5">
        <v>0</v>
      </c>
      <c r="O116" s="5">
        <v>0</v>
      </c>
      <c r="P116" s="5">
        <v>0</v>
      </c>
      <c r="Q116" s="5">
        <v>0</v>
      </c>
      <c r="R116" s="5">
        <v>1</v>
      </c>
      <c r="S116" s="5">
        <v>0</v>
      </c>
      <c r="T116" s="5">
        <v>0</v>
      </c>
    </row>
    <row r="117" spans="1:20" x14ac:dyDescent="0.35">
      <c r="A117" s="1">
        <v>116</v>
      </c>
      <c r="B117" t="s">
        <v>133</v>
      </c>
      <c r="C117" t="s">
        <v>154</v>
      </c>
      <c r="D117" t="s">
        <v>1690</v>
      </c>
      <c r="E117">
        <f>IF(D117="Estudio",1,IF(D117="Piso",2,IF(D117="Dúplex",3,IF(D117="Ático",4,IF(D117="Chalet",5,IF(D117="Casa",6,IF(D117="Caserón",7)))))))</f>
        <v>2</v>
      </c>
      <c r="G117" t="s">
        <v>139</v>
      </c>
      <c r="H117" t="str">
        <f>VLOOKUP(G117,'Barrio Mapping'!B:C,2,0)</f>
        <v>Valverde</v>
      </c>
      <c r="I117" t="str">
        <f>VLOOKUP(B117,'Districto Pricing'!A:F,6,0)</f>
        <v>Medio</v>
      </c>
      <c r="J117">
        <f>IF(I117="Bajo",1,IF(I117="Medio",2,IF(I117="Alto",3)))</f>
        <v>2</v>
      </c>
      <c r="K117" s="5">
        <v>1000</v>
      </c>
      <c r="L117" s="5">
        <v>2</v>
      </c>
      <c r="M117" s="5">
        <v>85</v>
      </c>
      <c r="N117" s="5">
        <v>1</v>
      </c>
      <c r="O117" s="5">
        <v>1</v>
      </c>
      <c r="P117" s="5">
        <v>1</v>
      </c>
      <c r="Q117" s="5">
        <v>0</v>
      </c>
      <c r="R117" s="5">
        <v>0</v>
      </c>
      <c r="S117" s="5">
        <v>0</v>
      </c>
      <c r="T117" s="5">
        <v>0</v>
      </c>
    </row>
    <row r="118" spans="1:20" x14ac:dyDescent="0.35">
      <c r="A118" s="1">
        <v>117</v>
      </c>
      <c r="B118" t="s">
        <v>133</v>
      </c>
      <c r="C118" t="s">
        <v>155</v>
      </c>
      <c r="D118" t="s">
        <v>1690</v>
      </c>
      <c r="E118">
        <f>IF(D118="Estudio",1,IF(D118="Piso",2,IF(D118="Dúplex",3,IF(D118="Ático",4,IF(D118="Chalet",5,IF(D118="Casa",6,IF(D118="Caserón",7)))))))</f>
        <v>2</v>
      </c>
      <c r="F118" t="s">
        <v>104</v>
      </c>
      <c r="G118" t="s">
        <v>145</v>
      </c>
      <c r="H118" t="str">
        <f>VLOOKUP(G118,'Barrio Mapping'!B:C,2,0)</f>
        <v>El Goloso</v>
      </c>
      <c r="I118" t="str">
        <f>VLOOKUP(B118,'Districto Pricing'!A:F,6,0)</f>
        <v>Medio</v>
      </c>
      <c r="J118">
        <f>IF(I118="Bajo",1,IF(I118="Medio",2,IF(I118="Alto",3)))</f>
        <v>2</v>
      </c>
      <c r="K118" s="5">
        <v>1500</v>
      </c>
      <c r="L118" s="5">
        <v>3</v>
      </c>
      <c r="M118" s="5">
        <v>115</v>
      </c>
      <c r="N118" s="5">
        <v>3</v>
      </c>
      <c r="O118" s="5">
        <v>1</v>
      </c>
      <c r="P118" s="5">
        <v>1</v>
      </c>
      <c r="Q118" s="5">
        <v>0</v>
      </c>
      <c r="R118" s="5">
        <v>0</v>
      </c>
      <c r="S118" s="5">
        <v>0</v>
      </c>
      <c r="T118" s="5">
        <v>0</v>
      </c>
    </row>
    <row r="119" spans="1:20" x14ac:dyDescent="0.35">
      <c r="A119" s="1">
        <v>118</v>
      </c>
      <c r="B119" t="s">
        <v>133</v>
      </c>
      <c r="C119" t="s">
        <v>138</v>
      </c>
      <c r="D119" t="s">
        <v>1690</v>
      </c>
      <c r="E119">
        <f>IF(D119="Estudio",1,IF(D119="Piso",2,IF(D119="Dúplex",3,IF(D119="Ático",4,IF(D119="Chalet",5,IF(D119="Casa",6,IF(D119="Caserón",7)))))))</f>
        <v>2</v>
      </c>
      <c r="G119" t="s">
        <v>139</v>
      </c>
      <c r="H119" t="str">
        <f>VLOOKUP(G119,'Barrio Mapping'!B:C,2,0)</f>
        <v>Valverde</v>
      </c>
      <c r="I119" t="str">
        <f>VLOOKUP(B119,'Districto Pricing'!A:F,6,0)</f>
        <v>Medio</v>
      </c>
      <c r="J119">
        <f>IF(I119="Bajo",1,IF(I119="Medio",2,IF(I119="Alto",3)))</f>
        <v>2</v>
      </c>
      <c r="K119" s="5">
        <v>1300</v>
      </c>
      <c r="L119" s="5">
        <v>4</v>
      </c>
      <c r="M119" s="5">
        <v>128</v>
      </c>
      <c r="N119" s="5">
        <v>4</v>
      </c>
      <c r="O119" s="5">
        <v>1</v>
      </c>
      <c r="P119" s="5">
        <v>1</v>
      </c>
      <c r="Q119" s="5">
        <v>0</v>
      </c>
      <c r="R119" s="5">
        <v>0</v>
      </c>
      <c r="S119" s="5">
        <v>0</v>
      </c>
      <c r="T119" s="5">
        <v>0</v>
      </c>
    </row>
    <row r="120" spans="1:20" x14ac:dyDescent="0.35">
      <c r="A120" s="1">
        <v>119</v>
      </c>
      <c r="B120" t="s">
        <v>133</v>
      </c>
      <c r="C120" t="s">
        <v>156</v>
      </c>
      <c r="D120" t="s">
        <v>1690</v>
      </c>
      <c r="E120">
        <f>IF(D120="Estudio",1,IF(D120="Piso",2,IF(D120="Dúplex",3,IF(D120="Ático",4,IF(D120="Chalet",5,IF(D120="Casa",6,IF(D120="Caserón",7)))))))</f>
        <v>2</v>
      </c>
      <c r="G120" t="s">
        <v>137</v>
      </c>
      <c r="H120" t="str">
        <f>VLOOKUP(G120,'Barrio Mapping'!B:C,2,0)</f>
        <v>La Paz</v>
      </c>
      <c r="I120" t="str">
        <f>VLOOKUP(B120,'Districto Pricing'!A:F,6,0)</f>
        <v>Medio</v>
      </c>
      <c r="J120">
        <f>IF(I120="Bajo",1,IF(I120="Medio",2,IF(I120="Alto",3)))</f>
        <v>2</v>
      </c>
      <c r="K120" s="5">
        <v>1800</v>
      </c>
      <c r="L120" s="5">
        <v>4</v>
      </c>
      <c r="M120" s="5">
        <v>160</v>
      </c>
      <c r="N120" s="5">
        <v>12</v>
      </c>
      <c r="O120" s="5">
        <v>1</v>
      </c>
      <c r="P120" s="5">
        <v>1</v>
      </c>
      <c r="Q120" s="5">
        <v>0</v>
      </c>
      <c r="R120" s="5">
        <v>0</v>
      </c>
      <c r="S120" s="5">
        <v>0</v>
      </c>
      <c r="T120" s="5">
        <v>0</v>
      </c>
    </row>
    <row r="121" spans="1:20" x14ac:dyDescent="0.35">
      <c r="A121" s="1">
        <v>120</v>
      </c>
      <c r="B121" t="s">
        <v>133</v>
      </c>
      <c r="C121" t="s">
        <v>140</v>
      </c>
      <c r="D121" t="s">
        <v>1690</v>
      </c>
      <c r="E121">
        <f>IF(D121="Estudio",1,IF(D121="Piso",2,IF(D121="Dúplex",3,IF(D121="Ático",4,IF(D121="Chalet",5,IF(D121="Casa",6,IF(D121="Caserón",7)))))))</f>
        <v>2</v>
      </c>
      <c r="G121" t="s">
        <v>137</v>
      </c>
      <c r="H121" t="str">
        <f>VLOOKUP(G121,'Barrio Mapping'!B:C,2,0)</f>
        <v>La Paz</v>
      </c>
      <c r="I121" t="str">
        <f>VLOOKUP(B121,'Districto Pricing'!A:F,6,0)</f>
        <v>Medio</v>
      </c>
      <c r="J121">
        <f>IF(I121="Bajo",1,IF(I121="Medio",2,IF(I121="Alto",3)))</f>
        <v>2</v>
      </c>
      <c r="K121" s="5">
        <v>1900</v>
      </c>
      <c r="L121" s="5">
        <v>4</v>
      </c>
      <c r="M121" s="5">
        <v>170</v>
      </c>
      <c r="N121" s="5">
        <v>6</v>
      </c>
      <c r="O121" s="5">
        <v>1</v>
      </c>
      <c r="P121" s="5">
        <v>1</v>
      </c>
      <c r="Q121" s="5">
        <v>0</v>
      </c>
      <c r="R121" s="5">
        <v>0</v>
      </c>
      <c r="S121" s="5">
        <v>0</v>
      </c>
      <c r="T121" s="5">
        <v>0</v>
      </c>
    </row>
    <row r="122" spans="1:20" x14ac:dyDescent="0.35">
      <c r="A122" s="1">
        <v>121</v>
      </c>
      <c r="B122" t="s">
        <v>133</v>
      </c>
      <c r="C122" t="s">
        <v>157</v>
      </c>
      <c r="D122" t="s">
        <v>1690</v>
      </c>
      <c r="E122">
        <f>IF(D122="Estudio",1,IF(D122="Piso",2,IF(D122="Dúplex",3,IF(D122="Ático",4,IF(D122="Chalet",5,IF(D122="Casa",6,IF(D122="Caserón",7)))))))</f>
        <v>2</v>
      </c>
      <c r="F122" t="s">
        <v>33</v>
      </c>
      <c r="G122" t="s">
        <v>145</v>
      </c>
      <c r="H122" t="str">
        <f>VLOOKUP(G122,'Barrio Mapping'!B:C,2,0)</f>
        <v>El Goloso</v>
      </c>
      <c r="I122" t="str">
        <f>VLOOKUP(B122,'Districto Pricing'!A:F,6,0)</f>
        <v>Medio</v>
      </c>
      <c r="J122">
        <f>IF(I122="Bajo",1,IF(I122="Medio",2,IF(I122="Alto",3)))</f>
        <v>2</v>
      </c>
      <c r="K122" s="5">
        <v>1400</v>
      </c>
      <c r="L122" s="5">
        <v>3</v>
      </c>
      <c r="M122" s="5">
        <v>106</v>
      </c>
      <c r="N122" s="5">
        <v>3</v>
      </c>
      <c r="O122" s="5">
        <v>1</v>
      </c>
      <c r="P122" s="5">
        <v>1</v>
      </c>
      <c r="Q122" s="5">
        <v>0</v>
      </c>
      <c r="R122" s="5">
        <v>0</v>
      </c>
      <c r="S122" s="5">
        <v>0</v>
      </c>
      <c r="T122" s="5">
        <v>0</v>
      </c>
    </row>
    <row r="123" spans="1:20" x14ac:dyDescent="0.35">
      <c r="A123" s="1">
        <v>122</v>
      </c>
      <c r="B123" t="s">
        <v>133</v>
      </c>
      <c r="C123" t="s">
        <v>138</v>
      </c>
      <c r="D123" t="s">
        <v>1690</v>
      </c>
      <c r="E123">
        <f>IF(D123="Estudio",1,IF(D123="Piso",2,IF(D123="Dúplex",3,IF(D123="Ático",4,IF(D123="Chalet",5,IF(D123="Casa",6,IF(D123="Caserón",7)))))))</f>
        <v>2</v>
      </c>
      <c r="G123" t="s">
        <v>137</v>
      </c>
      <c r="H123" t="str">
        <f>VLOOKUP(G123,'Barrio Mapping'!B:C,2,0)</f>
        <v>La Paz</v>
      </c>
      <c r="I123" t="str">
        <f>VLOOKUP(B123,'Districto Pricing'!A:F,6,0)</f>
        <v>Medio</v>
      </c>
      <c r="J123">
        <f>IF(I123="Bajo",1,IF(I123="Medio",2,IF(I123="Alto",3)))</f>
        <v>2</v>
      </c>
      <c r="K123" s="5">
        <v>1250</v>
      </c>
      <c r="L123" s="5">
        <v>2</v>
      </c>
      <c r="M123" s="5">
        <v>101</v>
      </c>
      <c r="N123" s="5">
        <v>3</v>
      </c>
      <c r="O123" s="5">
        <v>1</v>
      </c>
      <c r="P123" s="5">
        <v>1</v>
      </c>
      <c r="Q123" s="5">
        <v>0</v>
      </c>
      <c r="R123" s="5">
        <v>0</v>
      </c>
      <c r="S123" s="5">
        <v>0</v>
      </c>
      <c r="T123" s="5">
        <v>0</v>
      </c>
    </row>
    <row r="124" spans="1:20" x14ac:dyDescent="0.35">
      <c r="A124" s="1">
        <v>123</v>
      </c>
      <c r="B124" t="s">
        <v>133</v>
      </c>
      <c r="C124" t="s">
        <v>158</v>
      </c>
      <c r="D124" t="s">
        <v>1690</v>
      </c>
      <c r="E124">
        <f>IF(D124="Estudio",1,IF(D124="Piso",2,IF(D124="Dúplex",3,IF(D124="Ático",4,IF(D124="Chalet",5,IF(D124="Casa",6,IF(D124="Caserón",7)))))))</f>
        <v>2</v>
      </c>
      <c r="G124" t="s">
        <v>150</v>
      </c>
      <c r="H124" t="str">
        <f>VLOOKUP(G124,'Barrio Mapping'!B:C,2,0)</f>
        <v>Pilar</v>
      </c>
      <c r="I124" t="str">
        <f>VLOOKUP(B124,'Districto Pricing'!A:F,6,0)</f>
        <v>Medio</v>
      </c>
      <c r="J124">
        <f>IF(I124="Bajo",1,IF(I124="Medio",2,IF(I124="Alto",3)))</f>
        <v>2</v>
      </c>
      <c r="K124" s="5">
        <v>800</v>
      </c>
      <c r="L124" s="5">
        <v>2</v>
      </c>
      <c r="M124" s="5">
        <v>59</v>
      </c>
      <c r="N124" s="5">
        <v>4</v>
      </c>
      <c r="O124" s="5">
        <v>1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</row>
    <row r="125" spans="1:20" x14ac:dyDescent="0.35">
      <c r="A125" s="1">
        <v>124</v>
      </c>
      <c r="B125" t="s">
        <v>133</v>
      </c>
      <c r="C125" t="s">
        <v>159</v>
      </c>
      <c r="D125" t="s">
        <v>1690</v>
      </c>
      <c r="E125">
        <f>IF(D125="Estudio",1,IF(D125="Piso",2,IF(D125="Dúplex",3,IF(D125="Ático",4,IF(D125="Chalet",5,IF(D125="Casa",6,IF(D125="Caserón",7)))))))</f>
        <v>2</v>
      </c>
      <c r="G125" t="s">
        <v>137</v>
      </c>
      <c r="H125" t="str">
        <f>VLOOKUP(G125,'Barrio Mapping'!B:C,2,0)</f>
        <v>La Paz</v>
      </c>
      <c r="I125" t="str">
        <f>VLOOKUP(B125,'Districto Pricing'!A:F,6,0)</f>
        <v>Medio</v>
      </c>
      <c r="J125">
        <f>IF(I125="Bajo",1,IF(I125="Medio",2,IF(I125="Alto",3)))</f>
        <v>2</v>
      </c>
      <c r="K125" s="5">
        <v>1900</v>
      </c>
      <c r="L125" s="5">
        <v>4</v>
      </c>
      <c r="M125" s="5">
        <v>165</v>
      </c>
      <c r="N125" s="5">
        <v>6</v>
      </c>
      <c r="O125" s="5">
        <v>1</v>
      </c>
      <c r="P125" s="5">
        <v>1</v>
      </c>
      <c r="Q125" s="5">
        <v>0</v>
      </c>
      <c r="R125" s="5">
        <v>0</v>
      </c>
      <c r="S125" s="5">
        <v>0</v>
      </c>
      <c r="T125" s="5">
        <v>0</v>
      </c>
    </row>
    <row r="126" spans="1:20" x14ac:dyDescent="0.35">
      <c r="A126" s="1">
        <v>125</v>
      </c>
      <c r="B126" t="s">
        <v>133</v>
      </c>
      <c r="C126" t="s">
        <v>160</v>
      </c>
      <c r="D126" t="s">
        <v>1690</v>
      </c>
      <c r="E126">
        <f>IF(D126="Estudio",1,IF(D126="Piso",2,IF(D126="Dúplex",3,IF(D126="Ático",4,IF(D126="Chalet",5,IF(D126="Casa",6,IF(D126="Caserón",7)))))))</f>
        <v>2</v>
      </c>
      <c r="G126" t="s">
        <v>161</v>
      </c>
      <c r="H126" t="str">
        <f>VLOOKUP(G126,'Barrio Mapping'!B:C,2,0)</f>
        <v>Mirasierra</v>
      </c>
      <c r="I126" t="str">
        <f>VLOOKUP(B126,'Districto Pricing'!A:F,6,0)</f>
        <v>Medio</v>
      </c>
      <c r="J126">
        <f>IF(I126="Bajo",1,IF(I126="Medio",2,IF(I126="Alto",3)))</f>
        <v>2</v>
      </c>
      <c r="K126" s="5">
        <v>1500</v>
      </c>
      <c r="L126" s="5">
        <v>3</v>
      </c>
      <c r="M126" s="5">
        <v>121</v>
      </c>
      <c r="N126" s="5">
        <v>1</v>
      </c>
      <c r="O126" s="5">
        <v>1</v>
      </c>
      <c r="P126" s="5">
        <v>1</v>
      </c>
      <c r="Q126" s="5">
        <v>0</v>
      </c>
      <c r="R126" s="5">
        <v>0</v>
      </c>
      <c r="S126" s="5">
        <v>0</v>
      </c>
      <c r="T126" s="5">
        <v>0</v>
      </c>
    </row>
    <row r="127" spans="1:20" x14ac:dyDescent="0.35">
      <c r="A127" s="1">
        <v>126</v>
      </c>
      <c r="B127" t="s">
        <v>133</v>
      </c>
      <c r="C127" t="s">
        <v>138</v>
      </c>
      <c r="D127" t="s">
        <v>1690</v>
      </c>
      <c r="E127">
        <f>IF(D127="Estudio",1,IF(D127="Piso",2,IF(D127="Dúplex",3,IF(D127="Ático",4,IF(D127="Chalet",5,IF(D127="Casa",6,IF(D127="Caserón",7)))))))</f>
        <v>2</v>
      </c>
      <c r="G127" t="s">
        <v>139</v>
      </c>
      <c r="H127" t="str">
        <f>VLOOKUP(G127,'Barrio Mapping'!B:C,2,0)</f>
        <v>Valverde</v>
      </c>
      <c r="I127" t="str">
        <f>VLOOKUP(B127,'Districto Pricing'!A:F,6,0)</f>
        <v>Medio</v>
      </c>
      <c r="J127">
        <f>IF(I127="Bajo",1,IF(I127="Medio",2,IF(I127="Alto",3)))</f>
        <v>2</v>
      </c>
      <c r="K127" s="5">
        <v>1300</v>
      </c>
      <c r="L127" s="5">
        <v>2</v>
      </c>
      <c r="M127" s="5">
        <v>160</v>
      </c>
      <c r="N127" s="5">
        <v>5</v>
      </c>
      <c r="O127" s="5">
        <v>1</v>
      </c>
      <c r="P127" s="5">
        <v>1</v>
      </c>
      <c r="Q127" s="5">
        <v>0</v>
      </c>
      <c r="R127" s="5">
        <v>0</v>
      </c>
      <c r="S127" s="5">
        <v>0</v>
      </c>
      <c r="T127" s="5">
        <v>0</v>
      </c>
    </row>
    <row r="128" spans="1:20" x14ac:dyDescent="0.35">
      <c r="A128" s="1">
        <v>127</v>
      </c>
      <c r="B128" t="s">
        <v>133</v>
      </c>
      <c r="C128" t="s">
        <v>162</v>
      </c>
      <c r="D128" t="s">
        <v>1690</v>
      </c>
      <c r="E128">
        <f>IF(D128="Estudio",1,IF(D128="Piso",2,IF(D128="Dúplex",3,IF(D128="Ático",4,IF(D128="Chalet",5,IF(D128="Casa",6,IF(D128="Caserón",7)))))))</f>
        <v>2</v>
      </c>
      <c r="G128" t="s">
        <v>163</v>
      </c>
      <c r="H128" t="str">
        <f>VLOOKUP(G128,'Barrio Mapping'!B:C,2,0)</f>
        <v>Peñagrande</v>
      </c>
      <c r="I128" t="str">
        <f>VLOOKUP(B128,'Districto Pricing'!A:F,6,0)</f>
        <v>Medio</v>
      </c>
      <c r="J128">
        <f>IF(I128="Bajo",1,IF(I128="Medio",2,IF(I128="Alto",3)))</f>
        <v>2</v>
      </c>
      <c r="K128" s="5">
        <v>1200</v>
      </c>
      <c r="L128" s="5">
        <v>3</v>
      </c>
      <c r="M128" s="5">
        <v>116</v>
      </c>
      <c r="N128" s="5">
        <v>3</v>
      </c>
      <c r="O128" s="5">
        <v>1</v>
      </c>
      <c r="P128" s="5">
        <v>1</v>
      </c>
      <c r="Q128" s="5">
        <v>0</v>
      </c>
      <c r="R128" s="5">
        <v>0</v>
      </c>
      <c r="S128" s="5">
        <v>0</v>
      </c>
      <c r="T128" s="5">
        <v>0</v>
      </c>
    </row>
    <row r="129" spans="1:20" x14ac:dyDescent="0.35">
      <c r="A129" s="1">
        <v>128</v>
      </c>
      <c r="B129" t="s">
        <v>133</v>
      </c>
      <c r="C129" t="s">
        <v>164</v>
      </c>
      <c r="D129" t="s">
        <v>1690</v>
      </c>
      <c r="E129">
        <f>IF(D129="Estudio",1,IF(D129="Piso",2,IF(D129="Dúplex",3,IF(D129="Ático",4,IF(D129="Chalet",5,IF(D129="Casa",6,IF(D129="Caserón",7)))))))</f>
        <v>2</v>
      </c>
      <c r="G129" t="s">
        <v>139</v>
      </c>
      <c r="H129" t="str">
        <f>VLOOKUP(G129,'Barrio Mapping'!B:C,2,0)</f>
        <v>Valverde</v>
      </c>
      <c r="I129" t="str">
        <f>VLOOKUP(B129,'Districto Pricing'!A:F,6,0)</f>
        <v>Medio</v>
      </c>
      <c r="J129">
        <f>IF(I129="Bajo",1,IF(I129="Medio",2,IF(I129="Alto",3)))</f>
        <v>2</v>
      </c>
      <c r="K129" s="5">
        <v>1500</v>
      </c>
      <c r="L129" s="5">
        <v>4</v>
      </c>
      <c r="M129" s="5">
        <v>130</v>
      </c>
      <c r="N129" s="5">
        <v>2</v>
      </c>
      <c r="O129" s="5">
        <v>1</v>
      </c>
      <c r="P129" s="5">
        <v>1</v>
      </c>
      <c r="Q129" s="5">
        <v>0</v>
      </c>
      <c r="R129" s="5">
        <v>0</v>
      </c>
      <c r="S129" s="5">
        <v>0</v>
      </c>
      <c r="T129" s="5">
        <v>0</v>
      </c>
    </row>
    <row r="130" spans="1:20" x14ac:dyDescent="0.35">
      <c r="A130" s="1">
        <v>129</v>
      </c>
      <c r="B130" t="s">
        <v>133</v>
      </c>
      <c r="C130" t="s">
        <v>165</v>
      </c>
      <c r="D130" t="s">
        <v>1691</v>
      </c>
      <c r="E130">
        <f>IF(D130="Estudio",1,IF(D130="Piso",2,IF(D130="Dúplex",3,IF(D130="Ático",4,IF(D130="Chalet",5,IF(D130="Casa",6,IF(D130="Caserón",7)))))))</f>
        <v>4</v>
      </c>
      <c r="G130" t="s">
        <v>139</v>
      </c>
      <c r="H130" t="str">
        <f>VLOOKUP(G130,'Barrio Mapping'!B:C,2,0)</f>
        <v>Valverde</v>
      </c>
      <c r="I130" t="str">
        <f>VLOOKUP(B130,'Districto Pricing'!A:F,6,0)</f>
        <v>Medio</v>
      </c>
      <c r="J130">
        <f>IF(I130="Bajo",1,IF(I130="Medio",2,IF(I130="Alto",3)))</f>
        <v>2</v>
      </c>
      <c r="K130" s="5">
        <v>1350</v>
      </c>
      <c r="L130" s="5">
        <v>3</v>
      </c>
      <c r="M130" s="5">
        <v>110</v>
      </c>
      <c r="N130" s="5">
        <v>5</v>
      </c>
      <c r="O130" s="5">
        <v>1</v>
      </c>
      <c r="P130" s="5">
        <v>1</v>
      </c>
      <c r="Q130" s="5">
        <v>1</v>
      </c>
      <c r="R130" s="5">
        <v>0</v>
      </c>
      <c r="S130" s="5">
        <v>0</v>
      </c>
      <c r="T130" s="5">
        <v>0</v>
      </c>
    </row>
    <row r="131" spans="1:20" x14ac:dyDescent="0.35">
      <c r="A131" s="1">
        <v>130</v>
      </c>
      <c r="B131" t="s">
        <v>133</v>
      </c>
      <c r="C131" t="s">
        <v>166</v>
      </c>
      <c r="D131" t="s">
        <v>1691</v>
      </c>
      <c r="E131">
        <f>IF(D131="Estudio",1,IF(D131="Piso",2,IF(D131="Dúplex",3,IF(D131="Ático",4,IF(D131="Chalet",5,IF(D131="Casa",6,IF(D131="Caserón",7)))))))</f>
        <v>4</v>
      </c>
      <c r="F131" t="s">
        <v>49</v>
      </c>
      <c r="G131" t="s">
        <v>139</v>
      </c>
      <c r="H131" t="str">
        <f>VLOOKUP(G131,'Barrio Mapping'!B:C,2,0)</f>
        <v>Valverde</v>
      </c>
      <c r="I131" t="str">
        <f>VLOOKUP(B131,'Districto Pricing'!A:F,6,0)</f>
        <v>Medio</v>
      </c>
      <c r="J131">
        <f>IF(I131="Bajo",1,IF(I131="Medio",2,IF(I131="Alto",3)))</f>
        <v>2</v>
      </c>
      <c r="K131" s="5">
        <v>1350</v>
      </c>
      <c r="L131" s="5">
        <v>3</v>
      </c>
      <c r="M131" s="5">
        <v>117</v>
      </c>
      <c r="N131" s="5">
        <v>5</v>
      </c>
      <c r="O131" s="5">
        <v>1</v>
      </c>
      <c r="P131" s="5">
        <v>1</v>
      </c>
      <c r="Q131" s="5">
        <v>1</v>
      </c>
      <c r="R131" s="5">
        <v>0</v>
      </c>
      <c r="S131" s="5">
        <v>0</v>
      </c>
      <c r="T131" s="5">
        <v>0</v>
      </c>
    </row>
    <row r="132" spans="1:20" x14ac:dyDescent="0.35">
      <c r="A132" s="1">
        <v>131</v>
      </c>
      <c r="B132" t="s">
        <v>133</v>
      </c>
      <c r="C132" t="s">
        <v>167</v>
      </c>
      <c r="D132" t="s">
        <v>1690</v>
      </c>
      <c r="E132">
        <f>IF(D132="Estudio",1,IF(D132="Piso",2,IF(D132="Dúplex",3,IF(D132="Ático",4,IF(D132="Chalet",5,IF(D132="Casa",6,IF(D132="Caserón",7)))))))</f>
        <v>2</v>
      </c>
      <c r="G132" t="s">
        <v>168</v>
      </c>
      <c r="H132" t="str">
        <f>VLOOKUP(G132,'Barrio Mapping'!B:C,2,0)</f>
        <v>Fuentelarreina</v>
      </c>
      <c r="I132" t="str">
        <f>VLOOKUP(B132,'Districto Pricing'!A:F,6,0)</f>
        <v>Medio</v>
      </c>
      <c r="J132">
        <f>IF(I132="Bajo",1,IF(I132="Medio",2,IF(I132="Alto",3)))</f>
        <v>2</v>
      </c>
      <c r="K132" s="5">
        <v>2300</v>
      </c>
      <c r="L132" s="5">
        <v>4</v>
      </c>
      <c r="M132" s="5">
        <v>262</v>
      </c>
      <c r="N132" s="5">
        <v>2</v>
      </c>
      <c r="O132" s="5">
        <v>1</v>
      </c>
      <c r="P132" s="5">
        <v>1</v>
      </c>
      <c r="Q132" s="5">
        <v>0</v>
      </c>
      <c r="R132" s="5">
        <v>0</v>
      </c>
      <c r="S132" s="5">
        <v>0</v>
      </c>
      <c r="T132" s="5">
        <v>0</v>
      </c>
    </row>
    <row r="133" spans="1:20" x14ac:dyDescent="0.35">
      <c r="A133" s="1">
        <v>132</v>
      </c>
      <c r="B133" t="s">
        <v>133</v>
      </c>
      <c r="C133" t="s">
        <v>169</v>
      </c>
      <c r="D133" t="s">
        <v>1690</v>
      </c>
      <c r="E133">
        <f>IF(D133="Estudio",1,IF(D133="Piso",2,IF(D133="Dúplex",3,IF(D133="Ático",4,IF(D133="Chalet",5,IF(D133="Casa",6,IF(D133="Caserón",7)))))))</f>
        <v>2</v>
      </c>
      <c r="G133" t="s">
        <v>139</v>
      </c>
      <c r="H133" t="str">
        <f>VLOOKUP(G133,'Barrio Mapping'!B:C,2,0)</f>
        <v>Valverde</v>
      </c>
      <c r="I133" t="str">
        <f>VLOOKUP(B133,'Districto Pricing'!A:F,6,0)</f>
        <v>Medio</v>
      </c>
      <c r="J133">
        <f>IF(I133="Bajo",1,IF(I133="Medio",2,IF(I133="Alto",3)))</f>
        <v>2</v>
      </c>
      <c r="K133" s="5">
        <v>990</v>
      </c>
      <c r="L133" s="5">
        <v>1</v>
      </c>
      <c r="M133" s="5">
        <v>55</v>
      </c>
      <c r="N133" s="5">
        <v>5</v>
      </c>
      <c r="O133" s="5">
        <v>1</v>
      </c>
      <c r="P133" s="5">
        <v>1</v>
      </c>
      <c r="Q133" s="5">
        <v>0</v>
      </c>
      <c r="R133" s="5">
        <v>0</v>
      </c>
      <c r="S133" s="5">
        <v>0</v>
      </c>
      <c r="T133" s="5">
        <v>0</v>
      </c>
    </row>
    <row r="134" spans="1:20" x14ac:dyDescent="0.35">
      <c r="A134" s="1">
        <v>133</v>
      </c>
      <c r="B134" t="s">
        <v>133</v>
      </c>
      <c r="C134" t="s">
        <v>169</v>
      </c>
      <c r="D134" t="s">
        <v>1690</v>
      </c>
      <c r="E134">
        <f>IF(D134="Estudio",1,IF(D134="Piso",2,IF(D134="Dúplex",3,IF(D134="Ático",4,IF(D134="Chalet",5,IF(D134="Casa",6,IF(D134="Caserón",7)))))))</f>
        <v>2</v>
      </c>
      <c r="G134" t="s">
        <v>139</v>
      </c>
      <c r="H134" t="str">
        <f>VLOOKUP(G134,'Barrio Mapping'!B:C,2,0)</f>
        <v>Valverde</v>
      </c>
      <c r="I134" t="str">
        <f>VLOOKUP(B134,'Districto Pricing'!A:F,6,0)</f>
        <v>Medio</v>
      </c>
      <c r="J134">
        <f>IF(I134="Bajo",1,IF(I134="Medio",2,IF(I134="Alto",3)))</f>
        <v>2</v>
      </c>
      <c r="K134" s="5">
        <v>990</v>
      </c>
      <c r="L134" s="5">
        <v>1</v>
      </c>
      <c r="M134" s="5">
        <v>55</v>
      </c>
      <c r="N134" s="5">
        <v>5</v>
      </c>
      <c r="O134" s="5">
        <v>1</v>
      </c>
      <c r="P134" s="5">
        <v>1</v>
      </c>
      <c r="Q134" s="5">
        <v>0</v>
      </c>
      <c r="R134" s="5">
        <v>0</v>
      </c>
      <c r="S134" s="5">
        <v>0</v>
      </c>
      <c r="T134" s="5">
        <v>0</v>
      </c>
    </row>
    <row r="135" spans="1:20" x14ac:dyDescent="0.35">
      <c r="A135" s="1">
        <v>134</v>
      </c>
      <c r="B135" t="s">
        <v>133</v>
      </c>
      <c r="C135" t="s">
        <v>170</v>
      </c>
      <c r="D135" t="s">
        <v>1690</v>
      </c>
      <c r="E135">
        <f>IF(D135="Estudio",1,IF(D135="Piso",2,IF(D135="Dúplex",3,IF(D135="Ático",4,IF(D135="Chalet",5,IF(D135="Casa",6,IF(D135="Caserón",7)))))))</f>
        <v>2</v>
      </c>
      <c r="G135" t="s">
        <v>148</v>
      </c>
      <c r="H135" t="str">
        <f>VLOOKUP(G135,'Barrio Mapping'!B:C,2,0)</f>
        <v>Peñagrande</v>
      </c>
      <c r="I135" t="str">
        <f>VLOOKUP(B135,'Districto Pricing'!A:F,6,0)</f>
        <v>Medio</v>
      </c>
      <c r="J135">
        <f>IF(I135="Bajo",1,IF(I135="Medio",2,IF(I135="Alto",3)))</f>
        <v>2</v>
      </c>
      <c r="K135" s="5">
        <v>1845</v>
      </c>
      <c r="L135" s="5">
        <v>3</v>
      </c>
      <c r="M135" s="5">
        <v>130</v>
      </c>
      <c r="N135" s="5">
        <v>1</v>
      </c>
      <c r="O135" s="5">
        <v>1</v>
      </c>
      <c r="P135" s="5">
        <v>1</v>
      </c>
      <c r="Q135" s="5">
        <v>0</v>
      </c>
      <c r="R135" s="5">
        <v>0</v>
      </c>
      <c r="S135" s="5">
        <v>0</v>
      </c>
      <c r="T135" s="5">
        <v>0</v>
      </c>
    </row>
    <row r="136" spans="1:20" x14ac:dyDescent="0.35">
      <c r="A136" s="1">
        <v>135</v>
      </c>
      <c r="B136" t="s">
        <v>133</v>
      </c>
      <c r="C136" t="s">
        <v>138</v>
      </c>
      <c r="D136" t="s">
        <v>1690</v>
      </c>
      <c r="E136">
        <f>IF(D136="Estudio",1,IF(D136="Piso",2,IF(D136="Dúplex",3,IF(D136="Ático",4,IF(D136="Chalet",5,IF(D136="Casa",6,IF(D136="Caserón",7)))))))</f>
        <v>2</v>
      </c>
      <c r="G136" t="s">
        <v>139</v>
      </c>
      <c r="H136" t="str">
        <f>VLOOKUP(G136,'Barrio Mapping'!B:C,2,0)</f>
        <v>Valverde</v>
      </c>
      <c r="I136" t="str">
        <f>VLOOKUP(B136,'Districto Pricing'!A:F,6,0)</f>
        <v>Medio</v>
      </c>
      <c r="J136">
        <f>IF(I136="Bajo",1,IF(I136="Medio",2,IF(I136="Alto",3)))</f>
        <v>2</v>
      </c>
      <c r="K136" s="5">
        <v>1100</v>
      </c>
      <c r="L136" s="5">
        <v>2</v>
      </c>
      <c r="M136" s="5">
        <v>87</v>
      </c>
      <c r="N136" s="5">
        <v>3</v>
      </c>
      <c r="O136" s="5">
        <v>1</v>
      </c>
      <c r="P136" s="5">
        <v>1</v>
      </c>
      <c r="Q136" s="5">
        <v>0</v>
      </c>
      <c r="R136" s="5">
        <v>0</v>
      </c>
      <c r="S136" s="5">
        <v>0</v>
      </c>
      <c r="T136" s="5">
        <v>0</v>
      </c>
    </row>
    <row r="137" spans="1:20" x14ac:dyDescent="0.35">
      <c r="A137" s="1">
        <v>136</v>
      </c>
      <c r="B137" t="s">
        <v>133</v>
      </c>
      <c r="C137" t="s">
        <v>171</v>
      </c>
      <c r="D137" t="s">
        <v>1690</v>
      </c>
      <c r="E137">
        <f>IF(D137="Estudio",1,IF(D137="Piso",2,IF(D137="Dúplex",3,IF(D137="Ático",4,IF(D137="Chalet",5,IF(D137="Casa",6,IF(D137="Caserón",7)))))))</f>
        <v>2</v>
      </c>
      <c r="G137" t="s">
        <v>137</v>
      </c>
      <c r="H137" t="str">
        <f>VLOOKUP(G137,'Barrio Mapping'!B:C,2,0)</f>
        <v>La Paz</v>
      </c>
      <c r="I137" t="str">
        <f>VLOOKUP(B137,'Districto Pricing'!A:F,6,0)</f>
        <v>Medio</v>
      </c>
      <c r="J137">
        <f>IF(I137="Bajo",1,IF(I137="Medio",2,IF(I137="Alto",3)))</f>
        <v>2</v>
      </c>
      <c r="K137" s="5">
        <v>1700</v>
      </c>
      <c r="L137" s="5">
        <v>4</v>
      </c>
      <c r="M137" s="5">
        <v>168</v>
      </c>
      <c r="N137" s="5">
        <v>2</v>
      </c>
      <c r="O137" s="5">
        <v>1</v>
      </c>
      <c r="P137" s="5">
        <v>1</v>
      </c>
      <c r="Q137" s="5">
        <v>0</v>
      </c>
      <c r="R137" s="5">
        <v>0</v>
      </c>
      <c r="S137" s="5">
        <v>0</v>
      </c>
      <c r="T137" s="5">
        <v>0</v>
      </c>
    </row>
    <row r="138" spans="1:20" x14ac:dyDescent="0.35">
      <c r="A138" s="1">
        <v>137</v>
      </c>
      <c r="B138" t="s">
        <v>133</v>
      </c>
      <c r="C138" t="s">
        <v>138</v>
      </c>
      <c r="D138" t="s">
        <v>1690</v>
      </c>
      <c r="E138">
        <f>IF(D138="Estudio",1,IF(D138="Piso",2,IF(D138="Dúplex",3,IF(D138="Ático",4,IF(D138="Chalet",5,IF(D138="Casa",6,IF(D138="Caserón",7)))))))</f>
        <v>2</v>
      </c>
      <c r="G138" t="s">
        <v>139</v>
      </c>
      <c r="H138" t="str">
        <f>VLOOKUP(G138,'Barrio Mapping'!B:C,2,0)</f>
        <v>Valverde</v>
      </c>
      <c r="I138" t="str">
        <f>VLOOKUP(B138,'Districto Pricing'!A:F,6,0)</f>
        <v>Medio</v>
      </c>
      <c r="J138">
        <f>IF(I138="Bajo",1,IF(I138="Medio",2,IF(I138="Alto",3)))</f>
        <v>2</v>
      </c>
      <c r="K138" s="5">
        <v>950</v>
      </c>
      <c r="L138" s="5">
        <v>1</v>
      </c>
      <c r="M138" s="5">
        <v>59</v>
      </c>
      <c r="N138" s="5">
        <v>4</v>
      </c>
      <c r="O138" s="5">
        <v>1</v>
      </c>
      <c r="P138" s="5">
        <v>1</v>
      </c>
      <c r="Q138" s="5">
        <v>0</v>
      </c>
      <c r="R138" s="5">
        <v>0</v>
      </c>
      <c r="S138" s="5">
        <v>0</v>
      </c>
      <c r="T138" s="5">
        <v>0</v>
      </c>
    </row>
    <row r="139" spans="1:20" x14ac:dyDescent="0.35">
      <c r="A139" s="1">
        <v>138</v>
      </c>
      <c r="B139" t="s">
        <v>133</v>
      </c>
      <c r="C139" t="s">
        <v>165</v>
      </c>
      <c r="D139" t="s">
        <v>1691</v>
      </c>
      <c r="E139">
        <f>IF(D139="Estudio",1,IF(D139="Piso",2,IF(D139="Dúplex",3,IF(D139="Ático",4,IF(D139="Chalet",5,IF(D139="Casa",6,IF(D139="Caserón",7)))))))</f>
        <v>4</v>
      </c>
      <c r="G139" t="s">
        <v>139</v>
      </c>
      <c r="H139" t="str">
        <f>VLOOKUP(G139,'Barrio Mapping'!B:C,2,0)</f>
        <v>Valverde</v>
      </c>
      <c r="I139" t="str">
        <f>VLOOKUP(B139,'Districto Pricing'!A:F,6,0)</f>
        <v>Medio</v>
      </c>
      <c r="J139">
        <f>IF(I139="Bajo",1,IF(I139="Medio",2,IF(I139="Alto",3)))</f>
        <v>2</v>
      </c>
      <c r="K139" s="5">
        <v>1100</v>
      </c>
      <c r="L139" s="5">
        <v>1</v>
      </c>
      <c r="M139" s="5">
        <v>70</v>
      </c>
      <c r="N139" s="5">
        <v>6</v>
      </c>
      <c r="O139" s="5">
        <v>1</v>
      </c>
      <c r="P139" s="5">
        <v>1</v>
      </c>
      <c r="Q139" s="5">
        <v>1</v>
      </c>
      <c r="R139" s="5">
        <v>0</v>
      </c>
      <c r="S139" s="5">
        <v>0</v>
      </c>
      <c r="T139" s="5">
        <v>0</v>
      </c>
    </row>
    <row r="140" spans="1:20" x14ac:dyDescent="0.35">
      <c r="A140" s="1">
        <v>139</v>
      </c>
      <c r="B140" t="s">
        <v>133</v>
      </c>
      <c r="C140" t="s">
        <v>136</v>
      </c>
      <c r="D140" t="s">
        <v>1690</v>
      </c>
      <c r="E140">
        <f>IF(D140="Estudio",1,IF(D140="Piso",2,IF(D140="Dúplex",3,IF(D140="Ático",4,IF(D140="Chalet",5,IF(D140="Casa",6,IF(D140="Caserón",7)))))))</f>
        <v>2</v>
      </c>
      <c r="F140" t="s">
        <v>95</v>
      </c>
      <c r="G140" t="s">
        <v>137</v>
      </c>
      <c r="H140" t="str">
        <f>VLOOKUP(G140,'Barrio Mapping'!B:C,2,0)</f>
        <v>La Paz</v>
      </c>
      <c r="I140" t="str">
        <f>VLOOKUP(B140,'Districto Pricing'!A:F,6,0)</f>
        <v>Medio</v>
      </c>
      <c r="J140">
        <f>IF(I140="Bajo",1,IF(I140="Medio",2,IF(I140="Alto",3)))</f>
        <v>2</v>
      </c>
      <c r="K140" s="5">
        <v>1550</v>
      </c>
      <c r="L140" s="5">
        <v>3</v>
      </c>
      <c r="M140" s="5">
        <v>140</v>
      </c>
      <c r="N140" s="5">
        <v>10</v>
      </c>
      <c r="O140" s="5">
        <v>1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</row>
    <row r="141" spans="1:20" x14ac:dyDescent="0.35">
      <c r="A141" s="1">
        <v>140</v>
      </c>
      <c r="B141" t="s">
        <v>133</v>
      </c>
      <c r="C141" t="s">
        <v>138</v>
      </c>
      <c r="D141" t="s">
        <v>1690</v>
      </c>
      <c r="E141">
        <f>IF(D141="Estudio",1,IF(D141="Piso",2,IF(D141="Dúplex",3,IF(D141="Ático",4,IF(D141="Chalet",5,IF(D141="Casa",6,IF(D141="Caserón",7)))))))</f>
        <v>2</v>
      </c>
      <c r="G141" t="s">
        <v>139</v>
      </c>
      <c r="H141" t="str">
        <f>VLOOKUP(G141,'Barrio Mapping'!B:C,2,0)</f>
        <v>Valverde</v>
      </c>
      <c r="I141" t="str">
        <f>VLOOKUP(B141,'Districto Pricing'!A:F,6,0)</f>
        <v>Medio</v>
      </c>
      <c r="J141">
        <f>IF(I141="Bajo",1,IF(I141="Medio",2,IF(I141="Alto",3)))</f>
        <v>2</v>
      </c>
      <c r="K141" s="5">
        <v>1200</v>
      </c>
      <c r="L141" s="5">
        <v>2</v>
      </c>
      <c r="M141" s="5">
        <v>85</v>
      </c>
      <c r="N141" s="5">
        <v>4</v>
      </c>
      <c r="O141" s="5">
        <v>1</v>
      </c>
      <c r="P141" s="5">
        <v>1</v>
      </c>
      <c r="Q141" s="5">
        <v>0</v>
      </c>
      <c r="R141" s="5">
        <v>0</v>
      </c>
      <c r="S141" s="5">
        <v>0</v>
      </c>
      <c r="T141" s="5">
        <v>0</v>
      </c>
    </row>
    <row r="142" spans="1:20" x14ac:dyDescent="0.35">
      <c r="A142" s="1">
        <v>141</v>
      </c>
      <c r="B142" t="s">
        <v>133</v>
      </c>
      <c r="C142" t="s">
        <v>172</v>
      </c>
      <c r="D142" t="s">
        <v>1690</v>
      </c>
      <c r="E142">
        <f>IF(D142="Estudio",1,IF(D142="Piso",2,IF(D142="Dúplex",3,IF(D142="Ático",4,IF(D142="Chalet",5,IF(D142="Casa",6,IF(D142="Caserón",7)))))))</f>
        <v>2</v>
      </c>
      <c r="F142" t="s">
        <v>26</v>
      </c>
      <c r="G142" t="s">
        <v>139</v>
      </c>
      <c r="H142" t="str">
        <f>VLOOKUP(G142,'Barrio Mapping'!B:C,2,0)</f>
        <v>Valverde</v>
      </c>
      <c r="I142" t="str">
        <f>VLOOKUP(B142,'Districto Pricing'!A:F,6,0)</f>
        <v>Medio</v>
      </c>
      <c r="J142">
        <f>IF(I142="Bajo",1,IF(I142="Medio",2,IF(I142="Alto",3)))</f>
        <v>2</v>
      </c>
      <c r="K142" s="5">
        <v>1700</v>
      </c>
      <c r="L142" s="5">
        <v>4</v>
      </c>
      <c r="M142" s="5">
        <v>155</v>
      </c>
      <c r="N142" s="5">
        <v>6</v>
      </c>
      <c r="O142" s="5">
        <v>1</v>
      </c>
      <c r="P142" s="5">
        <v>1</v>
      </c>
      <c r="Q142" s="5">
        <v>0</v>
      </c>
      <c r="R142" s="5">
        <v>0</v>
      </c>
      <c r="S142" s="5">
        <v>0</v>
      </c>
      <c r="T142" s="5">
        <v>0</v>
      </c>
    </row>
    <row r="143" spans="1:20" x14ac:dyDescent="0.35">
      <c r="A143" s="1">
        <v>142</v>
      </c>
      <c r="B143" t="s">
        <v>133</v>
      </c>
      <c r="C143" t="s">
        <v>136</v>
      </c>
      <c r="D143" t="s">
        <v>1690</v>
      </c>
      <c r="E143">
        <f>IF(D143="Estudio",1,IF(D143="Piso",2,IF(D143="Dúplex",3,IF(D143="Ático",4,IF(D143="Chalet",5,IF(D143="Casa",6,IF(D143="Caserón",7)))))))</f>
        <v>2</v>
      </c>
      <c r="G143" t="s">
        <v>137</v>
      </c>
      <c r="H143" t="str">
        <f>VLOOKUP(G143,'Barrio Mapping'!B:C,2,0)</f>
        <v>La Paz</v>
      </c>
      <c r="I143" t="str">
        <f>VLOOKUP(B143,'Districto Pricing'!A:F,6,0)</f>
        <v>Medio</v>
      </c>
      <c r="J143">
        <f>IF(I143="Bajo",1,IF(I143="Medio",2,IF(I143="Alto",3)))</f>
        <v>2</v>
      </c>
      <c r="K143" s="5">
        <v>1700</v>
      </c>
      <c r="L143" s="5">
        <v>4</v>
      </c>
      <c r="M143" s="5">
        <v>168</v>
      </c>
      <c r="N143" s="5">
        <v>2</v>
      </c>
      <c r="O143" s="5">
        <v>1</v>
      </c>
      <c r="P143" s="5">
        <v>1</v>
      </c>
      <c r="Q143" s="5">
        <v>0</v>
      </c>
      <c r="R143" s="5">
        <v>0</v>
      </c>
      <c r="S143" s="5">
        <v>0</v>
      </c>
      <c r="T143" s="5">
        <v>0</v>
      </c>
    </row>
    <row r="144" spans="1:20" x14ac:dyDescent="0.35">
      <c r="A144" s="1">
        <v>143</v>
      </c>
      <c r="B144" t="s">
        <v>133</v>
      </c>
      <c r="C144" t="s">
        <v>173</v>
      </c>
      <c r="D144" t="s">
        <v>1690</v>
      </c>
      <c r="E144">
        <f>IF(D144="Estudio",1,IF(D144="Piso",2,IF(D144="Dúplex",3,IF(D144="Ático",4,IF(D144="Chalet",5,IF(D144="Casa",6,IF(D144="Caserón",7)))))))</f>
        <v>2</v>
      </c>
      <c r="G144" t="s">
        <v>139</v>
      </c>
      <c r="H144" t="str">
        <f>VLOOKUP(G144,'Barrio Mapping'!B:C,2,0)</f>
        <v>Valverde</v>
      </c>
      <c r="I144" t="str">
        <f>VLOOKUP(B144,'Districto Pricing'!A:F,6,0)</f>
        <v>Medio</v>
      </c>
      <c r="J144">
        <f>IF(I144="Bajo",1,IF(I144="Medio",2,IF(I144="Alto",3)))</f>
        <v>2</v>
      </c>
      <c r="K144" s="5">
        <v>1230</v>
      </c>
      <c r="L144" s="5">
        <v>2</v>
      </c>
      <c r="M144" s="5">
        <v>101</v>
      </c>
      <c r="N144" s="5">
        <v>1</v>
      </c>
      <c r="O144" s="5">
        <v>1</v>
      </c>
      <c r="P144" s="5">
        <v>1</v>
      </c>
      <c r="Q144" s="5">
        <v>0</v>
      </c>
      <c r="R144" s="5">
        <v>0</v>
      </c>
      <c r="S144" s="5">
        <v>0</v>
      </c>
      <c r="T144" s="5">
        <v>0</v>
      </c>
    </row>
    <row r="145" spans="1:20" x14ac:dyDescent="0.35">
      <c r="A145" s="1">
        <v>144</v>
      </c>
      <c r="B145" t="s">
        <v>133</v>
      </c>
      <c r="C145" t="s">
        <v>174</v>
      </c>
      <c r="D145" t="s">
        <v>1690</v>
      </c>
      <c r="E145">
        <f>IF(D145="Estudio",1,IF(D145="Piso",2,IF(D145="Dúplex",3,IF(D145="Ático",4,IF(D145="Chalet",5,IF(D145="Casa",6,IF(D145="Caserón",7)))))))</f>
        <v>2</v>
      </c>
      <c r="G145" t="s">
        <v>150</v>
      </c>
      <c r="H145" t="str">
        <f>VLOOKUP(G145,'Barrio Mapping'!B:C,2,0)</f>
        <v>Pilar</v>
      </c>
      <c r="I145" t="str">
        <f>VLOOKUP(B145,'Districto Pricing'!A:F,6,0)</f>
        <v>Medio</v>
      </c>
      <c r="J145">
        <f>IF(I145="Bajo",1,IF(I145="Medio",2,IF(I145="Alto",3)))</f>
        <v>2</v>
      </c>
      <c r="K145" s="5">
        <v>900</v>
      </c>
      <c r="L145" s="5">
        <v>3</v>
      </c>
      <c r="M145" s="5">
        <v>80</v>
      </c>
      <c r="N145" s="5">
        <v>8</v>
      </c>
      <c r="O145" s="5">
        <v>0</v>
      </c>
      <c r="P145" s="5">
        <v>1</v>
      </c>
      <c r="Q145" s="5">
        <v>0</v>
      </c>
      <c r="R145" s="5">
        <v>0</v>
      </c>
      <c r="S145" s="5">
        <v>0</v>
      </c>
      <c r="T145" s="5">
        <v>0</v>
      </c>
    </row>
    <row r="146" spans="1:20" x14ac:dyDescent="0.35">
      <c r="A146" s="1">
        <v>145</v>
      </c>
      <c r="B146" t="s">
        <v>133</v>
      </c>
      <c r="C146" t="s">
        <v>138</v>
      </c>
      <c r="D146" t="s">
        <v>1690</v>
      </c>
      <c r="E146">
        <f>IF(D146="Estudio",1,IF(D146="Piso",2,IF(D146="Dúplex",3,IF(D146="Ático",4,IF(D146="Chalet",5,IF(D146="Casa",6,IF(D146="Caserón",7)))))))</f>
        <v>2</v>
      </c>
      <c r="G146" t="s">
        <v>139</v>
      </c>
      <c r="H146" t="str">
        <f>VLOOKUP(G146,'Barrio Mapping'!B:C,2,0)</f>
        <v>Valverde</v>
      </c>
      <c r="I146" t="str">
        <f>VLOOKUP(B146,'Districto Pricing'!A:F,6,0)</f>
        <v>Medio</v>
      </c>
      <c r="J146">
        <f>IF(I146="Bajo",1,IF(I146="Medio",2,IF(I146="Alto",3)))</f>
        <v>2</v>
      </c>
      <c r="K146" s="5">
        <v>1450</v>
      </c>
      <c r="L146" s="5">
        <v>3</v>
      </c>
      <c r="M146" s="5">
        <v>112</v>
      </c>
      <c r="N146" s="5">
        <v>4</v>
      </c>
      <c r="O146" s="5">
        <v>1</v>
      </c>
      <c r="P146" s="5">
        <v>1</v>
      </c>
      <c r="Q146" s="5">
        <v>0</v>
      </c>
      <c r="R146" s="5">
        <v>0</v>
      </c>
      <c r="S146" s="5">
        <v>0</v>
      </c>
      <c r="T146" s="5">
        <v>0</v>
      </c>
    </row>
    <row r="147" spans="1:20" x14ac:dyDescent="0.35">
      <c r="A147" s="1">
        <v>146</v>
      </c>
      <c r="B147" t="s">
        <v>133</v>
      </c>
      <c r="C147" t="s">
        <v>175</v>
      </c>
      <c r="D147" t="s">
        <v>1690</v>
      </c>
      <c r="E147">
        <f>IF(D147="Estudio",1,IF(D147="Piso",2,IF(D147="Dúplex",3,IF(D147="Ático",4,IF(D147="Chalet",5,IF(D147="Casa",6,IF(D147="Caserón",7)))))))</f>
        <v>2</v>
      </c>
      <c r="F147" t="s">
        <v>176</v>
      </c>
      <c r="G147" t="s">
        <v>139</v>
      </c>
      <c r="H147" t="str">
        <f>VLOOKUP(G147,'Barrio Mapping'!B:C,2,0)</f>
        <v>Valverde</v>
      </c>
      <c r="I147" t="str">
        <f>VLOOKUP(B147,'Districto Pricing'!A:F,6,0)</f>
        <v>Medio</v>
      </c>
      <c r="J147">
        <f>IF(I147="Bajo",1,IF(I147="Medio",2,IF(I147="Alto",3)))</f>
        <v>2</v>
      </c>
      <c r="K147" s="5">
        <v>1300</v>
      </c>
      <c r="L147" s="5">
        <v>2</v>
      </c>
      <c r="M147" s="5">
        <v>83</v>
      </c>
      <c r="N147" s="5">
        <v>2</v>
      </c>
      <c r="O147" s="5">
        <v>0</v>
      </c>
      <c r="P147" s="5">
        <v>1</v>
      </c>
      <c r="Q147" s="5">
        <v>0</v>
      </c>
      <c r="R147" s="5">
        <v>0</v>
      </c>
      <c r="S147" s="5">
        <v>0</v>
      </c>
      <c r="T147" s="5">
        <v>0</v>
      </c>
    </row>
    <row r="148" spans="1:20" x14ac:dyDescent="0.35">
      <c r="A148" s="1">
        <v>147</v>
      </c>
      <c r="B148" t="s">
        <v>133</v>
      </c>
      <c r="C148" t="s">
        <v>162</v>
      </c>
      <c r="D148" t="s">
        <v>1690</v>
      </c>
      <c r="E148">
        <f>IF(D148="Estudio",1,IF(D148="Piso",2,IF(D148="Dúplex",3,IF(D148="Ático",4,IF(D148="Chalet",5,IF(D148="Casa",6,IF(D148="Caserón",7)))))))</f>
        <v>2</v>
      </c>
      <c r="G148" t="s">
        <v>148</v>
      </c>
      <c r="H148" t="str">
        <f>VLOOKUP(G148,'Barrio Mapping'!B:C,2,0)</f>
        <v>Peñagrande</v>
      </c>
      <c r="I148" t="str">
        <f>VLOOKUP(B148,'Districto Pricing'!A:F,6,0)</f>
        <v>Medio</v>
      </c>
      <c r="J148">
        <f>IF(I148="Bajo",1,IF(I148="Medio",2,IF(I148="Alto",3)))</f>
        <v>2</v>
      </c>
      <c r="K148" s="5">
        <v>3000</v>
      </c>
      <c r="L148" s="5">
        <v>4</v>
      </c>
      <c r="M148" s="5">
        <v>255</v>
      </c>
      <c r="N148" s="5">
        <v>5</v>
      </c>
      <c r="O148" s="5">
        <v>1</v>
      </c>
      <c r="P148" s="5">
        <v>1</v>
      </c>
      <c r="Q148" s="5">
        <v>0</v>
      </c>
      <c r="R148" s="5">
        <v>0</v>
      </c>
      <c r="S148" s="5">
        <v>0</v>
      </c>
      <c r="T148" s="5">
        <v>0</v>
      </c>
    </row>
    <row r="149" spans="1:20" x14ac:dyDescent="0.35">
      <c r="A149" s="1">
        <v>148</v>
      </c>
      <c r="B149" t="s">
        <v>133</v>
      </c>
      <c r="C149" t="s">
        <v>177</v>
      </c>
      <c r="D149" t="s">
        <v>1691</v>
      </c>
      <c r="E149">
        <f>IF(D149="Estudio",1,IF(D149="Piso",2,IF(D149="Dúplex",3,IF(D149="Ático",4,IF(D149="Chalet",5,IF(D149="Casa",6,IF(D149="Caserón",7)))))))</f>
        <v>4</v>
      </c>
      <c r="F149" t="s">
        <v>178</v>
      </c>
      <c r="G149" t="s">
        <v>145</v>
      </c>
      <c r="H149" t="str">
        <f>VLOOKUP(G149,'Barrio Mapping'!B:C,2,0)</f>
        <v>El Goloso</v>
      </c>
      <c r="I149" t="str">
        <f>VLOOKUP(B149,'Districto Pricing'!A:F,6,0)</f>
        <v>Medio</v>
      </c>
      <c r="J149">
        <f>IF(I149="Bajo",1,IF(I149="Medio",2,IF(I149="Alto",3)))</f>
        <v>2</v>
      </c>
      <c r="K149" s="5">
        <v>1100</v>
      </c>
      <c r="L149" s="5">
        <v>2</v>
      </c>
      <c r="M149" s="5">
        <v>68</v>
      </c>
      <c r="N149" s="5">
        <v>4</v>
      </c>
      <c r="O149" s="5">
        <v>1</v>
      </c>
      <c r="P149" s="5">
        <v>1</v>
      </c>
      <c r="Q149" s="5">
        <v>1</v>
      </c>
      <c r="R149" s="5">
        <v>0</v>
      </c>
      <c r="S149" s="5">
        <v>0</v>
      </c>
      <c r="T149" s="5">
        <v>0</v>
      </c>
    </row>
    <row r="150" spans="1:20" x14ac:dyDescent="0.35">
      <c r="A150" s="1">
        <v>149</v>
      </c>
      <c r="B150" t="s">
        <v>133</v>
      </c>
      <c r="C150" t="s">
        <v>179</v>
      </c>
      <c r="D150" t="s">
        <v>1690</v>
      </c>
      <c r="E150">
        <f>IF(D150="Estudio",1,IF(D150="Piso",2,IF(D150="Dúplex",3,IF(D150="Ático",4,IF(D150="Chalet",5,IF(D150="Casa",6,IF(D150="Caserón",7)))))))</f>
        <v>2</v>
      </c>
      <c r="G150" t="s">
        <v>139</v>
      </c>
      <c r="H150" t="str">
        <f>VLOOKUP(G150,'Barrio Mapping'!B:C,2,0)</f>
        <v>Valverde</v>
      </c>
      <c r="I150" t="str">
        <f>VLOOKUP(B150,'Districto Pricing'!A:F,6,0)</f>
        <v>Medio</v>
      </c>
      <c r="J150">
        <f>IF(I150="Bajo",1,IF(I150="Medio",2,IF(I150="Alto",3)))</f>
        <v>2</v>
      </c>
      <c r="K150" s="5">
        <v>880</v>
      </c>
      <c r="L150" s="5">
        <v>1</v>
      </c>
      <c r="M150" s="5">
        <v>61</v>
      </c>
      <c r="N150" s="5">
        <v>4</v>
      </c>
      <c r="O150" s="5">
        <v>1</v>
      </c>
      <c r="P150" s="5">
        <v>1</v>
      </c>
      <c r="Q150" s="5">
        <v>0</v>
      </c>
      <c r="R150" s="5">
        <v>0</v>
      </c>
      <c r="S150" s="5">
        <v>0</v>
      </c>
      <c r="T150" s="5">
        <v>0</v>
      </c>
    </row>
    <row r="151" spans="1:20" x14ac:dyDescent="0.35">
      <c r="A151" s="1">
        <v>150</v>
      </c>
      <c r="B151" t="s">
        <v>133</v>
      </c>
      <c r="C151" t="s">
        <v>180</v>
      </c>
      <c r="D151" t="s">
        <v>1690</v>
      </c>
      <c r="E151">
        <f>IF(D151="Estudio",1,IF(D151="Piso",2,IF(D151="Dúplex",3,IF(D151="Ático",4,IF(D151="Chalet",5,IF(D151="Casa",6,IF(D151="Caserón",7)))))))</f>
        <v>2</v>
      </c>
      <c r="F151" t="s">
        <v>75</v>
      </c>
      <c r="G151" t="s">
        <v>150</v>
      </c>
      <c r="H151" t="str">
        <f>VLOOKUP(G151,'Barrio Mapping'!B:C,2,0)</f>
        <v>Pilar</v>
      </c>
      <c r="I151" t="str">
        <f>VLOOKUP(B151,'Districto Pricing'!A:F,6,0)</f>
        <v>Medio</v>
      </c>
      <c r="J151">
        <f>IF(I151="Bajo",1,IF(I151="Medio",2,IF(I151="Alto",3)))</f>
        <v>2</v>
      </c>
      <c r="K151" s="5">
        <v>1600</v>
      </c>
      <c r="L151" s="5">
        <v>4</v>
      </c>
      <c r="M151" s="5">
        <v>150</v>
      </c>
      <c r="N151" s="5">
        <v>10</v>
      </c>
      <c r="O151" s="5">
        <v>1</v>
      </c>
      <c r="P151" s="5">
        <v>1</v>
      </c>
      <c r="Q151" s="5">
        <v>0</v>
      </c>
      <c r="R151" s="5">
        <v>0</v>
      </c>
      <c r="S151" s="5">
        <v>0</v>
      </c>
      <c r="T151" s="5">
        <v>0</v>
      </c>
    </row>
    <row r="152" spans="1:20" x14ac:dyDescent="0.35">
      <c r="A152" s="1">
        <v>151</v>
      </c>
      <c r="B152" t="s">
        <v>133</v>
      </c>
      <c r="C152" t="s">
        <v>146</v>
      </c>
      <c r="D152" t="s">
        <v>1690</v>
      </c>
      <c r="E152">
        <f>IF(D152="Estudio",1,IF(D152="Piso",2,IF(D152="Dúplex",3,IF(D152="Ático",4,IF(D152="Chalet",5,IF(D152="Casa",6,IF(D152="Caserón",7)))))))</f>
        <v>2</v>
      </c>
      <c r="F152" t="s">
        <v>147</v>
      </c>
      <c r="G152" t="s">
        <v>148</v>
      </c>
      <c r="H152" t="str">
        <f>VLOOKUP(G152,'Barrio Mapping'!B:C,2,0)</f>
        <v>Peñagrande</v>
      </c>
      <c r="I152" t="str">
        <f>VLOOKUP(B152,'Districto Pricing'!A:F,6,0)</f>
        <v>Medio</v>
      </c>
      <c r="J152">
        <f>IF(I152="Bajo",1,IF(I152="Medio",2,IF(I152="Alto",3)))</f>
        <v>2</v>
      </c>
      <c r="K152" s="5">
        <v>895</v>
      </c>
      <c r="L152" s="5">
        <v>1</v>
      </c>
      <c r="M152" s="5">
        <v>81</v>
      </c>
      <c r="N152" s="5">
        <v>8</v>
      </c>
      <c r="O152" s="5">
        <v>1</v>
      </c>
      <c r="P152" s="5">
        <v>1</v>
      </c>
      <c r="Q152" s="5">
        <v>0</v>
      </c>
      <c r="R152" s="5">
        <v>0</v>
      </c>
      <c r="S152" s="5">
        <v>0</v>
      </c>
      <c r="T152" s="5">
        <v>0</v>
      </c>
    </row>
    <row r="153" spans="1:20" x14ac:dyDescent="0.35">
      <c r="A153" s="1">
        <v>152</v>
      </c>
      <c r="B153" t="s">
        <v>133</v>
      </c>
      <c r="C153" t="s">
        <v>146</v>
      </c>
      <c r="D153" t="s">
        <v>1690</v>
      </c>
      <c r="E153">
        <f>IF(D153="Estudio",1,IF(D153="Piso",2,IF(D153="Dúplex",3,IF(D153="Ático",4,IF(D153="Chalet",5,IF(D153="Casa",6,IF(D153="Caserón",7)))))))</f>
        <v>2</v>
      </c>
      <c r="F153" t="s">
        <v>147</v>
      </c>
      <c r="G153" t="s">
        <v>148</v>
      </c>
      <c r="H153" t="str">
        <f>VLOOKUP(G153,'Barrio Mapping'!B:C,2,0)</f>
        <v>Peñagrande</v>
      </c>
      <c r="I153" t="str">
        <f>VLOOKUP(B153,'Districto Pricing'!A:F,6,0)</f>
        <v>Medio</v>
      </c>
      <c r="J153">
        <f>IF(I153="Bajo",1,IF(I153="Medio",2,IF(I153="Alto",3)))</f>
        <v>2</v>
      </c>
      <c r="K153" s="5">
        <v>726</v>
      </c>
      <c r="L153" s="5">
        <v>1</v>
      </c>
      <c r="M153" s="5">
        <v>65</v>
      </c>
      <c r="N153" s="5">
        <v>5</v>
      </c>
      <c r="O153" s="5">
        <v>1</v>
      </c>
      <c r="P153" s="5">
        <v>1</v>
      </c>
      <c r="Q153" s="5">
        <v>0</v>
      </c>
      <c r="R153" s="5">
        <v>0</v>
      </c>
      <c r="S153" s="5">
        <v>0</v>
      </c>
      <c r="T153" s="5">
        <v>0</v>
      </c>
    </row>
    <row r="154" spans="1:20" x14ac:dyDescent="0.35">
      <c r="A154" s="1">
        <v>153</v>
      </c>
      <c r="B154" t="s">
        <v>133</v>
      </c>
      <c r="C154" t="s">
        <v>181</v>
      </c>
      <c r="D154" t="s">
        <v>1690</v>
      </c>
      <c r="E154">
        <f>IF(D154="Estudio",1,IF(D154="Piso",2,IF(D154="Dúplex",3,IF(D154="Ático",4,IF(D154="Chalet",5,IF(D154="Casa",6,IF(D154="Caserón",7)))))))</f>
        <v>2</v>
      </c>
      <c r="F154" t="s">
        <v>182</v>
      </c>
      <c r="G154" t="s">
        <v>135</v>
      </c>
      <c r="H154" t="str">
        <f>VLOOKUP(G154,'Barrio Mapping'!B:C,2,0)</f>
        <v>Mirasierra</v>
      </c>
      <c r="I154" t="str">
        <f>VLOOKUP(B154,'Districto Pricing'!A:F,6,0)</f>
        <v>Medio</v>
      </c>
      <c r="J154">
        <f>IF(I154="Bajo",1,IF(I154="Medio",2,IF(I154="Alto",3)))</f>
        <v>2</v>
      </c>
      <c r="K154" s="5">
        <v>2450</v>
      </c>
      <c r="L154" s="5">
        <v>4</v>
      </c>
      <c r="M154" s="5">
        <v>224</v>
      </c>
      <c r="N154" s="5">
        <v>1</v>
      </c>
      <c r="O154" s="5">
        <v>1</v>
      </c>
      <c r="P154" s="5">
        <v>1</v>
      </c>
      <c r="Q154" s="5">
        <v>0</v>
      </c>
      <c r="R154" s="5">
        <v>0</v>
      </c>
      <c r="S154" s="5">
        <v>0</v>
      </c>
      <c r="T154" s="5">
        <v>0</v>
      </c>
    </row>
    <row r="155" spans="1:20" x14ac:dyDescent="0.35">
      <c r="A155" s="1">
        <v>154</v>
      </c>
      <c r="B155" t="s">
        <v>133</v>
      </c>
      <c r="C155" t="s">
        <v>183</v>
      </c>
      <c r="D155" t="s">
        <v>1696</v>
      </c>
      <c r="E155">
        <f>IF(D155="Estudio",1,IF(D155="Piso",2,IF(D155="Dúplex",3,IF(D155="Ático",4,IF(D155="Chalet",5,IF(D155="Casa",6,IF(D155="Caserón",7)))))))</f>
        <v>6</v>
      </c>
      <c r="G155" t="s">
        <v>135</v>
      </c>
      <c r="H155" t="str">
        <f>VLOOKUP(G155,'Barrio Mapping'!B:C,2,0)</f>
        <v>Mirasierra</v>
      </c>
      <c r="I155" t="str">
        <f>VLOOKUP(B155,'Districto Pricing'!A:F,6,0)</f>
        <v>Medio</v>
      </c>
      <c r="J155">
        <f>IF(I155="Bajo",1,IF(I155="Medio",2,IF(I155="Alto",3)))</f>
        <v>2</v>
      </c>
      <c r="K155" s="5">
        <v>2900</v>
      </c>
      <c r="L155" s="5">
        <v>4</v>
      </c>
      <c r="M155" s="5">
        <v>200</v>
      </c>
      <c r="N155" s="5">
        <v>0</v>
      </c>
      <c r="O155" s="5">
        <v>0</v>
      </c>
      <c r="P155" s="5">
        <v>0</v>
      </c>
      <c r="Q155" s="5">
        <v>0</v>
      </c>
      <c r="R155" s="5">
        <v>1</v>
      </c>
      <c r="S155" s="5">
        <v>0</v>
      </c>
      <c r="T155" s="5">
        <v>0</v>
      </c>
    </row>
    <row r="156" spans="1:20" x14ac:dyDescent="0.35">
      <c r="A156" s="1">
        <v>155</v>
      </c>
      <c r="B156" t="s">
        <v>133</v>
      </c>
      <c r="C156" t="s">
        <v>184</v>
      </c>
      <c r="D156" t="s">
        <v>1690</v>
      </c>
      <c r="E156">
        <f>IF(D156="Estudio",1,IF(D156="Piso",2,IF(D156="Dúplex",3,IF(D156="Ático",4,IF(D156="Chalet",5,IF(D156="Casa",6,IF(D156="Caserón",7)))))))</f>
        <v>2</v>
      </c>
      <c r="F156" t="s">
        <v>40</v>
      </c>
      <c r="G156" t="s">
        <v>139</v>
      </c>
      <c r="H156" t="str">
        <f>VLOOKUP(G156,'Barrio Mapping'!B:C,2,0)</f>
        <v>Valverde</v>
      </c>
      <c r="I156" t="str">
        <f>VLOOKUP(B156,'Districto Pricing'!A:F,6,0)</f>
        <v>Medio</v>
      </c>
      <c r="J156">
        <f>IF(I156="Bajo",1,IF(I156="Medio",2,IF(I156="Alto",3)))</f>
        <v>2</v>
      </c>
      <c r="K156" s="5">
        <v>1100</v>
      </c>
      <c r="L156" s="5">
        <v>2</v>
      </c>
      <c r="M156" s="5">
        <v>90</v>
      </c>
      <c r="N156" s="5">
        <v>2</v>
      </c>
      <c r="O156" s="5">
        <v>1</v>
      </c>
      <c r="P156" s="5">
        <v>1</v>
      </c>
      <c r="Q156" s="5">
        <v>0</v>
      </c>
      <c r="R156" s="5">
        <v>0</v>
      </c>
      <c r="S156" s="5">
        <v>0</v>
      </c>
      <c r="T156" s="5">
        <v>0</v>
      </c>
    </row>
    <row r="157" spans="1:20" x14ac:dyDescent="0.35">
      <c r="A157" s="1">
        <v>156</v>
      </c>
      <c r="B157" t="s">
        <v>133</v>
      </c>
      <c r="C157" t="s">
        <v>185</v>
      </c>
      <c r="D157" t="s">
        <v>1690</v>
      </c>
      <c r="E157">
        <f>IF(D157="Estudio",1,IF(D157="Piso",2,IF(D157="Dúplex",3,IF(D157="Ático",4,IF(D157="Chalet",5,IF(D157="Casa",6,IF(D157="Caserón",7)))))))</f>
        <v>2</v>
      </c>
      <c r="F157" t="s">
        <v>186</v>
      </c>
      <c r="G157" t="s">
        <v>139</v>
      </c>
      <c r="H157" t="str">
        <f>VLOOKUP(G157,'Barrio Mapping'!B:C,2,0)</f>
        <v>Valverde</v>
      </c>
      <c r="I157" t="str">
        <f>VLOOKUP(B157,'Districto Pricing'!A:F,6,0)</f>
        <v>Medio</v>
      </c>
      <c r="J157">
        <f>IF(I157="Bajo",1,IF(I157="Medio",2,IF(I157="Alto",3)))</f>
        <v>2</v>
      </c>
      <c r="K157" s="5">
        <v>1350</v>
      </c>
      <c r="L157" s="5">
        <v>2</v>
      </c>
      <c r="M157" s="5">
        <v>75</v>
      </c>
      <c r="N157" s="5">
        <v>7</v>
      </c>
      <c r="O157" s="5">
        <v>1</v>
      </c>
      <c r="P157" s="5">
        <v>1</v>
      </c>
      <c r="Q157" s="5">
        <v>0</v>
      </c>
      <c r="R157" s="5">
        <v>0</v>
      </c>
      <c r="S157" s="5">
        <v>0</v>
      </c>
      <c r="T157" s="5">
        <v>0</v>
      </c>
    </row>
    <row r="158" spans="1:20" x14ac:dyDescent="0.35">
      <c r="A158" s="1">
        <v>157</v>
      </c>
      <c r="B158" t="s">
        <v>133</v>
      </c>
      <c r="C158" t="s">
        <v>167</v>
      </c>
      <c r="D158" t="s">
        <v>1690</v>
      </c>
      <c r="E158">
        <f>IF(D158="Estudio",1,IF(D158="Piso",2,IF(D158="Dúplex",3,IF(D158="Ático",4,IF(D158="Chalet",5,IF(D158="Casa",6,IF(D158="Caserón",7)))))))</f>
        <v>2</v>
      </c>
      <c r="G158" t="s">
        <v>168</v>
      </c>
      <c r="H158" t="str">
        <f>VLOOKUP(G158,'Barrio Mapping'!B:C,2,0)</f>
        <v>Fuentelarreina</v>
      </c>
      <c r="I158" t="str">
        <f>VLOOKUP(B158,'Districto Pricing'!A:F,6,0)</f>
        <v>Medio</v>
      </c>
      <c r="J158">
        <f>IF(I158="Bajo",1,IF(I158="Medio",2,IF(I158="Alto",3)))</f>
        <v>2</v>
      </c>
      <c r="K158" s="5">
        <v>2400</v>
      </c>
      <c r="L158" s="5">
        <v>4</v>
      </c>
      <c r="M158" s="5">
        <v>219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 x14ac:dyDescent="0.35">
      <c r="A159" s="1">
        <v>158</v>
      </c>
      <c r="B159" t="s">
        <v>133</v>
      </c>
      <c r="C159" t="s">
        <v>162</v>
      </c>
      <c r="D159" t="s">
        <v>1690</v>
      </c>
      <c r="E159">
        <f>IF(D159="Estudio",1,IF(D159="Piso",2,IF(D159="Dúplex",3,IF(D159="Ático",4,IF(D159="Chalet",5,IF(D159="Casa",6,IF(D159="Caserón",7)))))))</f>
        <v>2</v>
      </c>
      <c r="G159" t="s">
        <v>148</v>
      </c>
      <c r="H159" t="str">
        <f>VLOOKUP(G159,'Barrio Mapping'!B:C,2,0)</f>
        <v>Peñagrande</v>
      </c>
      <c r="I159" t="str">
        <f>VLOOKUP(B159,'Districto Pricing'!A:F,6,0)</f>
        <v>Medio</v>
      </c>
      <c r="J159">
        <f>IF(I159="Bajo",1,IF(I159="Medio",2,IF(I159="Alto",3)))</f>
        <v>2</v>
      </c>
      <c r="K159" s="5">
        <v>1300</v>
      </c>
      <c r="L159" s="5">
        <v>3</v>
      </c>
      <c r="M159" s="5">
        <v>110</v>
      </c>
      <c r="N159" s="5">
        <v>6</v>
      </c>
      <c r="O159" s="5">
        <v>1</v>
      </c>
      <c r="P159" s="5">
        <v>1</v>
      </c>
      <c r="Q159" s="5">
        <v>0</v>
      </c>
      <c r="R159" s="5">
        <v>0</v>
      </c>
      <c r="S159" s="5">
        <v>0</v>
      </c>
      <c r="T159" s="5">
        <v>0</v>
      </c>
    </row>
    <row r="160" spans="1:20" x14ac:dyDescent="0.35">
      <c r="A160" s="1">
        <v>159</v>
      </c>
      <c r="B160" t="s">
        <v>133</v>
      </c>
      <c r="C160" t="s">
        <v>187</v>
      </c>
      <c r="D160" t="s">
        <v>1690</v>
      </c>
      <c r="E160">
        <f>IF(D160="Estudio",1,IF(D160="Piso",2,IF(D160="Dúplex",3,IF(D160="Ático",4,IF(D160="Chalet",5,IF(D160="Casa",6,IF(D160="Caserón",7)))))))</f>
        <v>2</v>
      </c>
      <c r="F160" t="s">
        <v>188</v>
      </c>
      <c r="G160" t="s">
        <v>139</v>
      </c>
      <c r="H160" t="str">
        <f>VLOOKUP(G160,'Barrio Mapping'!B:C,2,0)</f>
        <v>Valverde</v>
      </c>
      <c r="I160" t="str">
        <f>VLOOKUP(B160,'Districto Pricing'!A:F,6,0)</f>
        <v>Medio</v>
      </c>
      <c r="J160">
        <f>IF(I160="Bajo",1,IF(I160="Medio",2,IF(I160="Alto",3)))</f>
        <v>2</v>
      </c>
      <c r="K160" s="5">
        <v>1500</v>
      </c>
      <c r="L160" s="5">
        <v>3</v>
      </c>
      <c r="M160" s="5">
        <v>127</v>
      </c>
      <c r="N160" s="5">
        <v>4</v>
      </c>
      <c r="O160" s="5">
        <v>1</v>
      </c>
      <c r="P160" s="5">
        <v>1</v>
      </c>
      <c r="Q160" s="5">
        <v>0</v>
      </c>
      <c r="R160" s="5">
        <v>0</v>
      </c>
      <c r="S160" s="5">
        <v>0</v>
      </c>
      <c r="T160" s="5">
        <v>0</v>
      </c>
    </row>
    <row r="161" spans="1:20" x14ac:dyDescent="0.35">
      <c r="A161" s="1">
        <v>160</v>
      </c>
      <c r="B161" t="s">
        <v>133</v>
      </c>
      <c r="C161" t="s">
        <v>189</v>
      </c>
      <c r="D161" t="s">
        <v>1690</v>
      </c>
      <c r="E161">
        <f>IF(D161="Estudio",1,IF(D161="Piso",2,IF(D161="Dúplex",3,IF(D161="Ático",4,IF(D161="Chalet",5,IF(D161="Casa",6,IF(D161="Caserón",7)))))))</f>
        <v>2</v>
      </c>
      <c r="G161" t="s">
        <v>145</v>
      </c>
      <c r="H161" t="str">
        <f>VLOOKUP(G161,'Barrio Mapping'!B:C,2,0)</f>
        <v>El Goloso</v>
      </c>
      <c r="I161" t="str">
        <f>VLOOKUP(B161,'Districto Pricing'!A:F,6,0)</f>
        <v>Medio</v>
      </c>
      <c r="J161">
        <f>IF(I161="Bajo",1,IF(I161="Medio",2,IF(I161="Alto",3)))</f>
        <v>2</v>
      </c>
      <c r="K161" s="5">
        <v>1350</v>
      </c>
      <c r="L161" s="5">
        <v>3</v>
      </c>
      <c r="M161" s="5">
        <v>103</v>
      </c>
      <c r="N161" s="5">
        <v>1</v>
      </c>
      <c r="O161" s="5">
        <v>1</v>
      </c>
      <c r="P161" s="5">
        <v>1</v>
      </c>
      <c r="Q161" s="5">
        <v>0</v>
      </c>
      <c r="R161" s="5">
        <v>0</v>
      </c>
      <c r="S161" s="5">
        <v>0</v>
      </c>
      <c r="T161" s="5">
        <v>0</v>
      </c>
    </row>
    <row r="162" spans="1:20" x14ac:dyDescent="0.35">
      <c r="A162" s="1">
        <v>161</v>
      </c>
      <c r="B162" t="s">
        <v>133</v>
      </c>
      <c r="C162" t="s">
        <v>190</v>
      </c>
      <c r="D162" t="s">
        <v>1690</v>
      </c>
      <c r="E162">
        <f>IF(D162="Estudio",1,IF(D162="Piso",2,IF(D162="Dúplex",3,IF(D162="Ático",4,IF(D162="Chalet",5,IF(D162="Casa",6,IF(D162="Caserón",7)))))))</f>
        <v>2</v>
      </c>
      <c r="F162" t="s">
        <v>191</v>
      </c>
      <c r="G162" t="s">
        <v>1697</v>
      </c>
      <c r="H162" t="str">
        <f>VLOOKUP(G162,'Barrio Mapping'!B:C,2,0)</f>
        <v>Valverde</v>
      </c>
      <c r="I162" t="str">
        <f>VLOOKUP(B162,'Districto Pricing'!A:F,6,0)</f>
        <v>Medio</v>
      </c>
      <c r="J162">
        <f>IF(I162="Bajo",1,IF(I162="Medio",2,IF(I162="Alto",3)))</f>
        <v>2</v>
      </c>
      <c r="K162" s="5">
        <v>1500</v>
      </c>
      <c r="L162" s="5">
        <v>3</v>
      </c>
      <c r="M162" s="5">
        <v>135</v>
      </c>
      <c r="N162" s="5">
        <v>3</v>
      </c>
      <c r="O162" s="5">
        <v>1</v>
      </c>
      <c r="P162" s="5">
        <v>1</v>
      </c>
      <c r="Q162" s="5">
        <v>0</v>
      </c>
      <c r="R162" s="5">
        <v>0</v>
      </c>
      <c r="S162" s="5">
        <v>0</v>
      </c>
      <c r="T162" s="5">
        <v>0</v>
      </c>
    </row>
    <row r="163" spans="1:20" x14ac:dyDescent="0.35">
      <c r="A163" s="1">
        <v>162</v>
      </c>
      <c r="B163" t="s">
        <v>133</v>
      </c>
      <c r="C163" t="s">
        <v>192</v>
      </c>
      <c r="D163" t="s">
        <v>1690</v>
      </c>
      <c r="E163">
        <f>IF(D163="Estudio",1,IF(D163="Piso",2,IF(D163="Dúplex",3,IF(D163="Ático",4,IF(D163="Chalet",5,IF(D163="Casa",6,IF(D163="Caserón",7)))))))</f>
        <v>2</v>
      </c>
      <c r="G163" t="s">
        <v>145</v>
      </c>
      <c r="H163" t="str">
        <f>VLOOKUP(G163,'Barrio Mapping'!B:C,2,0)</f>
        <v>El Goloso</v>
      </c>
      <c r="I163" t="str">
        <f>VLOOKUP(B163,'Districto Pricing'!A:F,6,0)</f>
        <v>Medio</v>
      </c>
      <c r="J163">
        <f>IF(I163="Bajo",1,IF(I163="Medio",2,IF(I163="Alto",3)))</f>
        <v>2</v>
      </c>
      <c r="K163" s="5">
        <v>1550</v>
      </c>
      <c r="L163" s="5">
        <v>3</v>
      </c>
      <c r="M163" s="5">
        <v>123</v>
      </c>
      <c r="N163" s="5">
        <v>0</v>
      </c>
      <c r="O163" s="5">
        <v>1</v>
      </c>
      <c r="P163" s="5">
        <v>1</v>
      </c>
      <c r="Q163" s="5">
        <v>0</v>
      </c>
      <c r="R163" s="5">
        <v>0</v>
      </c>
      <c r="S163" s="5">
        <v>0</v>
      </c>
      <c r="T163" s="5">
        <v>0</v>
      </c>
    </row>
    <row r="164" spans="1:20" x14ac:dyDescent="0.35">
      <c r="A164" s="1">
        <v>163</v>
      </c>
      <c r="B164" t="s">
        <v>133</v>
      </c>
      <c r="C164" t="s">
        <v>193</v>
      </c>
      <c r="D164" t="s">
        <v>1690</v>
      </c>
      <c r="E164">
        <f>IF(D164="Estudio",1,IF(D164="Piso",2,IF(D164="Dúplex",3,IF(D164="Ático",4,IF(D164="Chalet",5,IF(D164="Casa",6,IF(D164="Caserón",7)))))))</f>
        <v>2</v>
      </c>
      <c r="F164" t="s">
        <v>49</v>
      </c>
      <c r="G164" t="s">
        <v>139</v>
      </c>
      <c r="H164" t="str">
        <f>VLOOKUP(G164,'Barrio Mapping'!B:C,2,0)</f>
        <v>Valverde</v>
      </c>
      <c r="I164" t="str">
        <f>VLOOKUP(B164,'Districto Pricing'!A:F,6,0)</f>
        <v>Medio</v>
      </c>
      <c r="J164">
        <f>IF(I164="Bajo",1,IF(I164="Medio",2,IF(I164="Alto",3)))</f>
        <v>2</v>
      </c>
      <c r="K164" s="5">
        <v>1350</v>
      </c>
      <c r="L164" s="5">
        <v>3</v>
      </c>
      <c r="M164" s="5">
        <v>110</v>
      </c>
      <c r="N164" s="5">
        <v>2</v>
      </c>
      <c r="O164" s="5">
        <v>1</v>
      </c>
      <c r="P164" s="5">
        <v>1</v>
      </c>
      <c r="Q164" s="5">
        <v>0</v>
      </c>
      <c r="R164" s="5">
        <v>0</v>
      </c>
      <c r="S164" s="5">
        <v>0</v>
      </c>
      <c r="T164" s="5">
        <v>0</v>
      </c>
    </row>
    <row r="165" spans="1:20" x14ac:dyDescent="0.35">
      <c r="A165" s="1">
        <v>164</v>
      </c>
      <c r="B165" t="s">
        <v>133</v>
      </c>
      <c r="C165" t="s">
        <v>136</v>
      </c>
      <c r="D165" t="s">
        <v>1690</v>
      </c>
      <c r="E165">
        <f>IF(D165="Estudio",1,IF(D165="Piso",2,IF(D165="Dúplex",3,IF(D165="Ático",4,IF(D165="Chalet",5,IF(D165="Casa",6,IF(D165="Caserón",7)))))))</f>
        <v>2</v>
      </c>
      <c r="F165" t="s">
        <v>40</v>
      </c>
      <c r="G165" t="s">
        <v>137</v>
      </c>
      <c r="H165" t="str">
        <f>VLOOKUP(G165,'Barrio Mapping'!B:C,2,0)</f>
        <v>La Paz</v>
      </c>
      <c r="I165" t="str">
        <f>VLOOKUP(B165,'Districto Pricing'!A:F,6,0)</f>
        <v>Medio</v>
      </c>
      <c r="J165">
        <f>IF(I165="Bajo",1,IF(I165="Medio",2,IF(I165="Alto",3)))</f>
        <v>2</v>
      </c>
      <c r="K165" s="5">
        <v>2300</v>
      </c>
      <c r="L165" s="5">
        <v>4</v>
      </c>
      <c r="M165" s="5">
        <v>205</v>
      </c>
      <c r="N165" s="5">
        <v>5</v>
      </c>
      <c r="O165" s="5">
        <v>1</v>
      </c>
      <c r="P165" s="5">
        <v>1</v>
      </c>
      <c r="Q165" s="5">
        <v>0</v>
      </c>
      <c r="R165" s="5">
        <v>0</v>
      </c>
      <c r="S165" s="5">
        <v>0</v>
      </c>
      <c r="T165" s="5">
        <v>0</v>
      </c>
    </row>
    <row r="166" spans="1:20" x14ac:dyDescent="0.35">
      <c r="A166" s="1">
        <v>165</v>
      </c>
      <c r="B166" t="s">
        <v>133</v>
      </c>
      <c r="C166" t="s">
        <v>158</v>
      </c>
      <c r="D166" t="s">
        <v>1690</v>
      </c>
      <c r="E166">
        <f>IF(D166="Estudio",1,IF(D166="Piso",2,IF(D166="Dúplex",3,IF(D166="Ático",4,IF(D166="Chalet",5,IF(D166="Casa",6,IF(D166="Caserón",7)))))))</f>
        <v>2</v>
      </c>
      <c r="F166" t="s">
        <v>49</v>
      </c>
      <c r="G166" t="s">
        <v>150</v>
      </c>
      <c r="H166" t="str">
        <f>VLOOKUP(G166,'Barrio Mapping'!B:C,2,0)</f>
        <v>Pilar</v>
      </c>
      <c r="I166" t="str">
        <f>VLOOKUP(B166,'Districto Pricing'!A:F,6,0)</f>
        <v>Medio</v>
      </c>
      <c r="J166">
        <f>IF(I166="Bajo",1,IF(I166="Medio",2,IF(I166="Alto",3)))</f>
        <v>2</v>
      </c>
      <c r="K166" s="5">
        <v>750</v>
      </c>
      <c r="L166" s="5">
        <v>2</v>
      </c>
      <c r="M166" s="5">
        <v>60</v>
      </c>
      <c r="N166" s="5">
        <v>3</v>
      </c>
      <c r="O166" s="5">
        <v>1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</row>
    <row r="167" spans="1:20" x14ac:dyDescent="0.35">
      <c r="A167" s="1">
        <v>166</v>
      </c>
      <c r="B167" t="s">
        <v>133</v>
      </c>
      <c r="C167" t="s">
        <v>194</v>
      </c>
      <c r="D167" t="s">
        <v>1690</v>
      </c>
      <c r="E167">
        <f>IF(D167="Estudio",1,IF(D167="Piso",2,IF(D167="Dúplex",3,IF(D167="Ático",4,IF(D167="Chalet",5,IF(D167="Casa",6,IF(D167="Caserón",7)))))))</f>
        <v>2</v>
      </c>
      <c r="F167" t="s">
        <v>77</v>
      </c>
      <c r="G167" t="s">
        <v>139</v>
      </c>
      <c r="H167" t="str">
        <f>VLOOKUP(G167,'Barrio Mapping'!B:C,2,0)</f>
        <v>Valverde</v>
      </c>
      <c r="I167" t="str">
        <f>VLOOKUP(B167,'Districto Pricing'!A:F,6,0)</f>
        <v>Medio</v>
      </c>
      <c r="J167">
        <f>IF(I167="Bajo",1,IF(I167="Medio",2,IF(I167="Alto",3)))</f>
        <v>2</v>
      </c>
      <c r="K167" s="5">
        <v>1250</v>
      </c>
      <c r="L167" s="5">
        <v>2</v>
      </c>
      <c r="M167" s="5">
        <v>110</v>
      </c>
      <c r="N167" s="5">
        <v>6</v>
      </c>
      <c r="O167" s="5">
        <v>1</v>
      </c>
      <c r="P167" s="5">
        <v>1</v>
      </c>
      <c r="Q167" s="5">
        <v>0</v>
      </c>
      <c r="R167" s="5">
        <v>0</v>
      </c>
      <c r="S167" s="5">
        <v>0</v>
      </c>
      <c r="T167" s="5">
        <v>0</v>
      </c>
    </row>
    <row r="168" spans="1:20" x14ac:dyDescent="0.35">
      <c r="A168" s="1">
        <v>167</v>
      </c>
      <c r="B168" t="s">
        <v>133</v>
      </c>
      <c r="C168" t="s">
        <v>195</v>
      </c>
      <c r="D168" t="s">
        <v>1694</v>
      </c>
      <c r="E168">
        <f>IF(D168="Estudio",1,IF(D168="Piso",2,IF(D168="Dúplex",3,IF(D168="Ático",4,IF(D168="Chalet",5,IF(D168="Casa",6,IF(D168="Caserón",7)))))))</f>
        <v>5</v>
      </c>
      <c r="G168" t="s">
        <v>148</v>
      </c>
      <c r="H168" t="str">
        <f>VLOOKUP(G168,'Barrio Mapping'!B:C,2,0)</f>
        <v>Peñagrande</v>
      </c>
      <c r="I168" t="str">
        <f>VLOOKUP(B168,'Districto Pricing'!A:F,6,0)</f>
        <v>Medio</v>
      </c>
      <c r="J168">
        <f>IF(I168="Bajo",1,IF(I168="Medio",2,IF(I168="Alto",3)))</f>
        <v>2</v>
      </c>
      <c r="K168" s="5">
        <v>3500</v>
      </c>
      <c r="L168" s="5">
        <v>7</v>
      </c>
      <c r="M168" s="5">
        <v>500</v>
      </c>
      <c r="N168" s="5">
        <v>0</v>
      </c>
      <c r="O168" s="5">
        <v>0</v>
      </c>
      <c r="P168" s="5">
        <v>0</v>
      </c>
      <c r="Q168" s="5">
        <v>0</v>
      </c>
      <c r="R168" s="5">
        <v>1</v>
      </c>
      <c r="S168" s="5">
        <v>0</v>
      </c>
      <c r="T168" s="5">
        <v>1</v>
      </c>
    </row>
    <row r="169" spans="1:20" x14ac:dyDescent="0.35">
      <c r="A169" s="1">
        <v>168</v>
      </c>
      <c r="B169" t="s">
        <v>133</v>
      </c>
      <c r="C169" t="s">
        <v>134</v>
      </c>
      <c r="D169" t="s">
        <v>1690</v>
      </c>
      <c r="E169">
        <f>IF(D169="Estudio",1,IF(D169="Piso",2,IF(D169="Dúplex",3,IF(D169="Ático",4,IF(D169="Chalet",5,IF(D169="Casa",6,IF(D169="Caserón",7)))))))</f>
        <v>2</v>
      </c>
      <c r="G169" t="s">
        <v>135</v>
      </c>
      <c r="H169" t="str">
        <f>VLOOKUP(G169,'Barrio Mapping'!B:C,2,0)</f>
        <v>Mirasierra</v>
      </c>
      <c r="I169" t="str">
        <f>VLOOKUP(B169,'Districto Pricing'!A:F,6,0)</f>
        <v>Medio</v>
      </c>
      <c r="J169">
        <f>IF(I169="Bajo",1,IF(I169="Medio",2,IF(I169="Alto",3)))</f>
        <v>2</v>
      </c>
      <c r="K169" s="5">
        <v>4500</v>
      </c>
      <c r="L169" s="5">
        <v>6</v>
      </c>
      <c r="M169" s="5">
        <v>490</v>
      </c>
      <c r="N169" s="5">
        <v>7</v>
      </c>
      <c r="O169" s="5">
        <v>1</v>
      </c>
      <c r="P169" s="5">
        <v>1</v>
      </c>
      <c r="Q169" s="5">
        <v>0</v>
      </c>
      <c r="R169" s="5">
        <v>0</v>
      </c>
      <c r="S169" s="5">
        <v>0</v>
      </c>
      <c r="T169" s="5">
        <v>0</v>
      </c>
    </row>
    <row r="170" spans="1:20" x14ac:dyDescent="0.35">
      <c r="A170" s="1">
        <v>169</v>
      </c>
      <c r="B170" t="s">
        <v>133</v>
      </c>
      <c r="C170" t="s">
        <v>196</v>
      </c>
      <c r="D170" t="s">
        <v>1690</v>
      </c>
      <c r="E170">
        <f>IF(D170="Estudio",1,IF(D170="Piso",2,IF(D170="Dúplex",3,IF(D170="Ático",4,IF(D170="Chalet",5,IF(D170="Casa",6,IF(D170="Caserón",7)))))))</f>
        <v>2</v>
      </c>
      <c r="F170" t="s">
        <v>49</v>
      </c>
      <c r="G170" t="s">
        <v>139</v>
      </c>
      <c r="H170" t="str">
        <f>VLOOKUP(G170,'Barrio Mapping'!B:C,2,0)</f>
        <v>Valverde</v>
      </c>
      <c r="I170" t="str">
        <f>VLOOKUP(B170,'Districto Pricing'!A:F,6,0)</f>
        <v>Medio</v>
      </c>
      <c r="J170">
        <f>IF(I170="Bajo",1,IF(I170="Medio",2,IF(I170="Alto",3)))</f>
        <v>2</v>
      </c>
      <c r="K170" s="5">
        <v>1500</v>
      </c>
      <c r="L170" s="5">
        <v>3</v>
      </c>
      <c r="M170" s="5">
        <v>136</v>
      </c>
      <c r="N170" s="5">
        <v>3</v>
      </c>
      <c r="O170" s="5">
        <v>1</v>
      </c>
      <c r="P170" s="5">
        <v>1</v>
      </c>
      <c r="Q170" s="5">
        <v>0</v>
      </c>
      <c r="R170" s="5">
        <v>0</v>
      </c>
      <c r="S170" s="5">
        <v>0</v>
      </c>
      <c r="T170" s="5">
        <v>0</v>
      </c>
    </row>
    <row r="171" spans="1:20" x14ac:dyDescent="0.35">
      <c r="A171" s="1">
        <v>170</v>
      </c>
      <c r="B171" t="s">
        <v>133</v>
      </c>
      <c r="C171" t="s">
        <v>197</v>
      </c>
      <c r="D171" t="s">
        <v>1691</v>
      </c>
      <c r="E171">
        <f>IF(D171="Estudio",1,IF(D171="Piso",2,IF(D171="Dúplex",3,IF(D171="Ático",4,IF(D171="Chalet",5,IF(D171="Casa",6,IF(D171="Caserón",7)))))))</f>
        <v>4</v>
      </c>
      <c r="G171" t="s">
        <v>139</v>
      </c>
      <c r="H171" t="str">
        <f>VLOOKUP(G171,'Barrio Mapping'!B:C,2,0)</f>
        <v>Valverde</v>
      </c>
      <c r="I171" t="str">
        <f>VLOOKUP(B171,'Districto Pricing'!A:F,6,0)</f>
        <v>Medio</v>
      </c>
      <c r="J171">
        <f>IF(I171="Bajo",1,IF(I171="Medio",2,IF(I171="Alto",3)))</f>
        <v>2</v>
      </c>
      <c r="K171" s="5">
        <v>2590</v>
      </c>
      <c r="L171" s="5">
        <v>5</v>
      </c>
      <c r="M171" s="5">
        <v>174</v>
      </c>
      <c r="N171" s="5">
        <v>4</v>
      </c>
      <c r="O171" s="5">
        <v>1</v>
      </c>
      <c r="P171" s="5">
        <v>1</v>
      </c>
      <c r="Q171" s="5">
        <v>1</v>
      </c>
      <c r="R171" s="5">
        <v>0</v>
      </c>
      <c r="S171" s="5">
        <v>0</v>
      </c>
      <c r="T171" s="5">
        <v>0</v>
      </c>
    </row>
    <row r="172" spans="1:20" x14ac:dyDescent="0.35">
      <c r="A172" s="1">
        <v>171</v>
      </c>
      <c r="B172" t="s">
        <v>133</v>
      </c>
      <c r="C172" t="s">
        <v>198</v>
      </c>
      <c r="D172" t="s">
        <v>1690</v>
      </c>
      <c r="E172">
        <f>IF(D172="Estudio",1,IF(D172="Piso",2,IF(D172="Dúplex",3,IF(D172="Ático",4,IF(D172="Chalet",5,IF(D172="Casa",6,IF(D172="Caserón",7)))))))</f>
        <v>2</v>
      </c>
      <c r="F172" t="s">
        <v>199</v>
      </c>
      <c r="G172" t="s">
        <v>137</v>
      </c>
      <c r="H172" t="str">
        <f>VLOOKUP(G172,'Barrio Mapping'!B:C,2,0)</f>
        <v>La Paz</v>
      </c>
      <c r="I172" t="str">
        <f>VLOOKUP(B172,'Districto Pricing'!A:F,6,0)</f>
        <v>Medio</v>
      </c>
      <c r="J172">
        <f>IF(I172="Bajo",1,IF(I172="Medio",2,IF(I172="Alto",3)))</f>
        <v>2</v>
      </c>
      <c r="K172" s="5">
        <v>1500</v>
      </c>
      <c r="L172" s="5">
        <v>3</v>
      </c>
      <c r="M172" s="5">
        <v>120</v>
      </c>
      <c r="N172" s="5">
        <v>5</v>
      </c>
      <c r="O172" s="5">
        <v>1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</row>
    <row r="173" spans="1:20" x14ac:dyDescent="0.35">
      <c r="A173" s="1">
        <v>172</v>
      </c>
      <c r="B173" t="s">
        <v>133</v>
      </c>
      <c r="C173" t="s">
        <v>151</v>
      </c>
      <c r="D173" t="s">
        <v>1690</v>
      </c>
      <c r="E173">
        <f>IF(D173="Estudio",1,IF(D173="Piso",2,IF(D173="Dúplex",3,IF(D173="Ático",4,IF(D173="Chalet",5,IF(D173="Casa",6,IF(D173="Caserón",7)))))))</f>
        <v>2</v>
      </c>
      <c r="F173" t="s">
        <v>200</v>
      </c>
      <c r="G173" t="s">
        <v>148</v>
      </c>
      <c r="H173" t="str">
        <f>VLOOKUP(G173,'Barrio Mapping'!B:C,2,0)</f>
        <v>Peñagrande</v>
      </c>
      <c r="I173" t="str">
        <f>VLOOKUP(B173,'Districto Pricing'!A:F,6,0)</f>
        <v>Medio</v>
      </c>
      <c r="J173">
        <f>IF(I173="Bajo",1,IF(I173="Medio",2,IF(I173="Alto",3)))</f>
        <v>2</v>
      </c>
      <c r="K173" s="5">
        <v>900</v>
      </c>
      <c r="L173" s="5">
        <v>2</v>
      </c>
      <c r="M173" s="5">
        <v>60</v>
      </c>
      <c r="N173" s="5">
        <v>1</v>
      </c>
      <c r="O173" s="5">
        <v>1</v>
      </c>
      <c r="P173" s="5">
        <v>1</v>
      </c>
      <c r="Q173" s="5">
        <v>0</v>
      </c>
      <c r="R173" s="5">
        <v>0</v>
      </c>
      <c r="S173" s="5">
        <v>0</v>
      </c>
      <c r="T173" s="5">
        <v>0</v>
      </c>
    </row>
    <row r="174" spans="1:20" x14ac:dyDescent="0.35">
      <c r="A174" s="1">
        <v>173</v>
      </c>
      <c r="B174" t="s">
        <v>133</v>
      </c>
      <c r="C174" t="s">
        <v>201</v>
      </c>
      <c r="D174" t="s">
        <v>1690</v>
      </c>
      <c r="E174">
        <f>IF(D174="Estudio",1,IF(D174="Piso",2,IF(D174="Dúplex",3,IF(D174="Ático",4,IF(D174="Chalet",5,IF(D174="Casa",6,IF(D174="Caserón",7)))))))</f>
        <v>2</v>
      </c>
      <c r="G174" t="s">
        <v>143</v>
      </c>
      <c r="H174" t="str">
        <f>VLOOKUP(G174,'Barrio Mapping'!B:C,2,0)</f>
        <v>Valverde</v>
      </c>
      <c r="I174" t="str">
        <f>VLOOKUP(B174,'Districto Pricing'!A:F,6,0)</f>
        <v>Medio</v>
      </c>
      <c r="J174">
        <f>IF(I174="Bajo",1,IF(I174="Medio",2,IF(I174="Alto",3)))</f>
        <v>2</v>
      </c>
      <c r="K174" s="5">
        <v>990</v>
      </c>
      <c r="L174" s="5">
        <v>3</v>
      </c>
      <c r="M174" s="5">
        <v>90</v>
      </c>
      <c r="N174" s="5">
        <v>4</v>
      </c>
      <c r="O174" s="5">
        <v>1</v>
      </c>
      <c r="P174" s="5">
        <v>1</v>
      </c>
      <c r="Q174" s="5">
        <v>0</v>
      </c>
      <c r="R174" s="5">
        <v>0</v>
      </c>
      <c r="S174" s="5">
        <v>0</v>
      </c>
      <c r="T174" s="5">
        <v>0</v>
      </c>
    </row>
    <row r="175" spans="1:20" x14ac:dyDescent="0.35">
      <c r="A175" s="1">
        <v>174</v>
      </c>
      <c r="B175" t="s">
        <v>133</v>
      </c>
      <c r="C175" t="s">
        <v>202</v>
      </c>
      <c r="D175" t="s">
        <v>1690</v>
      </c>
      <c r="E175">
        <f>IF(D175="Estudio",1,IF(D175="Piso",2,IF(D175="Dúplex",3,IF(D175="Ático",4,IF(D175="Chalet",5,IF(D175="Casa",6,IF(D175="Caserón",7)))))))</f>
        <v>2</v>
      </c>
      <c r="F175" t="s">
        <v>102</v>
      </c>
      <c r="G175" t="s">
        <v>139</v>
      </c>
      <c r="H175" t="str">
        <f>VLOOKUP(G175,'Barrio Mapping'!B:C,2,0)</f>
        <v>Valverde</v>
      </c>
      <c r="I175" t="str">
        <f>VLOOKUP(B175,'Districto Pricing'!A:F,6,0)</f>
        <v>Medio</v>
      </c>
      <c r="J175">
        <f>IF(I175="Bajo",1,IF(I175="Medio",2,IF(I175="Alto",3)))</f>
        <v>2</v>
      </c>
      <c r="K175" s="5">
        <v>1200</v>
      </c>
      <c r="L175" s="5">
        <v>2</v>
      </c>
      <c r="M175" s="5">
        <v>80</v>
      </c>
      <c r="N175" s="5">
        <v>0</v>
      </c>
      <c r="O175" s="5">
        <v>1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</row>
    <row r="176" spans="1:20" x14ac:dyDescent="0.35">
      <c r="A176" s="1">
        <v>175</v>
      </c>
      <c r="B176" t="s">
        <v>133</v>
      </c>
      <c r="C176" t="s">
        <v>159</v>
      </c>
      <c r="D176" t="s">
        <v>1690</v>
      </c>
      <c r="E176">
        <f>IF(D176="Estudio",1,IF(D176="Piso",2,IF(D176="Dúplex",3,IF(D176="Ático",4,IF(D176="Chalet",5,IF(D176="Casa",6,IF(D176="Caserón",7)))))))</f>
        <v>2</v>
      </c>
      <c r="F176" t="s">
        <v>203</v>
      </c>
      <c r="G176" t="s">
        <v>137</v>
      </c>
      <c r="H176" t="str">
        <f>VLOOKUP(G176,'Barrio Mapping'!B:C,2,0)</f>
        <v>La Paz</v>
      </c>
      <c r="I176" t="str">
        <f>VLOOKUP(B176,'Districto Pricing'!A:F,6,0)</f>
        <v>Medio</v>
      </c>
      <c r="J176">
        <f>IF(I176="Bajo",1,IF(I176="Medio",2,IF(I176="Alto",3)))</f>
        <v>2</v>
      </c>
      <c r="K176" s="5">
        <v>1900</v>
      </c>
      <c r="L176" s="5">
        <v>4</v>
      </c>
      <c r="M176" s="5">
        <v>165</v>
      </c>
      <c r="N176" s="5">
        <v>2</v>
      </c>
      <c r="O176" s="5">
        <v>1</v>
      </c>
      <c r="P176" s="5">
        <v>1</v>
      </c>
      <c r="Q176" s="5">
        <v>0</v>
      </c>
      <c r="R176" s="5">
        <v>0</v>
      </c>
      <c r="S176" s="5">
        <v>0</v>
      </c>
      <c r="T176" s="5">
        <v>0</v>
      </c>
    </row>
    <row r="177" spans="1:20" x14ac:dyDescent="0.35">
      <c r="A177" s="1">
        <v>176</v>
      </c>
      <c r="B177" t="s">
        <v>133</v>
      </c>
      <c r="C177" t="s">
        <v>151</v>
      </c>
      <c r="D177" t="s">
        <v>1690</v>
      </c>
      <c r="E177">
        <f>IF(D177="Estudio",1,IF(D177="Piso",2,IF(D177="Dúplex",3,IF(D177="Ático",4,IF(D177="Chalet",5,IF(D177="Casa",6,IF(D177="Caserón",7)))))))</f>
        <v>2</v>
      </c>
      <c r="F177" t="s">
        <v>26</v>
      </c>
      <c r="G177" t="s">
        <v>148</v>
      </c>
      <c r="H177" t="str">
        <f>VLOOKUP(G177,'Barrio Mapping'!B:C,2,0)</f>
        <v>Peñagrande</v>
      </c>
      <c r="I177" t="str">
        <f>VLOOKUP(B177,'Districto Pricing'!A:F,6,0)</f>
        <v>Medio</v>
      </c>
      <c r="J177">
        <f>IF(I177="Bajo",1,IF(I177="Medio",2,IF(I177="Alto",3)))</f>
        <v>2</v>
      </c>
      <c r="K177" s="5">
        <v>900</v>
      </c>
      <c r="L177" s="5">
        <v>2</v>
      </c>
      <c r="M177" s="5">
        <v>60</v>
      </c>
      <c r="N177" s="5">
        <v>1</v>
      </c>
      <c r="O177" s="5">
        <v>1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</row>
    <row r="178" spans="1:20" x14ac:dyDescent="0.35">
      <c r="A178" s="1">
        <v>177</v>
      </c>
      <c r="B178" t="s">
        <v>133</v>
      </c>
      <c r="C178" t="s">
        <v>204</v>
      </c>
      <c r="D178" t="s">
        <v>1690</v>
      </c>
      <c r="E178">
        <f>IF(D178="Estudio",1,IF(D178="Piso",2,IF(D178="Dúplex",3,IF(D178="Ático",4,IF(D178="Chalet",5,IF(D178="Casa",6,IF(D178="Caserón",7)))))))</f>
        <v>2</v>
      </c>
      <c r="F178" t="s">
        <v>205</v>
      </c>
      <c r="G178" t="s">
        <v>139</v>
      </c>
      <c r="H178" t="str">
        <f>VLOOKUP(G178,'Barrio Mapping'!B:C,2,0)</f>
        <v>Valverde</v>
      </c>
      <c r="I178" t="str">
        <f>VLOOKUP(B178,'Districto Pricing'!A:F,6,0)</f>
        <v>Medio</v>
      </c>
      <c r="J178">
        <f>IF(I178="Bajo",1,IF(I178="Medio",2,IF(I178="Alto",3)))</f>
        <v>2</v>
      </c>
      <c r="K178" s="5">
        <v>1100</v>
      </c>
      <c r="L178" s="5">
        <v>3</v>
      </c>
      <c r="M178" s="5">
        <v>90</v>
      </c>
      <c r="N178" s="5">
        <v>3</v>
      </c>
      <c r="O178" s="5">
        <v>1</v>
      </c>
      <c r="P178" s="5">
        <v>1</v>
      </c>
      <c r="Q178" s="5">
        <v>0</v>
      </c>
      <c r="R178" s="5">
        <v>0</v>
      </c>
      <c r="S178" s="5">
        <v>0</v>
      </c>
      <c r="T178" s="5">
        <v>0</v>
      </c>
    </row>
    <row r="179" spans="1:20" x14ac:dyDescent="0.35">
      <c r="A179" s="1">
        <v>178</v>
      </c>
      <c r="B179" t="s">
        <v>133</v>
      </c>
      <c r="C179" t="s">
        <v>152</v>
      </c>
      <c r="D179" t="s">
        <v>1690</v>
      </c>
      <c r="E179">
        <f>IF(D179="Estudio",1,IF(D179="Piso",2,IF(D179="Dúplex",3,IF(D179="Ático",4,IF(D179="Chalet",5,IF(D179="Casa",6,IF(D179="Caserón",7)))))))</f>
        <v>2</v>
      </c>
      <c r="F179" t="s">
        <v>206</v>
      </c>
      <c r="G179" t="s">
        <v>135</v>
      </c>
      <c r="H179" t="str">
        <f>VLOOKUP(G179,'Barrio Mapping'!B:C,2,0)</f>
        <v>Mirasierra</v>
      </c>
      <c r="I179" t="str">
        <f>VLOOKUP(B179,'Districto Pricing'!A:F,6,0)</f>
        <v>Medio</v>
      </c>
      <c r="J179">
        <f>IF(I179="Bajo",1,IF(I179="Medio",2,IF(I179="Alto",3)))</f>
        <v>2</v>
      </c>
      <c r="K179" s="5">
        <v>2300</v>
      </c>
      <c r="L179" s="5">
        <v>5</v>
      </c>
      <c r="M179" s="5">
        <v>185</v>
      </c>
      <c r="N179" s="5">
        <v>6</v>
      </c>
      <c r="O179" s="5">
        <v>1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</row>
    <row r="180" spans="1:20" x14ac:dyDescent="0.35">
      <c r="A180" s="1">
        <v>179</v>
      </c>
      <c r="B180" t="s">
        <v>133</v>
      </c>
      <c r="C180" t="s">
        <v>207</v>
      </c>
      <c r="D180" t="s">
        <v>1690</v>
      </c>
      <c r="E180">
        <f>IF(D180="Estudio",1,IF(D180="Piso",2,IF(D180="Dúplex",3,IF(D180="Ático",4,IF(D180="Chalet",5,IF(D180="Casa",6,IF(D180="Caserón",7)))))))</f>
        <v>2</v>
      </c>
      <c r="F180" t="s">
        <v>95</v>
      </c>
      <c r="G180" t="s">
        <v>139</v>
      </c>
      <c r="H180" t="str">
        <f>VLOOKUP(G180,'Barrio Mapping'!B:C,2,0)</f>
        <v>Valverde</v>
      </c>
      <c r="I180" t="str">
        <f>VLOOKUP(B180,'Districto Pricing'!A:F,6,0)</f>
        <v>Medio</v>
      </c>
      <c r="J180">
        <f>IF(I180="Bajo",1,IF(I180="Medio",2,IF(I180="Alto",3)))</f>
        <v>2</v>
      </c>
      <c r="K180" s="5">
        <v>1200</v>
      </c>
      <c r="L180" s="5">
        <v>2</v>
      </c>
      <c r="M180" s="5">
        <v>90</v>
      </c>
      <c r="N180" s="5">
        <v>3</v>
      </c>
      <c r="O180" s="5">
        <v>1</v>
      </c>
      <c r="P180" s="5">
        <v>1</v>
      </c>
      <c r="Q180" s="5">
        <v>0</v>
      </c>
      <c r="R180" s="5">
        <v>0</v>
      </c>
      <c r="S180" s="5">
        <v>0</v>
      </c>
      <c r="T180" s="5">
        <v>0</v>
      </c>
    </row>
    <row r="181" spans="1:20" x14ac:dyDescent="0.35">
      <c r="A181" s="1">
        <v>180</v>
      </c>
      <c r="B181" t="s">
        <v>133</v>
      </c>
      <c r="C181" t="s">
        <v>208</v>
      </c>
      <c r="D181" t="s">
        <v>1690</v>
      </c>
      <c r="E181">
        <f>IF(D181="Estudio",1,IF(D181="Piso",2,IF(D181="Dúplex",3,IF(D181="Ático",4,IF(D181="Chalet",5,IF(D181="Casa",6,IF(D181="Caserón",7)))))))</f>
        <v>2</v>
      </c>
      <c r="F181" t="s">
        <v>200</v>
      </c>
      <c r="G181" t="s">
        <v>150</v>
      </c>
      <c r="H181" t="str">
        <f>VLOOKUP(G181,'Barrio Mapping'!B:C,2,0)</f>
        <v>Pilar</v>
      </c>
      <c r="I181" t="str">
        <f>VLOOKUP(B181,'Districto Pricing'!A:F,6,0)</f>
        <v>Medio</v>
      </c>
      <c r="J181">
        <f>IF(I181="Bajo",1,IF(I181="Medio",2,IF(I181="Alto",3)))</f>
        <v>2</v>
      </c>
      <c r="K181" s="5">
        <v>850</v>
      </c>
      <c r="L181" s="5">
        <v>2</v>
      </c>
      <c r="M181" s="5">
        <v>65</v>
      </c>
      <c r="N181" s="5">
        <v>2</v>
      </c>
      <c r="O181" s="5">
        <v>1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</row>
    <row r="182" spans="1:20" x14ac:dyDescent="0.35">
      <c r="A182" s="1">
        <v>181</v>
      </c>
      <c r="B182" t="s">
        <v>133</v>
      </c>
      <c r="C182" t="s">
        <v>209</v>
      </c>
      <c r="D182" t="s">
        <v>1690</v>
      </c>
      <c r="E182">
        <f>IF(D182="Estudio",1,IF(D182="Piso",2,IF(D182="Dúplex",3,IF(D182="Ático",4,IF(D182="Chalet",5,IF(D182="Casa",6,IF(D182="Caserón",7)))))))</f>
        <v>2</v>
      </c>
      <c r="F182" t="s">
        <v>73</v>
      </c>
      <c r="G182" t="s">
        <v>161</v>
      </c>
      <c r="H182" t="str">
        <f>VLOOKUP(G182,'Barrio Mapping'!B:C,2,0)</f>
        <v>Mirasierra</v>
      </c>
      <c r="I182" t="str">
        <f>VLOOKUP(B182,'Districto Pricing'!A:F,6,0)</f>
        <v>Medio</v>
      </c>
      <c r="J182">
        <f>IF(I182="Bajo",1,IF(I182="Medio",2,IF(I182="Alto",3)))</f>
        <v>2</v>
      </c>
      <c r="K182" s="5">
        <v>1200</v>
      </c>
      <c r="L182" s="5">
        <v>3</v>
      </c>
      <c r="M182" s="5">
        <v>107</v>
      </c>
      <c r="N182" s="5">
        <v>1</v>
      </c>
      <c r="O182" s="5">
        <v>1</v>
      </c>
      <c r="P182" s="5">
        <v>1</v>
      </c>
      <c r="Q182" s="5">
        <v>0</v>
      </c>
      <c r="R182" s="5">
        <v>0</v>
      </c>
      <c r="S182" s="5">
        <v>0</v>
      </c>
      <c r="T182" s="5">
        <v>0</v>
      </c>
    </row>
    <row r="183" spans="1:20" x14ac:dyDescent="0.35">
      <c r="A183" s="1">
        <v>182</v>
      </c>
      <c r="B183" t="s">
        <v>133</v>
      </c>
      <c r="C183" t="s">
        <v>210</v>
      </c>
      <c r="D183" t="s">
        <v>1690</v>
      </c>
      <c r="E183">
        <f>IF(D183="Estudio",1,IF(D183="Piso",2,IF(D183="Dúplex",3,IF(D183="Ático",4,IF(D183="Chalet",5,IF(D183="Casa",6,IF(D183="Caserón",7)))))))</f>
        <v>2</v>
      </c>
      <c r="G183" t="s">
        <v>143</v>
      </c>
      <c r="H183" t="str">
        <f>VLOOKUP(G183,'Barrio Mapping'!B:C,2,0)</f>
        <v>Valverde</v>
      </c>
      <c r="I183" t="str">
        <f>VLOOKUP(B183,'Districto Pricing'!A:F,6,0)</f>
        <v>Medio</v>
      </c>
      <c r="J183">
        <f>IF(I183="Bajo",1,IF(I183="Medio",2,IF(I183="Alto",3)))</f>
        <v>2</v>
      </c>
      <c r="K183" s="5">
        <v>900</v>
      </c>
      <c r="L183" s="5">
        <v>3</v>
      </c>
      <c r="M183" s="5">
        <v>110</v>
      </c>
      <c r="N183" s="5">
        <v>7</v>
      </c>
      <c r="O183" s="5">
        <v>1</v>
      </c>
      <c r="P183" s="5">
        <v>1</v>
      </c>
      <c r="Q183" s="5">
        <v>0</v>
      </c>
      <c r="R183" s="5">
        <v>0</v>
      </c>
      <c r="S183" s="5">
        <v>0</v>
      </c>
      <c r="T183" s="5">
        <v>0</v>
      </c>
    </row>
    <row r="184" spans="1:20" x14ac:dyDescent="0.35">
      <c r="A184" s="1">
        <v>183</v>
      </c>
      <c r="B184" t="s">
        <v>133</v>
      </c>
      <c r="C184" t="s">
        <v>140</v>
      </c>
      <c r="D184" t="s">
        <v>1690</v>
      </c>
      <c r="E184">
        <f>IF(D184="Estudio",1,IF(D184="Piso",2,IF(D184="Dúplex",3,IF(D184="Ático",4,IF(D184="Chalet",5,IF(D184="Casa",6,IF(D184="Caserón",7)))))))</f>
        <v>2</v>
      </c>
      <c r="G184" t="s">
        <v>137</v>
      </c>
      <c r="H184" t="str">
        <f>VLOOKUP(G184,'Barrio Mapping'!B:C,2,0)</f>
        <v>La Paz</v>
      </c>
      <c r="I184" t="str">
        <f>VLOOKUP(B184,'Districto Pricing'!A:F,6,0)</f>
        <v>Medio</v>
      </c>
      <c r="J184">
        <f>IF(I184="Bajo",1,IF(I184="Medio",2,IF(I184="Alto",3)))</f>
        <v>2</v>
      </c>
      <c r="K184" s="5">
        <v>2000</v>
      </c>
      <c r="L184" s="5">
        <v>4</v>
      </c>
      <c r="M184" s="5">
        <v>170</v>
      </c>
      <c r="N184" s="5">
        <v>9</v>
      </c>
      <c r="O184" s="5">
        <v>1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</row>
    <row r="185" spans="1:20" x14ac:dyDescent="0.35">
      <c r="A185" s="1">
        <v>184</v>
      </c>
      <c r="B185" t="s">
        <v>133</v>
      </c>
      <c r="C185" t="s">
        <v>211</v>
      </c>
      <c r="D185" t="s">
        <v>1690</v>
      </c>
      <c r="E185">
        <f>IF(D185="Estudio",1,IF(D185="Piso",2,IF(D185="Dúplex",3,IF(D185="Ático",4,IF(D185="Chalet",5,IF(D185="Casa",6,IF(D185="Caserón",7)))))))</f>
        <v>2</v>
      </c>
      <c r="G185" t="s">
        <v>139</v>
      </c>
      <c r="H185" t="str">
        <f>VLOOKUP(G185,'Barrio Mapping'!B:C,2,0)</f>
        <v>Valverde</v>
      </c>
      <c r="I185" t="str">
        <f>VLOOKUP(B185,'Districto Pricing'!A:F,6,0)</f>
        <v>Medio</v>
      </c>
      <c r="J185">
        <f>IF(I185="Bajo",1,IF(I185="Medio",2,IF(I185="Alto",3)))</f>
        <v>2</v>
      </c>
      <c r="K185" s="5">
        <v>1200</v>
      </c>
      <c r="L185" s="5">
        <v>2</v>
      </c>
      <c r="M185" s="5">
        <v>85</v>
      </c>
      <c r="N185" s="5">
        <v>1</v>
      </c>
      <c r="O185" s="5">
        <v>1</v>
      </c>
      <c r="P185" s="5">
        <v>1</v>
      </c>
      <c r="Q185" s="5">
        <v>0</v>
      </c>
      <c r="R185" s="5">
        <v>0</v>
      </c>
      <c r="S185" s="5">
        <v>0</v>
      </c>
      <c r="T185" s="5">
        <v>0</v>
      </c>
    </row>
    <row r="186" spans="1:20" x14ac:dyDescent="0.35">
      <c r="A186" s="1">
        <v>185</v>
      </c>
      <c r="B186" t="s">
        <v>133</v>
      </c>
      <c r="C186" t="s">
        <v>212</v>
      </c>
      <c r="D186" t="s">
        <v>1694</v>
      </c>
      <c r="E186">
        <f>IF(D186="Estudio",1,IF(D186="Piso",2,IF(D186="Dúplex",3,IF(D186="Ático",4,IF(D186="Chalet",5,IF(D186="Casa",6,IF(D186="Caserón",7)))))))</f>
        <v>5</v>
      </c>
      <c r="G186" t="s">
        <v>161</v>
      </c>
      <c r="H186" t="str">
        <f>VLOOKUP(G186,'Barrio Mapping'!B:C,2,0)</f>
        <v>Mirasierra</v>
      </c>
      <c r="I186" t="str">
        <f>VLOOKUP(B186,'Districto Pricing'!A:F,6,0)</f>
        <v>Medio</v>
      </c>
      <c r="J186">
        <f>IF(I186="Bajo",1,IF(I186="Medio",2,IF(I186="Alto",3)))</f>
        <v>2</v>
      </c>
      <c r="K186" s="5">
        <v>1800</v>
      </c>
      <c r="L186" s="5">
        <v>3</v>
      </c>
      <c r="M186" s="5">
        <v>200</v>
      </c>
      <c r="N186" s="5">
        <v>0</v>
      </c>
      <c r="O186" s="5">
        <v>0</v>
      </c>
      <c r="P186" s="5">
        <v>0</v>
      </c>
      <c r="Q186" s="5">
        <v>0</v>
      </c>
      <c r="R186" s="5">
        <v>1</v>
      </c>
      <c r="S186" s="5">
        <v>0</v>
      </c>
      <c r="T186" s="5">
        <v>1</v>
      </c>
    </row>
    <row r="187" spans="1:20" x14ac:dyDescent="0.35">
      <c r="A187" s="1">
        <v>186</v>
      </c>
      <c r="B187" t="s">
        <v>133</v>
      </c>
      <c r="C187" t="s">
        <v>213</v>
      </c>
      <c r="D187" t="s">
        <v>1694</v>
      </c>
      <c r="E187">
        <f>IF(D187="Estudio",1,IF(D187="Piso",2,IF(D187="Dúplex",3,IF(D187="Ático",4,IF(D187="Chalet",5,IF(D187="Casa",6,IF(D187="Caserón",7)))))))</f>
        <v>5</v>
      </c>
      <c r="G187" t="s">
        <v>135</v>
      </c>
      <c r="H187" t="str">
        <f>VLOOKUP(G187,'Barrio Mapping'!B:C,2,0)</f>
        <v>Mirasierra</v>
      </c>
      <c r="I187" t="str">
        <f>VLOOKUP(B187,'Districto Pricing'!A:F,6,0)</f>
        <v>Medio</v>
      </c>
      <c r="J187">
        <f>IF(I187="Bajo",1,IF(I187="Medio",2,IF(I187="Alto",3)))</f>
        <v>2</v>
      </c>
      <c r="K187" s="5">
        <v>2600</v>
      </c>
      <c r="L187" s="5">
        <v>5</v>
      </c>
      <c r="M187" s="5">
        <v>420</v>
      </c>
      <c r="N187" s="5">
        <v>0</v>
      </c>
      <c r="O187" s="5">
        <v>0</v>
      </c>
      <c r="P187" s="5">
        <v>0</v>
      </c>
      <c r="Q187" s="5">
        <v>0</v>
      </c>
      <c r="R187" s="5">
        <v>1</v>
      </c>
      <c r="S187" s="5">
        <v>0</v>
      </c>
      <c r="T187" s="5">
        <v>0</v>
      </c>
    </row>
    <row r="188" spans="1:20" x14ac:dyDescent="0.35">
      <c r="A188" s="1">
        <v>187</v>
      </c>
      <c r="B188" t="s">
        <v>133</v>
      </c>
      <c r="C188" t="s">
        <v>214</v>
      </c>
      <c r="D188" t="s">
        <v>1690</v>
      </c>
      <c r="E188">
        <f>IF(D188="Estudio",1,IF(D188="Piso",2,IF(D188="Dúplex",3,IF(D188="Ático",4,IF(D188="Chalet",5,IF(D188="Casa",6,IF(D188="Caserón",7)))))))</f>
        <v>2</v>
      </c>
      <c r="F188" t="s">
        <v>215</v>
      </c>
      <c r="G188" t="s">
        <v>150</v>
      </c>
      <c r="H188" t="str">
        <f>VLOOKUP(G188,'Barrio Mapping'!B:C,2,0)</f>
        <v>Pilar</v>
      </c>
      <c r="I188" t="str">
        <f>VLOOKUP(B188,'Districto Pricing'!A:F,6,0)</f>
        <v>Medio</v>
      </c>
      <c r="J188">
        <f>IF(I188="Bajo",1,IF(I188="Medio",2,IF(I188="Alto",3)))</f>
        <v>2</v>
      </c>
      <c r="K188" s="5">
        <v>1700</v>
      </c>
      <c r="L188" s="5">
        <v>5</v>
      </c>
      <c r="M188" s="5">
        <v>140</v>
      </c>
      <c r="N188" s="5">
        <v>10</v>
      </c>
      <c r="O188" s="5">
        <v>1</v>
      </c>
      <c r="P188" s="5">
        <v>1</v>
      </c>
      <c r="Q188" s="5">
        <v>0</v>
      </c>
      <c r="R188" s="5">
        <v>0</v>
      </c>
      <c r="S188" s="5">
        <v>0</v>
      </c>
      <c r="T188" s="5">
        <v>0</v>
      </c>
    </row>
    <row r="189" spans="1:20" x14ac:dyDescent="0.35">
      <c r="A189" s="1">
        <v>188</v>
      </c>
      <c r="B189" t="s">
        <v>133</v>
      </c>
      <c r="C189" t="s">
        <v>216</v>
      </c>
      <c r="D189" t="s">
        <v>1694</v>
      </c>
      <c r="E189">
        <f>IF(D189="Estudio",1,IF(D189="Piso",2,IF(D189="Dúplex",3,IF(D189="Ático",4,IF(D189="Chalet",5,IF(D189="Casa",6,IF(D189="Caserón",7)))))))</f>
        <v>5</v>
      </c>
      <c r="G189" t="s">
        <v>148</v>
      </c>
      <c r="H189" t="str">
        <f>VLOOKUP(G189,'Barrio Mapping'!B:C,2,0)</f>
        <v>Peñagrande</v>
      </c>
      <c r="I189" t="str">
        <f>VLOOKUP(B189,'Districto Pricing'!A:F,6,0)</f>
        <v>Medio</v>
      </c>
      <c r="J189">
        <f>IF(I189="Bajo",1,IF(I189="Medio",2,IF(I189="Alto",3)))</f>
        <v>2</v>
      </c>
      <c r="K189" s="5">
        <v>3500</v>
      </c>
      <c r="L189" s="5">
        <v>6</v>
      </c>
      <c r="M189" s="5">
        <v>492</v>
      </c>
      <c r="N189" s="5">
        <v>0</v>
      </c>
      <c r="O189" s="5">
        <v>0</v>
      </c>
      <c r="P189" s="5">
        <v>0</v>
      </c>
      <c r="Q189" s="5">
        <v>0</v>
      </c>
      <c r="R189" s="5">
        <v>1</v>
      </c>
      <c r="S189" s="5">
        <v>0</v>
      </c>
      <c r="T189" s="5">
        <v>0</v>
      </c>
    </row>
    <row r="190" spans="1:20" x14ac:dyDescent="0.35">
      <c r="A190" s="1">
        <v>189</v>
      </c>
      <c r="B190" t="s">
        <v>133</v>
      </c>
      <c r="C190" t="s">
        <v>217</v>
      </c>
      <c r="D190" t="s">
        <v>1691</v>
      </c>
      <c r="E190">
        <f>IF(D190="Estudio",1,IF(D190="Piso",2,IF(D190="Dúplex",3,IF(D190="Ático",4,IF(D190="Chalet",5,IF(D190="Casa",6,IF(D190="Caserón",7)))))))</f>
        <v>4</v>
      </c>
      <c r="G190" t="s">
        <v>161</v>
      </c>
      <c r="H190" t="str">
        <f>VLOOKUP(G190,'Barrio Mapping'!B:C,2,0)</f>
        <v>Mirasierra</v>
      </c>
      <c r="I190" t="str">
        <f>VLOOKUP(B190,'Districto Pricing'!A:F,6,0)</f>
        <v>Medio</v>
      </c>
      <c r="J190">
        <f>IF(I190="Bajo",1,IF(I190="Medio",2,IF(I190="Alto",3)))</f>
        <v>2</v>
      </c>
      <c r="K190" s="5">
        <v>2200</v>
      </c>
      <c r="L190" s="5">
        <v>4</v>
      </c>
      <c r="M190" s="5">
        <v>150</v>
      </c>
      <c r="N190" s="5">
        <v>5</v>
      </c>
      <c r="O190" s="5">
        <v>1</v>
      </c>
      <c r="P190" s="5">
        <v>1</v>
      </c>
      <c r="Q190" s="5">
        <v>1</v>
      </c>
      <c r="R190" s="5">
        <v>0</v>
      </c>
      <c r="S190" s="5">
        <v>0</v>
      </c>
      <c r="T190" s="5">
        <v>0</v>
      </c>
    </row>
    <row r="191" spans="1:20" x14ac:dyDescent="0.35">
      <c r="A191" s="1">
        <v>190</v>
      </c>
      <c r="B191" t="s">
        <v>133</v>
      </c>
      <c r="C191" t="s">
        <v>218</v>
      </c>
      <c r="D191" t="s">
        <v>1690</v>
      </c>
      <c r="E191">
        <f>IF(D191="Estudio",1,IF(D191="Piso",2,IF(D191="Dúplex",3,IF(D191="Ático",4,IF(D191="Chalet",5,IF(D191="Casa",6,IF(D191="Caserón",7)))))))</f>
        <v>2</v>
      </c>
      <c r="F191" t="s">
        <v>77</v>
      </c>
      <c r="G191" t="s">
        <v>139</v>
      </c>
      <c r="H191" t="str">
        <f>VLOOKUP(G191,'Barrio Mapping'!B:C,2,0)</f>
        <v>Valverde</v>
      </c>
      <c r="I191" t="str">
        <f>VLOOKUP(B191,'Districto Pricing'!A:F,6,0)</f>
        <v>Medio</v>
      </c>
      <c r="J191">
        <f>IF(I191="Bajo",1,IF(I191="Medio",2,IF(I191="Alto",3)))</f>
        <v>2</v>
      </c>
      <c r="K191" s="5">
        <v>945</v>
      </c>
      <c r="L191" s="5">
        <v>1</v>
      </c>
      <c r="M191" s="5">
        <v>90</v>
      </c>
      <c r="N191" s="5">
        <v>0</v>
      </c>
      <c r="O191" s="5">
        <v>1</v>
      </c>
      <c r="P191" s="5">
        <v>1</v>
      </c>
      <c r="Q191" s="5">
        <v>0</v>
      </c>
      <c r="R191" s="5">
        <v>0</v>
      </c>
      <c r="S191" s="5">
        <v>0</v>
      </c>
      <c r="T191" s="5">
        <v>0</v>
      </c>
    </row>
    <row r="192" spans="1:20" x14ac:dyDescent="0.35">
      <c r="A192" s="1">
        <v>191</v>
      </c>
      <c r="B192" t="s">
        <v>133</v>
      </c>
      <c r="C192" t="s">
        <v>219</v>
      </c>
      <c r="D192" t="s">
        <v>1690</v>
      </c>
      <c r="E192">
        <f>IF(D192="Estudio",1,IF(D192="Piso",2,IF(D192="Dúplex",3,IF(D192="Ático",4,IF(D192="Chalet",5,IF(D192="Casa",6,IF(D192="Caserón",7)))))))</f>
        <v>2</v>
      </c>
      <c r="F192" t="s">
        <v>77</v>
      </c>
      <c r="G192" t="s">
        <v>139</v>
      </c>
      <c r="H192" t="str">
        <f>VLOOKUP(G192,'Barrio Mapping'!B:C,2,0)</f>
        <v>Valverde</v>
      </c>
      <c r="I192" t="str">
        <f>VLOOKUP(B192,'Districto Pricing'!A:F,6,0)</f>
        <v>Medio</v>
      </c>
      <c r="J192">
        <f>IF(I192="Bajo",1,IF(I192="Medio",2,IF(I192="Alto",3)))</f>
        <v>2</v>
      </c>
      <c r="K192" s="5">
        <v>1100</v>
      </c>
      <c r="L192" s="5">
        <v>2</v>
      </c>
      <c r="M192" s="5">
        <v>101</v>
      </c>
      <c r="N192" s="5">
        <v>2</v>
      </c>
      <c r="O192" s="5">
        <v>1</v>
      </c>
      <c r="P192" s="5">
        <v>1</v>
      </c>
      <c r="Q192" s="5">
        <v>0</v>
      </c>
      <c r="R192" s="5">
        <v>0</v>
      </c>
      <c r="S192" s="5">
        <v>0</v>
      </c>
      <c r="T192" s="5">
        <v>0</v>
      </c>
    </row>
    <row r="193" spans="1:20" x14ac:dyDescent="0.35">
      <c r="A193" s="1">
        <v>192</v>
      </c>
      <c r="B193" t="s">
        <v>133</v>
      </c>
      <c r="C193" t="s">
        <v>220</v>
      </c>
      <c r="D193" t="s">
        <v>1691</v>
      </c>
      <c r="E193">
        <f>IF(D193="Estudio",1,IF(D193="Piso",2,IF(D193="Dúplex",3,IF(D193="Ático",4,IF(D193="Chalet",5,IF(D193="Casa",6,IF(D193="Caserón",7)))))))</f>
        <v>4</v>
      </c>
      <c r="F193" t="s">
        <v>21</v>
      </c>
      <c r="G193" t="s">
        <v>139</v>
      </c>
      <c r="H193" t="str">
        <f>VLOOKUP(G193,'Barrio Mapping'!B:C,2,0)</f>
        <v>Valverde</v>
      </c>
      <c r="I193" t="str">
        <f>VLOOKUP(B193,'Districto Pricing'!A:F,6,0)</f>
        <v>Medio</v>
      </c>
      <c r="J193">
        <f>IF(I193="Bajo",1,IF(I193="Medio",2,IF(I193="Alto",3)))</f>
        <v>2</v>
      </c>
      <c r="K193" s="5">
        <v>1150</v>
      </c>
      <c r="L193" s="5">
        <v>2</v>
      </c>
      <c r="M193" s="5">
        <v>90</v>
      </c>
      <c r="N193" s="5">
        <v>4</v>
      </c>
      <c r="O193" s="5">
        <v>1</v>
      </c>
      <c r="P193" s="5">
        <v>1</v>
      </c>
      <c r="Q193" s="5">
        <v>1</v>
      </c>
      <c r="R193" s="5">
        <v>0</v>
      </c>
      <c r="S193" s="5">
        <v>0</v>
      </c>
      <c r="T193" s="5">
        <v>0</v>
      </c>
    </row>
    <row r="194" spans="1:20" x14ac:dyDescent="0.35">
      <c r="A194" s="1">
        <v>193</v>
      </c>
      <c r="B194" t="s">
        <v>133</v>
      </c>
      <c r="C194" t="s">
        <v>221</v>
      </c>
      <c r="D194" t="s">
        <v>1690</v>
      </c>
      <c r="E194">
        <f>IF(D194="Estudio",1,IF(D194="Piso",2,IF(D194="Dúplex",3,IF(D194="Ático",4,IF(D194="Chalet",5,IF(D194="Casa",6,IF(D194="Caserón",7)))))))</f>
        <v>2</v>
      </c>
      <c r="F194" t="s">
        <v>222</v>
      </c>
      <c r="G194" t="s">
        <v>139</v>
      </c>
      <c r="H194" t="str">
        <f>VLOOKUP(G194,'Barrio Mapping'!B:C,2,0)</f>
        <v>Valverde</v>
      </c>
      <c r="I194" t="str">
        <f>VLOOKUP(B194,'Districto Pricing'!A:F,6,0)</f>
        <v>Medio</v>
      </c>
      <c r="J194">
        <f>IF(I194="Bajo",1,IF(I194="Medio",2,IF(I194="Alto",3)))</f>
        <v>2</v>
      </c>
      <c r="K194" s="5">
        <v>1250</v>
      </c>
      <c r="L194" s="5">
        <v>3</v>
      </c>
      <c r="M194" s="5">
        <v>110</v>
      </c>
      <c r="N194" s="5">
        <v>3</v>
      </c>
      <c r="O194" s="5">
        <v>1</v>
      </c>
      <c r="P194" s="5">
        <v>1</v>
      </c>
      <c r="Q194" s="5">
        <v>0</v>
      </c>
      <c r="R194" s="5">
        <v>0</v>
      </c>
      <c r="S194" s="5">
        <v>0</v>
      </c>
      <c r="T194" s="5">
        <v>0</v>
      </c>
    </row>
    <row r="195" spans="1:20" x14ac:dyDescent="0.35">
      <c r="A195" s="1">
        <v>194</v>
      </c>
      <c r="B195" t="s">
        <v>133</v>
      </c>
      <c r="C195" t="s">
        <v>210</v>
      </c>
      <c r="D195" t="s">
        <v>1690</v>
      </c>
      <c r="E195">
        <f>IF(D195="Estudio",1,IF(D195="Piso",2,IF(D195="Dúplex",3,IF(D195="Ático",4,IF(D195="Chalet",5,IF(D195="Casa",6,IF(D195="Caserón",7)))))))</f>
        <v>2</v>
      </c>
      <c r="G195" t="s">
        <v>143</v>
      </c>
      <c r="H195" t="str">
        <f>VLOOKUP(G195,'Barrio Mapping'!B:C,2,0)</f>
        <v>Valverde</v>
      </c>
      <c r="I195" t="str">
        <f>VLOOKUP(B195,'Districto Pricing'!A:F,6,0)</f>
        <v>Medio</v>
      </c>
      <c r="J195">
        <f>IF(I195="Bajo",1,IF(I195="Medio",2,IF(I195="Alto",3)))</f>
        <v>2</v>
      </c>
      <c r="K195" s="5">
        <v>700</v>
      </c>
      <c r="L195" s="5">
        <v>1</v>
      </c>
      <c r="M195" s="5">
        <v>57</v>
      </c>
      <c r="N195" s="5">
        <v>1</v>
      </c>
      <c r="O195" s="5">
        <v>1</v>
      </c>
      <c r="P195" s="5">
        <v>1</v>
      </c>
      <c r="Q195" s="5">
        <v>0</v>
      </c>
      <c r="R195" s="5">
        <v>0</v>
      </c>
      <c r="S195" s="5">
        <v>0</v>
      </c>
      <c r="T195" s="5">
        <v>0</v>
      </c>
    </row>
    <row r="196" spans="1:20" x14ac:dyDescent="0.35">
      <c r="A196" s="1">
        <v>195</v>
      </c>
      <c r="B196" t="s">
        <v>133</v>
      </c>
      <c r="C196" t="s">
        <v>171</v>
      </c>
      <c r="D196" t="s">
        <v>1690</v>
      </c>
      <c r="E196">
        <f>IF(D196="Estudio",1,IF(D196="Piso",2,IF(D196="Dúplex",3,IF(D196="Ático",4,IF(D196="Chalet",5,IF(D196="Casa",6,IF(D196="Caserón",7)))))))</f>
        <v>2</v>
      </c>
      <c r="G196" t="s">
        <v>137</v>
      </c>
      <c r="H196" t="str">
        <f>VLOOKUP(G196,'Barrio Mapping'!B:C,2,0)</f>
        <v>La Paz</v>
      </c>
      <c r="I196" t="str">
        <f>VLOOKUP(B196,'Districto Pricing'!A:F,6,0)</f>
        <v>Medio</v>
      </c>
      <c r="J196">
        <f>IF(I196="Bajo",1,IF(I196="Medio",2,IF(I196="Alto",3)))</f>
        <v>2</v>
      </c>
      <c r="K196" s="5">
        <v>1750</v>
      </c>
      <c r="L196" s="5">
        <v>4</v>
      </c>
      <c r="M196" s="5">
        <v>165</v>
      </c>
      <c r="N196" s="5">
        <v>3</v>
      </c>
      <c r="O196" s="5">
        <v>1</v>
      </c>
      <c r="P196" s="5">
        <v>1</v>
      </c>
      <c r="Q196" s="5">
        <v>0</v>
      </c>
      <c r="R196" s="5">
        <v>0</v>
      </c>
      <c r="S196" s="5">
        <v>0</v>
      </c>
      <c r="T196" s="5">
        <v>0</v>
      </c>
    </row>
    <row r="197" spans="1:20" x14ac:dyDescent="0.35">
      <c r="A197" s="1">
        <v>196</v>
      </c>
      <c r="B197" t="s">
        <v>133</v>
      </c>
      <c r="C197" t="s">
        <v>167</v>
      </c>
      <c r="D197" t="s">
        <v>1690</v>
      </c>
      <c r="E197">
        <f>IF(D197="Estudio",1,IF(D197="Piso",2,IF(D197="Dúplex",3,IF(D197="Ático",4,IF(D197="Chalet",5,IF(D197="Casa",6,IF(D197="Caserón",7)))))))</f>
        <v>2</v>
      </c>
      <c r="G197" t="s">
        <v>168</v>
      </c>
      <c r="H197" t="str">
        <f>VLOOKUP(G197,'Barrio Mapping'!B:C,2,0)</f>
        <v>Fuentelarreina</v>
      </c>
      <c r="I197" t="str">
        <f>VLOOKUP(B197,'Districto Pricing'!A:F,6,0)</f>
        <v>Medio</v>
      </c>
      <c r="J197">
        <f>IF(I197="Bajo",1,IF(I197="Medio",2,IF(I197="Alto",3)))</f>
        <v>2</v>
      </c>
      <c r="K197" s="5">
        <v>2300</v>
      </c>
      <c r="L197" s="5">
        <v>4</v>
      </c>
      <c r="M197" s="5">
        <v>275</v>
      </c>
      <c r="N197" s="5">
        <v>5</v>
      </c>
      <c r="O197" s="5">
        <v>1</v>
      </c>
      <c r="P197" s="5">
        <v>1</v>
      </c>
      <c r="Q197" s="5">
        <v>0</v>
      </c>
      <c r="R197" s="5">
        <v>0</v>
      </c>
      <c r="S197" s="5">
        <v>0</v>
      </c>
      <c r="T197" s="5">
        <v>0</v>
      </c>
    </row>
    <row r="198" spans="1:20" x14ac:dyDescent="0.35">
      <c r="A198" s="1">
        <v>197</v>
      </c>
      <c r="B198" t="s">
        <v>133</v>
      </c>
      <c r="C198" t="s">
        <v>223</v>
      </c>
      <c r="D198" t="s">
        <v>1696</v>
      </c>
      <c r="E198">
        <f>IF(D198="Estudio",1,IF(D198="Piso",2,IF(D198="Dúplex",3,IF(D198="Ático",4,IF(D198="Chalet",5,IF(D198="Casa",6,IF(D198="Caserón",7)))))))</f>
        <v>6</v>
      </c>
      <c r="G198" t="s">
        <v>168</v>
      </c>
      <c r="H198" t="str">
        <f>VLOOKUP(G198,'Barrio Mapping'!B:C,2,0)</f>
        <v>Fuentelarreina</v>
      </c>
      <c r="I198" t="str">
        <f>VLOOKUP(B198,'Districto Pricing'!A:F,6,0)</f>
        <v>Medio</v>
      </c>
      <c r="J198">
        <f>IF(I198="Bajo",1,IF(I198="Medio",2,IF(I198="Alto",3)))</f>
        <v>2</v>
      </c>
      <c r="K198" s="5">
        <v>6000</v>
      </c>
      <c r="L198" s="5">
        <v>5</v>
      </c>
      <c r="M198" s="5">
        <v>600</v>
      </c>
      <c r="N198" s="5">
        <v>0</v>
      </c>
      <c r="O198" s="5">
        <v>0</v>
      </c>
      <c r="P198" s="5">
        <v>0</v>
      </c>
      <c r="Q198" s="5">
        <v>0</v>
      </c>
      <c r="R198" s="5">
        <v>1</v>
      </c>
      <c r="S198" s="5">
        <v>0</v>
      </c>
      <c r="T198" s="5">
        <v>0</v>
      </c>
    </row>
    <row r="199" spans="1:20" x14ac:dyDescent="0.35">
      <c r="A199" s="1">
        <v>198</v>
      </c>
      <c r="B199" t="s">
        <v>133</v>
      </c>
      <c r="C199" t="s">
        <v>224</v>
      </c>
      <c r="D199" t="s">
        <v>1690</v>
      </c>
      <c r="E199">
        <f>IF(D199="Estudio",1,IF(D199="Piso",2,IF(D199="Dúplex",3,IF(D199="Ático",4,IF(D199="Chalet",5,IF(D199="Casa",6,IF(D199="Caserón",7)))))))</f>
        <v>2</v>
      </c>
      <c r="G199" t="s">
        <v>139</v>
      </c>
      <c r="H199" t="str">
        <f>VLOOKUP(G199,'Barrio Mapping'!B:C,2,0)</f>
        <v>Valverde</v>
      </c>
      <c r="I199" t="str">
        <f>VLOOKUP(B199,'Districto Pricing'!A:F,6,0)</f>
        <v>Medio</v>
      </c>
      <c r="J199">
        <f>IF(I199="Bajo",1,IF(I199="Medio",2,IF(I199="Alto",3)))</f>
        <v>2</v>
      </c>
      <c r="K199" s="5">
        <v>1200</v>
      </c>
      <c r="L199" s="5">
        <v>2</v>
      </c>
      <c r="M199" s="5">
        <v>85</v>
      </c>
      <c r="N199" s="5">
        <v>2</v>
      </c>
      <c r="O199" s="5">
        <v>1</v>
      </c>
      <c r="P199" s="5">
        <v>1</v>
      </c>
      <c r="Q199" s="5">
        <v>0</v>
      </c>
      <c r="R199" s="5">
        <v>0</v>
      </c>
      <c r="S199" s="5">
        <v>0</v>
      </c>
      <c r="T199" s="5">
        <v>0</v>
      </c>
    </row>
    <row r="200" spans="1:20" x14ac:dyDescent="0.35">
      <c r="A200" s="1">
        <v>199</v>
      </c>
      <c r="B200" t="s">
        <v>133</v>
      </c>
      <c r="C200" t="s">
        <v>225</v>
      </c>
      <c r="D200" t="s">
        <v>1691</v>
      </c>
      <c r="E200">
        <f>IF(D200="Estudio",1,IF(D200="Piso",2,IF(D200="Dúplex",3,IF(D200="Ático",4,IF(D200="Chalet",5,IF(D200="Casa",6,IF(D200="Caserón",7)))))))</f>
        <v>4</v>
      </c>
      <c r="G200" t="s">
        <v>145</v>
      </c>
      <c r="H200" t="str">
        <f>VLOOKUP(G200,'Barrio Mapping'!B:C,2,0)</f>
        <v>El Goloso</v>
      </c>
      <c r="I200" t="str">
        <f>VLOOKUP(B200,'Districto Pricing'!A:F,6,0)</f>
        <v>Medio</v>
      </c>
      <c r="J200">
        <f>IF(I200="Bajo",1,IF(I200="Medio",2,IF(I200="Alto",3)))</f>
        <v>2</v>
      </c>
      <c r="K200" s="5">
        <v>1100</v>
      </c>
      <c r="L200" s="5">
        <v>2</v>
      </c>
      <c r="M200" s="5">
        <v>70</v>
      </c>
      <c r="N200" s="5">
        <v>5</v>
      </c>
      <c r="O200" s="5">
        <v>1</v>
      </c>
      <c r="P200" s="5">
        <v>1</v>
      </c>
      <c r="Q200" s="5">
        <v>1</v>
      </c>
      <c r="R200" s="5">
        <v>0</v>
      </c>
      <c r="S200" s="5">
        <v>0</v>
      </c>
      <c r="T200" s="5">
        <v>0</v>
      </c>
    </row>
    <row r="201" spans="1:20" x14ac:dyDescent="0.35">
      <c r="A201" s="1">
        <v>200</v>
      </c>
      <c r="B201" t="s">
        <v>133</v>
      </c>
      <c r="C201" t="s">
        <v>138</v>
      </c>
      <c r="D201" t="s">
        <v>1690</v>
      </c>
      <c r="E201">
        <f>IF(D201="Estudio",1,IF(D201="Piso",2,IF(D201="Dúplex",3,IF(D201="Ático",4,IF(D201="Chalet",5,IF(D201="Casa",6,IF(D201="Caserón",7)))))))</f>
        <v>2</v>
      </c>
      <c r="G201" t="s">
        <v>139</v>
      </c>
      <c r="H201" t="str">
        <f>VLOOKUP(G201,'Barrio Mapping'!B:C,2,0)</f>
        <v>Valverde</v>
      </c>
      <c r="I201" t="str">
        <f>VLOOKUP(B201,'Districto Pricing'!A:F,6,0)</f>
        <v>Medio</v>
      </c>
      <c r="J201">
        <f>IF(I201="Bajo",1,IF(I201="Medio",2,IF(I201="Alto",3)))</f>
        <v>2</v>
      </c>
      <c r="K201" s="5">
        <v>1500</v>
      </c>
      <c r="L201" s="5">
        <v>4</v>
      </c>
      <c r="M201" s="5">
        <v>130</v>
      </c>
      <c r="N201" s="5">
        <v>2</v>
      </c>
      <c r="O201" s="5">
        <v>1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</row>
    <row r="202" spans="1:20" x14ac:dyDescent="0.35">
      <c r="A202" s="1">
        <v>201</v>
      </c>
      <c r="B202" t="s">
        <v>133</v>
      </c>
      <c r="C202" t="s">
        <v>226</v>
      </c>
      <c r="D202" t="s">
        <v>1690</v>
      </c>
      <c r="E202">
        <f>IF(D202="Estudio",1,IF(D202="Piso",2,IF(D202="Dúplex",3,IF(D202="Ático",4,IF(D202="Chalet",5,IF(D202="Casa",6,IF(D202="Caserón",7)))))))</f>
        <v>2</v>
      </c>
      <c r="F202" t="s">
        <v>188</v>
      </c>
      <c r="G202" t="s">
        <v>148</v>
      </c>
      <c r="H202" t="str">
        <f>VLOOKUP(G202,'Barrio Mapping'!B:C,2,0)</f>
        <v>Peñagrande</v>
      </c>
      <c r="I202" t="str">
        <f>VLOOKUP(B202,'Districto Pricing'!A:F,6,0)</f>
        <v>Medio</v>
      </c>
      <c r="J202">
        <f>IF(I202="Bajo",1,IF(I202="Medio",2,IF(I202="Alto",3)))</f>
        <v>2</v>
      </c>
      <c r="K202" s="5">
        <v>650</v>
      </c>
      <c r="L202" s="5">
        <v>2</v>
      </c>
      <c r="M202" s="5">
        <v>60</v>
      </c>
      <c r="N202" s="5">
        <v>3</v>
      </c>
      <c r="O202" s="5">
        <v>1</v>
      </c>
      <c r="P202" s="5">
        <v>1</v>
      </c>
      <c r="Q202" s="5">
        <v>0</v>
      </c>
      <c r="R202" s="5">
        <v>0</v>
      </c>
      <c r="S202" s="5">
        <v>0</v>
      </c>
      <c r="T202" s="5">
        <v>0</v>
      </c>
    </row>
    <row r="203" spans="1:20" x14ac:dyDescent="0.35">
      <c r="A203" s="1">
        <v>202</v>
      </c>
      <c r="B203" t="s">
        <v>133</v>
      </c>
      <c r="C203" t="s">
        <v>162</v>
      </c>
      <c r="D203" t="s">
        <v>1690</v>
      </c>
      <c r="E203">
        <f>IF(D203="Estudio",1,IF(D203="Piso",2,IF(D203="Dúplex",3,IF(D203="Ático",4,IF(D203="Chalet",5,IF(D203="Casa",6,IF(D203="Caserón",7)))))))</f>
        <v>2</v>
      </c>
      <c r="G203" t="s">
        <v>148</v>
      </c>
      <c r="H203" t="str">
        <f>VLOOKUP(G203,'Barrio Mapping'!B:C,2,0)</f>
        <v>Peñagrande</v>
      </c>
      <c r="I203" t="str">
        <f>VLOOKUP(B203,'Districto Pricing'!A:F,6,0)</f>
        <v>Medio</v>
      </c>
      <c r="J203">
        <f>IF(I203="Bajo",1,IF(I203="Medio",2,IF(I203="Alto",3)))</f>
        <v>2</v>
      </c>
      <c r="K203" s="5">
        <v>800</v>
      </c>
      <c r="L203" s="5">
        <v>1</v>
      </c>
      <c r="M203" s="5">
        <v>60</v>
      </c>
      <c r="N203" s="5">
        <v>0</v>
      </c>
      <c r="O203" s="5">
        <v>1</v>
      </c>
      <c r="P203" s="5">
        <v>1</v>
      </c>
      <c r="Q203" s="5">
        <v>0</v>
      </c>
      <c r="R203" s="5">
        <v>0</v>
      </c>
      <c r="S203" s="5">
        <v>0</v>
      </c>
      <c r="T203" s="5">
        <v>0</v>
      </c>
    </row>
    <row r="204" spans="1:20" x14ac:dyDescent="0.35">
      <c r="A204" s="1">
        <v>203</v>
      </c>
      <c r="B204" t="s">
        <v>133</v>
      </c>
      <c r="C204" t="s">
        <v>224</v>
      </c>
      <c r="D204" t="s">
        <v>1690</v>
      </c>
      <c r="E204">
        <f>IF(D204="Estudio",1,IF(D204="Piso",2,IF(D204="Dúplex",3,IF(D204="Ático",4,IF(D204="Chalet",5,IF(D204="Casa",6,IF(D204="Caserón",7)))))))</f>
        <v>2</v>
      </c>
      <c r="G204" t="s">
        <v>139</v>
      </c>
      <c r="H204" t="str">
        <f>VLOOKUP(G204,'Barrio Mapping'!B:C,2,0)</f>
        <v>Valverde</v>
      </c>
      <c r="I204" t="str">
        <f>VLOOKUP(B204,'Districto Pricing'!A:F,6,0)</f>
        <v>Medio</v>
      </c>
      <c r="J204">
        <f>IF(I204="Bajo",1,IF(I204="Medio",2,IF(I204="Alto",3)))</f>
        <v>2</v>
      </c>
      <c r="K204" s="5">
        <v>1100</v>
      </c>
      <c r="L204" s="5">
        <v>2</v>
      </c>
      <c r="M204" s="5">
        <v>90</v>
      </c>
      <c r="N204" s="5">
        <v>2</v>
      </c>
      <c r="O204" s="5">
        <v>1</v>
      </c>
      <c r="P204" s="5">
        <v>1</v>
      </c>
      <c r="Q204" s="5">
        <v>0</v>
      </c>
      <c r="R204" s="5">
        <v>0</v>
      </c>
      <c r="S204" s="5">
        <v>0</v>
      </c>
      <c r="T204" s="5">
        <v>0</v>
      </c>
    </row>
    <row r="205" spans="1:20" x14ac:dyDescent="0.35">
      <c r="A205" s="1">
        <v>204</v>
      </c>
      <c r="B205" t="s">
        <v>133</v>
      </c>
      <c r="C205" t="s">
        <v>227</v>
      </c>
      <c r="D205" t="s">
        <v>1690</v>
      </c>
      <c r="E205">
        <f>IF(D205="Estudio",1,IF(D205="Piso",2,IF(D205="Dúplex",3,IF(D205="Ático",4,IF(D205="Chalet",5,IF(D205="Casa",6,IF(D205="Caserón",7)))))))</f>
        <v>2</v>
      </c>
      <c r="G205" t="s">
        <v>145</v>
      </c>
      <c r="H205" t="str">
        <f>VLOOKUP(G205,'Barrio Mapping'!B:C,2,0)</f>
        <v>El Goloso</v>
      </c>
      <c r="I205" t="str">
        <f>VLOOKUP(B205,'Districto Pricing'!A:F,6,0)</f>
        <v>Medio</v>
      </c>
      <c r="J205">
        <f>IF(I205="Bajo",1,IF(I205="Medio",2,IF(I205="Alto",3)))</f>
        <v>2</v>
      </c>
      <c r="K205" s="5">
        <v>1100</v>
      </c>
      <c r="L205" s="5">
        <v>3</v>
      </c>
      <c r="M205" s="5">
        <v>90</v>
      </c>
      <c r="N205" s="5">
        <v>2</v>
      </c>
      <c r="O205" s="5">
        <v>1</v>
      </c>
      <c r="P205" s="5">
        <v>1</v>
      </c>
      <c r="Q205" s="5">
        <v>0</v>
      </c>
      <c r="R205" s="5">
        <v>0</v>
      </c>
      <c r="S205" s="5">
        <v>0</v>
      </c>
      <c r="T205" s="5">
        <v>0</v>
      </c>
    </row>
    <row r="206" spans="1:20" x14ac:dyDescent="0.35">
      <c r="A206" s="1">
        <v>205</v>
      </c>
      <c r="B206" t="s">
        <v>133</v>
      </c>
      <c r="C206" t="s">
        <v>140</v>
      </c>
      <c r="D206" t="s">
        <v>1690</v>
      </c>
      <c r="E206">
        <f>IF(D206="Estudio",1,IF(D206="Piso",2,IF(D206="Dúplex",3,IF(D206="Ático",4,IF(D206="Chalet",5,IF(D206="Casa",6,IF(D206="Caserón",7)))))))</f>
        <v>2</v>
      </c>
      <c r="G206" t="s">
        <v>137</v>
      </c>
      <c r="H206" t="str">
        <f>VLOOKUP(G206,'Barrio Mapping'!B:C,2,0)</f>
        <v>La Paz</v>
      </c>
      <c r="I206" t="str">
        <f>VLOOKUP(B206,'Districto Pricing'!A:F,6,0)</f>
        <v>Medio</v>
      </c>
      <c r="J206">
        <f>IF(I206="Bajo",1,IF(I206="Medio",2,IF(I206="Alto",3)))</f>
        <v>2</v>
      </c>
      <c r="K206" s="5">
        <v>1400</v>
      </c>
      <c r="L206" s="5">
        <v>2</v>
      </c>
      <c r="M206" s="5">
        <v>110</v>
      </c>
      <c r="N206" s="5">
        <v>13</v>
      </c>
      <c r="O206" s="5">
        <v>1</v>
      </c>
      <c r="P206" s="5">
        <v>1</v>
      </c>
      <c r="Q206" s="5">
        <v>0</v>
      </c>
      <c r="R206" s="5">
        <v>0</v>
      </c>
      <c r="S206" s="5">
        <v>0</v>
      </c>
      <c r="T206" s="5">
        <v>0</v>
      </c>
    </row>
    <row r="207" spans="1:20" x14ac:dyDescent="0.35">
      <c r="A207" s="1">
        <v>206</v>
      </c>
      <c r="B207" t="s">
        <v>133</v>
      </c>
      <c r="C207" t="s">
        <v>227</v>
      </c>
      <c r="D207" t="s">
        <v>1690</v>
      </c>
      <c r="E207">
        <f>IF(D207="Estudio",1,IF(D207="Piso",2,IF(D207="Dúplex",3,IF(D207="Ático",4,IF(D207="Chalet",5,IF(D207="Casa",6,IF(D207="Caserón",7)))))))</f>
        <v>2</v>
      </c>
      <c r="G207" t="s">
        <v>145</v>
      </c>
      <c r="H207" t="str">
        <f>VLOOKUP(G207,'Barrio Mapping'!B:C,2,0)</f>
        <v>El Goloso</v>
      </c>
      <c r="I207" t="str">
        <f>VLOOKUP(B207,'Districto Pricing'!A:F,6,0)</f>
        <v>Medio</v>
      </c>
      <c r="J207">
        <f>IF(I207="Bajo",1,IF(I207="Medio",2,IF(I207="Alto",3)))</f>
        <v>2</v>
      </c>
      <c r="K207" s="5">
        <v>1350</v>
      </c>
      <c r="L207" s="5">
        <v>3</v>
      </c>
      <c r="M207" s="5">
        <v>116</v>
      </c>
      <c r="N207" s="5">
        <v>0</v>
      </c>
      <c r="O207" s="5">
        <v>0</v>
      </c>
      <c r="P207" s="5">
        <v>1</v>
      </c>
      <c r="Q207" s="5">
        <v>0</v>
      </c>
      <c r="R207" s="5">
        <v>0</v>
      </c>
      <c r="S207" s="5">
        <v>0</v>
      </c>
      <c r="T207" s="5">
        <v>0</v>
      </c>
    </row>
    <row r="208" spans="1:20" x14ac:dyDescent="0.35">
      <c r="A208" s="1">
        <v>207</v>
      </c>
      <c r="B208" t="s">
        <v>133</v>
      </c>
      <c r="C208" t="s">
        <v>227</v>
      </c>
      <c r="D208" t="s">
        <v>1690</v>
      </c>
      <c r="E208">
        <f>IF(D208="Estudio",1,IF(D208="Piso",2,IF(D208="Dúplex",3,IF(D208="Ático",4,IF(D208="Chalet",5,IF(D208="Casa",6,IF(D208="Caserón",7)))))))</f>
        <v>2</v>
      </c>
      <c r="G208" t="s">
        <v>145</v>
      </c>
      <c r="H208" t="str">
        <f>VLOOKUP(G208,'Barrio Mapping'!B:C,2,0)</f>
        <v>El Goloso</v>
      </c>
      <c r="I208" t="str">
        <f>VLOOKUP(B208,'Districto Pricing'!A:F,6,0)</f>
        <v>Medio</v>
      </c>
      <c r="J208">
        <f>IF(I208="Bajo",1,IF(I208="Medio",2,IF(I208="Alto",3)))</f>
        <v>2</v>
      </c>
      <c r="K208" s="5">
        <v>1175</v>
      </c>
      <c r="L208" s="5">
        <v>2</v>
      </c>
      <c r="M208" s="5">
        <v>84</v>
      </c>
      <c r="N208" s="5">
        <v>0</v>
      </c>
      <c r="O208" s="5">
        <v>0</v>
      </c>
      <c r="P208" s="5">
        <v>1</v>
      </c>
      <c r="Q208" s="5">
        <v>0</v>
      </c>
      <c r="R208" s="5">
        <v>0</v>
      </c>
      <c r="S208" s="5">
        <v>0</v>
      </c>
      <c r="T208" s="5">
        <v>0</v>
      </c>
    </row>
    <row r="209" spans="1:20" x14ac:dyDescent="0.35">
      <c r="A209" s="1">
        <v>208</v>
      </c>
      <c r="B209" t="s">
        <v>133</v>
      </c>
      <c r="C209" t="s">
        <v>227</v>
      </c>
      <c r="D209" t="s">
        <v>1690</v>
      </c>
      <c r="E209">
        <f>IF(D209="Estudio",1,IF(D209="Piso",2,IF(D209="Dúplex",3,IF(D209="Ático",4,IF(D209="Chalet",5,IF(D209="Casa",6,IF(D209="Caserón",7)))))))</f>
        <v>2</v>
      </c>
      <c r="G209" t="s">
        <v>145</v>
      </c>
      <c r="H209" t="str">
        <f>VLOOKUP(G209,'Barrio Mapping'!B:C,2,0)</f>
        <v>El Goloso</v>
      </c>
      <c r="I209" t="str">
        <f>VLOOKUP(B209,'Districto Pricing'!A:F,6,0)</f>
        <v>Medio</v>
      </c>
      <c r="J209">
        <f>IF(I209="Bajo",1,IF(I209="Medio",2,IF(I209="Alto",3)))</f>
        <v>2</v>
      </c>
      <c r="K209" s="5">
        <v>1175</v>
      </c>
      <c r="L209" s="5">
        <v>2</v>
      </c>
      <c r="M209" s="5">
        <v>83</v>
      </c>
      <c r="N209" s="5">
        <v>0</v>
      </c>
      <c r="O209" s="5">
        <v>0</v>
      </c>
      <c r="P209" s="5">
        <v>1</v>
      </c>
      <c r="Q209" s="5">
        <v>0</v>
      </c>
      <c r="R209" s="5">
        <v>0</v>
      </c>
      <c r="S209" s="5">
        <v>0</v>
      </c>
      <c r="T209" s="5">
        <v>0</v>
      </c>
    </row>
    <row r="210" spans="1:20" x14ac:dyDescent="0.35">
      <c r="A210" s="1">
        <v>209</v>
      </c>
      <c r="B210" t="s">
        <v>133</v>
      </c>
      <c r="C210" t="s">
        <v>136</v>
      </c>
      <c r="D210" t="s">
        <v>1690</v>
      </c>
      <c r="E210">
        <f>IF(D210="Estudio",1,IF(D210="Piso",2,IF(D210="Dúplex",3,IF(D210="Ático",4,IF(D210="Chalet",5,IF(D210="Casa",6,IF(D210="Caserón",7)))))))</f>
        <v>2</v>
      </c>
      <c r="F210" t="s">
        <v>57</v>
      </c>
      <c r="G210" t="s">
        <v>137</v>
      </c>
      <c r="H210" t="str">
        <f>VLOOKUP(G210,'Barrio Mapping'!B:C,2,0)</f>
        <v>La Paz</v>
      </c>
      <c r="I210" t="str">
        <f>VLOOKUP(B210,'Districto Pricing'!A:F,6,0)</f>
        <v>Medio</v>
      </c>
      <c r="J210">
        <f>IF(I210="Bajo",1,IF(I210="Medio",2,IF(I210="Alto",3)))</f>
        <v>2</v>
      </c>
      <c r="K210" s="5">
        <v>1400</v>
      </c>
      <c r="L210" s="5">
        <v>2</v>
      </c>
      <c r="M210" s="5">
        <v>112</v>
      </c>
      <c r="N210" s="5">
        <v>13</v>
      </c>
      <c r="O210" s="5">
        <v>1</v>
      </c>
      <c r="P210" s="5">
        <v>1</v>
      </c>
      <c r="Q210" s="5">
        <v>0</v>
      </c>
      <c r="R210" s="5">
        <v>0</v>
      </c>
      <c r="S210" s="5">
        <v>0</v>
      </c>
      <c r="T210" s="5">
        <v>0</v>
      </c>
    </row>
    <row r="211" spans="1:20" x14ac:dyDescent="0.35">
      <c r="A211" s="1">
        <v>210</v>
      </c>
      <c r="B211" t="s">
        <v>133</v>
      </c>
      <c r="C211" t="s">
        <v>228</v>
      </c>
      <c r="D211" t="s">
        <v>1690</v>
      </c>
      <c r="E211">
        <f>IF(D211="Estudio",1,IF(D211="Piso",2,IF(D211="Dúplex",3,IF(D211="Ático",4,IF(D211="Chalet",5,IF(D211="Casa",6,IF(D211="Caserón",7)))))))</f>
        <v>2</v>
      </c>
      <c r="F211" t="s">
        <v>229</v>
      </c>
      <c r="G211" t="s">
        <v>150</v>
      </c>
      <c r="H211" t="str">
        <f>VLOOKUP(G211,'Barrio Mapping'!B:C,2,0)</f>
        <v>Pilar</v>
      </c>
      <c r="I211" t="str">
        <f>VLOOKUP(B211,'Districto Pricing'!A:F,6,0)</f>
        <v>Medio</v>
      </c>
      <c r="J211">
        <f>IF(I211="Bajo",1,IF(I211="Medio",2,IF(I211="Alto",3)))</f>
        <v>2</v>
      </c>
      <c r="K211" s="5">
        <v>1200</v>
      </c>
      <c r="L211" s="5">
        <v>3</v>
      </c>
      <c r="M211" s="5">
        <v>90</v>
      </c>
      <c r="N211" s="5">
        <v>9</v>
      </c>
      <c r="O211" s="5">
        <v>1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</row>
    <row r="212" spans="1:20" x14ac:dyDescent="0.35">
      <c r="A212" s="1">
        <v>211</v>
      </c>
      <c r="B212" t="s">
        <v>133</v>
      </c>
      <c r="C212" t="s">
        <v>211</v>
      </c>
      <c r="D212" t="s">
        <v>1690</v>
      </c>
      <c r="E212">
        <f>IF(D212="Estudio",1,IF(D212="Piso",2,IF(D212="Dúplex",3,IF(D212="Ático",4,IF(D212="Chalet",5,IF(D212="Casa",6,IF(D212="Caserón",7)))))))</f>
        <v>2</v>
      </c>
      <c r="F212" t="s">
        <v>54</v>
      </c>
      <c r="G212" t="s">
        <v>139</v>
      </c>
      <c r="H212" t="str">
        <f>VLOOKUP(G212,'Barrio Mapping'!B:C,2,0)</f>
        <v>Valverde</v>
      </c>
      <c r="I212" t="str">
        <f>VLOOKUP(B212,'Districto Pricing'!A:F,6,0)</f>
        <v>Medio</v>
      </c>
      <c r="J212">
        <f>IF(I212="Bajo",1,IF(I212="Medio",2,IF(I212="Alto",3)))</f>
        <v>2</v>
      </c>
      <c r="K212" s="5">
        <v>1300</v>
      </c>
      <c r="L212" s="5">
        <v>3</v>
      </c>
      <c r="M212" s="5">
        <v>100</v>
      </c>
      <c r="N212" s="5">
        <v>4</v>
      </c>
      <c r="O212" s="5">
        <v>1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</row>
    <row r="213" spans="1:20" x14ac:dyDescent="0.35">
      <c r="A213" s="1">
        <v>212</v>
      </c>
      <c r="B213" t="s">
        <v>133</v>
      </c>
      <c r="C213" t="s">
        <v>230</v>
      </c>
      <c r="D213" t="s">
        <v>1690</v>
      </c>
      <c r="E213">
        <f>IF(D213="Estudio",1,IF(D213="Piso",2,IF(D213="Dúplex",3,IF(D213="Ático",4,IF(D213="Chalet",5,IF(D213="Casa",6,IF(D213="Caserón",7)))))))</f>
        <v>2</v>
      </c>
      <c r="F213" t="s">
        <v>231</v>
      </c>
      <c r="G213" t="s">
        <v>168</v>
      </c>
      <c r="H213" t="str">
        <f>VLOOKUP(G213,'Barrio Mapping'!B:C,2,0)</f>
        <v>Fuentelarreina</v>
      </c>
      <c r="I213" t="str">
        <f>VLOOKUP(B213,'Districto Pricing'!A:F,6,0)</f>
        <v>Medio</v>
      </c>
      <c r="J213">
        <f>IF(I213="Bajo",1,IF(I213="Medio",2,IF(I213="Alto",3)))</f>
        <v>2</v>
      </c>
      <c r="K213" s="5">
        <v>880</v>
      </c>
      <c r="L213" s="5">
        <v>2</v>
      </c>
      <c r="M213" s="5">
        <v>70</v>
      </c>
      <c r="N213" s="5">
        <v>1</v>
      </c>
      <c r="O213" s="5">
        <v>1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 spans="1:20" x14ac:dyDescent="0.35">
      <c r="A214" s="1">
        <v>213</v>
      </c>
      <c r="B214" t="s">
        <v>133</v>
      </c>
      <c r="C214" t="s">
        <v>152</v>
      </c>
      <c r="D214" t="s">
        <v>1690</v>
      </c>
      <c r="E214">
        <f>IF(D214="Estudio",1,IF(D214="Piso",2,IF(D214="Dúplex",3,IF(D214="Ático",4,IF(D214="Chalet",5,IF(D214="Casa",6,IF(D214="Caserón",7)))))))</f>
        <v>2</v>
      </c>
      <c r="F214" t="s">
        <v>26</v>
      </c>
      <c r="G214" t="s">
        <v>135</v>
      </c>
      <c r="H214" t="str">
        <f>VLOOKUP(G214,'Barrio Mapping'!B:C,2,0)</f>
        <v>Mirasierra</v>
      </c>
      <c r="I214" t="str">
        <f>VLOOKUP(B214,'Districto Pricing'!A:F,6,0)</f>
        <v>Medio</v>
      </c>
      <c r="J214">
        <f>IF(I214="Bajo",1,IF(I214="Medio",2,IF(I214="Alto",3)))</f>
        <v>2</v>
      </c>
      <c r="K214" s="5">
        <v>1190</v>
      </c>
      <c r="L214" s="5">
        <v>1</v>
      </c>
      <c r="M214" s="5">
        <v>72</v>
      </c>
      <c r="N214" s="5">
        <v>3</v>
      </c>
      <c r="O214" s="5">
        <v>1</v>
      </c>
      <c r="P214" s="5">
        <v>1</v>
      </c>
      <c r="Q214" s="5">
        <v>0</v>
      </c>
      <c r="R214" s="5">
        <v>0</v>
      </c>
      <c r="S214" s="5">
        <v>0</v>
      </c>
      <c r="T214" s="5">
        <v>0</v>
      </c>
    </row>
    <row r="215" spans="1:20" x14ac:dyDescent="0.35">
      <c r="A215" s="1">
        <v>214</v>
      </c>
      <c r="B215" t="s">
        <v>133</v>
      </c>
      <c r="C215" t="s">
        <v>140</v>
      </c>
      <c r="D215" t="s">
        <v>1690</v>
      </c>
      <c r="E215">
        <f>IF(D215="Estudio",1,IF(D215="Piso",2,IF(D215="Dúplex",3,IF(D215="Ático",4,IF(D215="Chalet",5,IF(D215="Casa",6,IF(D215="Caserón",7)))))))</f>
        <v>2</v>
      </c>
      <c r="G215" t="s">
        <v>137</v>
      </c>
      <c r="H215" t="str">
        <f>VLOOKUP(G215,'Barrio Mapping'!B:C,2,0)</f>
        <v>La Paz</v>
      </c>
      <c r="I215" t="str">
        <f>VLOOKUP(B215,'Districto Pricing'!A:F,6,0)</f>
        <v>Medio</v>
      </c>
      <c r="J215">
        <f>IF(I215="Bajo",1,IF(I215="Medio",2,IF(I215="Alto",3)))</f>
        <v>2</v>
      </c>
      <c r="K215" s="5">
        <v>1900</v>
      </c>
      <c r="L215" s="5">
        <v>4</v>
      </c>
      <c r="M215" s="5">
        <v>170</v>
      </c>
      <c r="N215" s="5">
        <v>1</v>
      </c>
      <c r="O215" s="5">
        <v>1</v>
      </c>
      <c r="P215" s="5">
        <v>1</v>
      </c>
      <c r="Q215" s="5">
        <v>0</v>
      </c>
      <c r="R215" s="5">
        <v>0</v>
      </c>
      <c r="S215" s="5">
        <v>0</v>
      </c>
      <c r="T215" s="5">
        <v>0</v>
      </c>
    </row>
    <row r="216" spans="1:20" x14ac:dyDescent="0.35">
      <c r="A216" s="1">
        <v>215</v>
      </c>
      <c r="B216" t="s">
        <v>133</v>
      </c>
      <c r="C216" t="s">
        <v>162</v>
      </c>
      <c r="D216" t="s">
        <v>1690</v>
      </c>
      <c r="E216">
        <f>IF(D216="Estudio",1,IF(D216="Piso",2,IF(D216="Dúplex",3,IF(D216="Ático",4,IF(D216="Chalet",5,IF(D216="Casa",6,IF(D216="Caserón",7)))))))</f>
        <v>2</v>
      </c>
      <c r="G216" t="s">
        <v>148</v>
      </c>
      <c r="H216" t="str">
        <f>VLOOKUP(G216,'Barrio Mapping'!B:C,2,0)</f>
        <v>Peñagrande</v>
      </c>
      <c r="I216" t="str">
        <f>VLOOKUP(B216,'Districto Pricing'!A:F,6,0)</f>
        <v>Medio</v>
      </c>
      <c r="J216">
        <f>IF(I216="Bajo",1,IF(I216="Medio",2,IF(I216="Alto",3)))</f>
        <v>2</v>
      </c>
      <c r="K216" s="5">
        <v>1300</v>
      </c>
      <c r="L216" s="5">
        <v>3</v>
      </c>
      <c r="M216" s="5">
        <v>95</v>
      </c>
      <c r="N216" s="5">
        <v>1</v>
      </c>
      <c r="O216" s="5">
        <v>1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 spans="1:20" x14ac:dyDescent="0.35">
      <c r="A217" s="1">
        <v>216</v>
      </c>
      <c r="B217" t="s">
        <v>133</v>
      </c>
      <c r="C217" t="s">
        <v>232</v>
      </c>
      <c r="D217" t="s">
        <v>1690</v>
      </c>
      <c r="E217">
        <f>IF(D217="Estudio",1,IF(D217="Piso",2,IF(D217="Dúplex",3,IF(D217="Ático",4,IF(D217="Chalet",5,IF(D217="Casa",6,IF(D217="Caserón",7)))))))</f>
        <v>2</v>
      </c>
      <c r="F217" t="s">
        <v>188</v>
      </c>
      <c r="G217" t="s">
        <v>148</v>
      </c>
      <c r="H217" t="str">
        <f>VLOOKUP(G217,'Barrio Mapping'!B:C,2,0)</f>
        <v>Peñagrande</v>
      </c>
      <c r="I217" t="str">
        <f>VLOOKUP(B217,'Districto Pricing'!A:F,6,0)</f>
        <v>Medio</v>
      </c>
      <c r="J217">
        <f>IF(I217="Bajo",1,IF(I217="Medio",2,IF(I217="Alto",3)))</f>
        <v>2</v>
      </c>
      <c r="K217" s="5">
        <v>900</v>
      </c>
      <c r="L217" s="5">
        <v>1</v>
      </c>
      <c r="M217" s="5">
        <v>70</v>
      </c>
      <c r="N217" s="5">
        <v>10</v>
      </c>
      <c r="O217" s="5">
        <v>1</v>
      </c>
      <c r="P217" s="5">
        <v>1</v>
      </c>
      <c r="Q217" s="5">
        <v>0</v>
      </c>
      <c r="R217" s="5">
        <v>0</v>
      </c>
      <c r="S217" s="5">
        <v>0</v>
      </c>
      <c r="T217" s="5">
        <v>0</v>
      </c>
    </row>
    <row r="218" spans="1:20" x14ac:dyDescent="0.35">
      <c r="A218" s="1">
        <v>217</v>
      </c>
      <c r="B218" t="s">
        <v>133</v>
      </c>
      <c r="C218" t="s">
        <v>233</v>
      </c>
      <c r="D218" t="s">
        <v>1691</v>
      </c>
      <c r="E218">
        <f>IF(D218="Estudio",1,IF(D218="Piso",2,IF(D218="Dúplex",3,IF(D218="Ático",4,IF(D218="Chalet",5,IF(D218="Casa",6,IF(D218="Caserón",7)))))))</f>
        <v>4</v>
      </c>
      <c r="F218" t="s">
        <v>102</v>
      </c>
      <c r="G218" t="s">
        <v>1697</v>
      </c>
      <c r="H218" t="str">
        <f>VLOOKUP(G218,'Barrio Mapping'!B:C,2,0)</f>
        <v>Valverde</v>
      </c>
      <c r="I218" t="str">
        <f>VLOOKUP(B218,'Districto Pricing'!A:F,6,0)</f>
        <v>Medio</v>
      </c>
      <c r="J218">
        <f>IF(I218="Bajo",1,IF(I218="Medio",2,IF(I218="Alto",3)))</f>
        <v>2</v>
      </c>
      <c r="K218" s="5">
        <v>1600</v>
      </c>
      <c r="L218" s="5">
        <v>3</v>
      </c>
      <c r="M218" s="5">
        <v>120</v>
      </c>
      <c r="N218" s="5">
        <v>5</v>
      </c>
      <c r="O218" s="5">
        <v>1</v>
      </c>
      <c r="P218" s="5">
        <v>1</v>
      </c>
      <c r="Q218" s="5">
        <v>1</v>
      </c>
      <c r="R218" s="5">
        <v>0</v>
      </c>
      <c r="S218" s="5">
        <v>0</v>
      </c>
      <c r="T218" s="5">
        <v>0</v>
      </c>
    </row>
    <row r="219" spans="1:20" x14ac:dyDescent="0.35">
      <c r="A219" s="1">
        <v>218</v>
      </c>
      <c r="B219" t="s">
        <v>133</v>
      </c>
      <c r="C219" t="s">
        <v>180</v>
      </c>
      <c r="D219" t="s">
        <v>1690</v>
      </c>
      <c r="E219">
        <f>IF(D219="Estudio",1,IF(D219="Piso",2,IF(D219="Dúplex",3,IF(D219="Ático",4,IF(D219="Chalet",5,IF(D219="Casa",6,IF(D219="Caserón",7)))))))</f>
        <v>2</v>
      </c>
      <c r="G219" t="s">
        <v>150</v>
      </c>
      <c r="H219" t="str">
        <f>VLOOKUP(G219,'Barrio Mapping'!B:C,2,0)</f>
        <v>Pilar</v>
      </c>
      <c r="I219" t="str">
        <f>VLOOKUP(B219,'Districto Pricing'!A:F,6,0)</f>
        <v>Medio</v>
      </c>
      <c r="J219">
        <f>IF(I219="Bajo",1,IF(I219="Medio",2,IF(I219="Alto",3)))</f>
        <v>2</v>
      </c>
      <c r="K219" s="5">
        <v>1600</v>
      </c>
      <c r="L219" s="5">
        <v>4</v>
      </c>
      <c r="M219" s="5">
        <v>160</v>
      </c>
      <c r="N219" s="5">
        <v>9</v>
      </c>
      <c r="O219" s="5">
        <v>1</v>
      </c>
      <c r="P219" s="5">
        <v>1</v>
      </c>
      <c r="Q219" s="5">
        <v>0</v>
      </c>
      <c r="R219" s="5">
        <v>0</v>
      </c>
      <c r="S219" s="5">
        <v>0</v>
      </c>
      <c r="T219" s="5">
        <v>0</v>
      </c>
    </row>
    <row r="220" spans="1:20" x14ac:dyDescent="0.35">
      <c r="A220" s="1">
        <v>219</v>
      </c>
      <c r="B220" t="s">
        <v>133</v>
      </c>
      <c r="C220" t="s">
        <v>234</v>
      </c>
      <c r="D220" t="s">
        <v>1690</v>
      </c>
      <c r="E220">
        <f>IF(D220="Estudio",1,IF(D220="Piso",2,IF(D220="Dúplex",3,IF(D220="Ático",4,IF(D220="Chalet",5,IF(D220="Casa",6,IF(D220="Caserón",7)))))))</f>
        <v>2</v>
      </c>
      <c r="F220" t="s">
        <v>206</v>
      </c>
      <c r="G220" t="s">
        <v>150</v>
      </c>
      <c r="H220" t="str">
        <f>VLOOKUP(G220,'Barrio Mapping'!B:C,2,0)</f>
        <v>Pilar</v>
      </c>
      <c r="I220" t="str">
        <f>VLOOKUP(B220,'Districto Pricing'!A:F,6,0)</f>
        <v>Medio</v>
      </c>
      <c r="J220">
        <f>IF(I220="Bajo",1,IF(I220="Medio",2,IF(I220="Alto",3)))</f>
        <v>2</v>
      </c>
      <c r="K220" s="5">
        <v>970</v>
      </c>
      <c r="L220" s="5">
        <v>3</v>
      </c>
      <c r="M220" s="5">
        <v>80</v>
      </c>
      <c r="N220" s="5">
        <v>8</v>
      </c>
      <c r="O220" s="5">
        <v>1</v>
      </c>
      <c r="P220" s="5">
        <v>1</v>
      </c>
      <c r="Q220" s="5">
        <v>0</v>
      </c>
      <c r="R220" s="5">
        <v>0</v>
      </c>
      <c r="S220" s="5">
        <v>0</v>
      </c>
      <c r="T220" s="5">
        <v>0</v>
      </c>
    </row>
    <row r="221" spans="1:20" x14ac:dyDescent="0.35">
      <c r="A221" s="1">
        <v>220</v>
      </c>
      <c r="B221" t="s">
        <v>133</v>
      </c>
      <c r="C221" t="s">
        <v>235</v>
      </c>
      <c r="D221" t="s">
        <v>1691</v>
      </c>
      <c r="E221">
        <f>IF(D221="Estudio",1,IF(D221="Piso",2,IF(D221="Dúplex",3,IF(D221="Ático",4,IF(D221="Chalet",5,IF(D221="Casa",6,IF(D221="Caserón",7)))))))</f>
        <v>4</v>
      </c>
      <c r="F221" t="s">
        <v>231</v>
      </c>
      <c r="G221" t="s">
        <v>145</v>
      </c>
      <c r="H221" t="str">
        <f>VLOOKUP(G221,'Barrio Mapping'!B:C,2,0)</f>
        <v>El Goloso</v>
      </c>
      <c r="I221" t="str">
        <f>VLOOKUP(B221,'Districto Pricing'!A:F,6,0)</f>
        <v>Medio</v>
      </c>
      <c r="J221">
        <f>IF(I221="Bajo",1,IF(I221="Medio",2,IF(I221="Alto",3)))</f>
        <v>2</v>
      </c>
      <c r="K221" s="5">
        <v>950</v>
      </c>
      <c r="L221" s="5">
        <v>1</v>
      </c>
      <c r="M221" s="5">
        <v>60</v>
      </c>
      <c r="N221" s="5">
        <v>4</v>
      </c>
      <c r="O221" s="5">
        <v>1</v>
      </c>
      <c r="P221" s="5">
        <v>1</v>
      </c>
      <c r="Q221" s="5">
        <v>1</v>
      </c>
      <c r="R221" s="5">
        <v>0</v>
      </c>
      <c r="S221" s="5">
        <v>0</v>
      </c>
      <c r="T221" s="5">
        <v>0</v>
      </c>
    </row>
    <row r="222" spans="1:20" x14ac:dyDescent="0.35">
      <c r="A222" s="1">
        <v>221</v>
      </c>
      <c r="B222" t="s">
        <v>133</v>
      </c>
      <c r="C222" t="s">
        <v>234</v>
      </c>
      <c r="D222" t="s">
        <v>1690</v>
      </c>
      <c r="E222">
        <f>IF(D222="Estudio",1,IF(D222="Piso",2,IF(D222="Dúplex",3,IF(D222="Ático",4,IF(D222="Chalet",5,IF(D222="Casa",6,IF(D222="Caserón",7)))))))</f>
        <v>2</v>
      </c>
      <c r="F222" t="s">
        <v>206</v>
      </c>
      <c r="G222" t="s">
        <v>150</v>
      </c>
      <c r="H222" t="str">
        <f>VLOOKUP(G222,'Barrio Mapping'!B:C,2,0)</f>
        <v>Pilar</v>
      </c>
      <c r="I222" t="str">
        <f>VLOOKUP(B222,'Districto Pricing'!A:F,6,0)</f>
        <v>Medio</v>
      </c>
      <c r="J222">
        <f>IF(I222="Bajo",1,IF(I222="Medio",2,IF(I222="Alto",3)))</f>
        <v>2</v>
      </c>
      <c r="K222" s="5">
        <v>970</v>
      </c>
      <c r="L222" s="5">
        <v>3</v>
      </c>
      <c r="M222" s="5">
        <v>70</v>
      </c>
      <c r="N222" s="5">
        <v>8</v>
      </c>
      <c r="O222" s="5">
        <v>1</v>
      </c>
      <c r="P222" s="5">
        <v>1</v>
      </c>
      <c r="Q222" s="5">
        <v>0</v>
      </c>
      <c r="R222" s="5">
        <v>0</v>
      </c>
      <c r="S222" s="5">
        <v>0</v>
      </c>
      <c r="T222" s="5">
        <v>0</v>
      </c>
    </row>
    <row r="223" spans="1:20" x14ac:dyDescent="0.35">
      <c r="A223" s="1">
        <v>222</v>
      </c>
      <c r="B223" t="s">
        <v>236</v>
      </c>
      <c r="C223" t="s">
        <v>237</v>
      </c>
      <c r="D223" t="s">
        <v>1690</v>
      </c>
      <c r="E223">
        <f>IF(D223="Estudio",1,IF(D223="Piso",2,IF(D223="Dúplex",3,IF(D223="Ático",4,IF(D223="Chalet",5,IF(D223="Casa",6,IF(D223="Caserón",7)))))))</f>
        <v>2</v>
      </c>
      <c r="G223" t="s">
        <v>238</v>
      </c>
      <c r="H223" t="str">
        <f>VLOOKUP(G223,'Barrio Mapping'!B:C,2,0)</f>
        <v>Pinar del Rey</v>
      </c>
      <c r="I223" t="str">
        <f>VLOOKUP(B223,'Districto Pricing'!A:F,6,0)</f>
        <v>Medio</v>
      </c>
      <c r="J223">
        <f>IF(I223="Bajo",1,IF(I223="Medio",2,IF(I223="Alto",3)))</f>
        <v>2</v>
      </c>
      <c r="K223" s="5">
        <v>950</v>
      </c>
      <c r="L223" s="5">
        <v>2</v>
      </c>
      <c r="M223" s="5">
        <v>71</v>
      </c>
      <c r="N223" s="5">
        <v>2</v>
      </c>
      <c r="O223" s="5">
        <v>1</v>
      </c>
      <c r="P223" s="5">
        <v>1</v>
      </c>
      <c r="Q223" s="5">
        <v>0</v>
      </c>
      <c r="R223" s="5">
        <v>0</v>
      </c>
      <c r="S223" s="5">
        <v>0</v>
      </c>
      <c r="T223" s="5">
        <v>0</v>
      </c>
    </row>
    <row r="224" spans="1:20" x14ac:dyDescent="0.35">
      <c r="A224" s="1">
        <v>223</v>
      </c>
      <c r="B224" t="s">
        <v>236</v>
      </c>
      <c r="C224" t="s">
        <v>239</v>
      </c>
      <c r="D224" t="s">
        <v>1691</v>
      </c>
      <c r="E224">
        <f>IF(D224="Estudio",1,IF(D224="Piso",2,IF(D224="Dúplex",3,IF(D224="Ático",4,IF(D224="Chalet",5,IF(D224="Casa",6,IF(D224="Caserón",7)))))))</f>
        <v>4</v>
      </c>
      <c r="G224" t="s">
        <v>240</v>
      </c>
      <c r="H224" t="str">
        <f>VLOOKUP(G224,'Barrio Mapping'!B:C,2,0)</f>
        <v>Valdefuentes</v>
      </c>
      <c r="I224" t="str">
        <f>VLOOKUP(B224,'Districto Pricing'!A:F,6,0)</f>
        <v>Medio</v>
      </c>
      <c r="J224">
        <f>IF(I224="Bajo",1,IF(I224="Medio",2,IF(I224="Alto",3)))</f>
        <v>2</v>
      </c>
      <c r="K224" s="5">
        <v>1250</v>
      </c>
      <c r="L224" s="5">
        <v>1</v>
      </c>
      <c r="M224" s="5">
        <v>83</v>
      </c>
      <c r="N224" s="5">
        <v>6</v>
      </c>
      <c r="O224" s="5">
        <v>1</v>
      </c>
      <c r="P224" s="5">
        <v>1</v>
      </c>
      <c r="Q224" s="5">
        <v>1</v>
      </c>
      <c r="R224" s="5">
        <v>0</v>
      </c>
      <c r="S224" s="5">
        <v>0</v>
      </c>
      <c r="T224" s="5">
        <v>0</v>
      </c>
    </row>
    <row r="225" spans="1:20" x14ac:dyDescent="0.35">
      <c r="A225" s="1">
        <v>224</v>
      </c>
      <c r="B225" t="s">
        <v>236</v>
      </c>
      <c r="C225" t="s">
        <v>237</v>
      </c>
      <c r="D225" t="s">
        <v>1690</v>
      </c>
      <c r="E225">
        <f>IF(D225="Estudio",1,IF(D225="Piso",2,IF(D225="Dúplex",3,IF(D225="Ático",4,IF(D225="Chalet",5,IF(D225="Casa",6,IF(D225="Caserón",7)))))))</f>
        <v>2</v>
      </c>
      <c r="G225" t="s">
        <v>238</v>
      </c>
      <c r="H225" t="str">
        <f>VLOOKUP(G225,'Barrio Mapping'!B:C,2,0)</f>
        <v>Pinar del Rey</v>
      </c>
      <c r="I225" t="str">
        <f>VLOOKUP(B225,'Districto Pricing'!A:F,6,0)</f>
        <v>Medio</v>
      </c>
      <c r="J225">
        <f>IF(I225="Bajo",1,IF(I225="Medio",2,IF(I225="Alto",3)))</f>
        <v>2</v>
      </c>
      <c r="K225" s="5">
        <v>750</v>
      </c>
      <c r="L225" s="5">
        <v>2</v>
      </c>
      <c r="M225" s="5">
        <v>60</v>
      </c>
      <c r="N225" s="5">
        <v>2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</row>
    <row r="226" spans="1:20" x14ac:dyDescent="0.35">
      <c r="A226" s="1">
        <v>225</v>
      </c>
      <c r="B226" t="s">
        <v>236</v>
      </c>
      <c r="C226" t="s">
        <v>241</v>
      </c>
      <c r="D226" t="s">
        <v>1694</v>
      </c>
      <c r="E226">
        <f>IF(D226="Estudio",1,IF(D226="Piso",2,IF(D226="Dúplex",3,IF(D226="Ático",4,IF(D226="Chalet",5,IF(D226="Casa",6,IF(D226="Caserón",7)))))))</f>
        <v>5</v>
      </c>
      <c r="G226" t="s">
        <v>242</v>
      </c>
      <c r="H226" t="str">
        <f>VLOOKUP(G226,'Barrio Mapping'!B:C,2,0)</f>
        <v>Canillas</v>
      </c>
      <c r="I226" t="str">
        <f>VLOOKUP(B226,'Districto Pricing'!A:F,6,0)</f>
        <v>Medio</v>
      </c>
      <c r="J226">
        <f>IF(I226="Bajo",1,IF(I226="Medio",2,IF(I226="Alto",3)))</f>
        <v>2</v>
      </c>
      <c r="K226" s="5">
        <v>4900</v>
      </c>
      <c r="L226" s="5">
        <v>5</v>
      </c>
      <c r="M226" s="5">
        <v>300</v>
      </c>
      <c r="N226" s="5">
        <v>0</v>
      </c>
      <c r="O226" s="5">
        <v>0</v>
      </c>
      <c r="P226" s="5">
        <v>0</v>
      </c>
      <c r="Q226" s="5">
        <v>0</v>
      </c>
      <c r="R226" s="5">
        <v>1</v>
      </c>
      <c r="S226" s="5">
        <v>0</v>
      </c>
      <c r="T226" s="5">
        <v>0</v>
      </c>
    </row>
    <row r="227" spans="1:20" x14ac:dyDescent="0.35">
      <c r="A227" s="1">
        <v>226</v>
      </c>
      <c r="B227" t="s">
        <v>236</v>
      </c>
      <c r="C227" t="s">
        <v>243</v>
      </c>
      <c r="D227" t="s">
        <v>1690</v>
      </c>
      <c r="E227">
        <f>IF(D227="Estudio",1,IF(D227="Piso",2,IF(D227="Dúplex",3,IF(D227="Ático",4,IF(D227="Chalet",5,IF(D227="Casa",6,IF(D227="Caserón",7)))))))</f>
        <v>2</v>
      </c>
      <c r="G227" t="s">
        <v>244</v>
      </c>
      <c r="H227" t="str">
        <f>VLOOKUP(G227,'Barrio Mapping'!B:C,2,0)</f>
        <v>Apóstol Santiago</v>
      </c>
      <c r="I227" t="str">
        <f>VLOOKUP(B227,'Districto Pricing'!A:F,6,0)</f>
        <v>Medio</v>
      </c>
      <c r="J227">
        <f>IF(I227="Bajo",1,IF(I227="Medio",2,IF(I227="Alto",3)))</f>
        <v>2</v>
      </c>
      <c r="K227" s="5">
        <v>1000</v>
      </c>
      <c r="L227" s="5">
        <v>3</v>
      </c>
      <c r="M227" s="5">
        <v>80</v>
      </c>
      <c r="N227" s="5">
        <v>1</v>
      </c>
      <c r="O227" s="5">
        <v>1</v>
      </c>
      <c r="P227" s="5">
        <v>1</v>
      </c>
      <c r="Q227" s="5">
        <v>0</v>
      </c>
      <c r="R227" s="5">
        <v>0</v>
      </c>
      <c r="S227" s="5">
        <v>0</v>
      </c>
      <c r="T227" s="5">
        <v>0</v>
      </c>
    </row>
    <row r="228" spans="1:20" x14ac:dyDescent="0.35">
      <c r="A228" s="1">
        <v>227</v>
      </c>
      <c r="B228" t="s">
        <v>236</v>
      </c>
      <c r="C228" t="s">
        <v>245</v>
      </c>
      <c r="D228" t="s">
        <v>1694</v>
      </c>
      <c r="E228">
        <f>IF(D228="Estudio",1,IF(D228="Piso",2,IF(D228="Dúplex",3,IF(D228="Ático",4,IF(D228="Chalet",5,IF(D228="Casa",6,IF(D228="Caserón",7)))))))</f>
        <v>5</v>
      </c>
      <c r="G228" t="s">
        <v>246</v>
      </c>
      <c r="H228" t="str">
        <f>VLOOKUP(G228,'Barrio Mapping'!B:C,2,0)</f>
        <v>Piovera</v>
      </c>
      <c r="I228" t="str">
        <f>VLOOKUP(B228,'Districto Pricing'!A:F,6,0)</f>
        <v>Medio</v>
      </c>
      <c r="J228">
        <f>IF(I228="Bajo",1,IF(I228="Medio",2,IF(I228="Alto",3)))</f>
        <v>2</v>
      </c>
      <c r="K228" s="5">
        <v>4500</v>
      </c>
      <c r="L228" s="5">
        <v>7</v>
      </c>
      <c r="M228" s="5">
        <v>703</v>
      </c>
      <c r="N228" s="5">
        <v>0</v>
      </c>
      <c r="O228" s="5">
        <v>0</v>
      </c>
      <c r="P228" s="5">
        <v>0</v>
      </c>
      <c r="Q228" s="5">
        <v>0</v>
      </c>
      <c r="R228" s="5">
        <v>1</v>
      </c>
      <c r="S228" s="5">
        <v>0</v>
      </c>
      <c r="T228" s="5">
        <v>0</v>
      </c>
    </row>
    <row r="229" spans="1:20" x14ac:dyDescent="0.35">
      <c r="A229" s="1">
        <v>228</v>
      </c>
      <c r="B229" t="s">
        <v>236</v>
      </c>
      <c r="C229" t="s">
        <v>247</v>
      </c>
      <c r="D229" t="s">
        <v>1692</v>
      </c>
      <c r="E229">
        <f>IF(D229="Estudio",1,IF(D229="Piso",2,IF(D229="Dúplex",3,IF(D229="Ático",4,IF(D229="Chalet",5,IF(D229="Casa",6,IF(D229="Caserón",7)))))))</f>
        <v>3</v>
      </c>
      <c r="G229" t="s">
        <v>240</v>
      </c>
      <c r="H229" t="str">
        <f>VLOOKUP(G229,'Barrio Mapping'!B:C,2,0)</f>
        <v>Valdefuentes</v>
      </c>
      <c r="I229" t="str">
        <f>VLOOKUP(B229,'Districto Pricing'!A:F,6,0)</f>
        <v>Medio</v>
      </c>
      <c r="J229">
        <f>IF(I229="Bajo",1,IF(I229="Medio",2,IF(I229="Alto",3)))</f>
        <v>2</v>
      </c>
      <c r="K229" s="5">
        <v>2150</v>
      </c>
      <c r="L229" s="5">
        <v>5</v>
      </c>
      <c r="M229" s="5">
        <v>211</v>
      </c>
      <c r="N229" s="5">
        <v>3</v>
      </c>
      <c r="O229" s="5">
        <v>1</v>
      </c>
      <c r="P229" s="5">
        <v>1</v>
      </c>
      <c r="Q229" s="5">
        <v>0</v>
      </c>
      <c r="R229" s="5">
        <v>0</v>
      </c>
      <c r="S229" s="5">
        <v>1</v>
      </c>
      <c r="T229" s="5">
        <v>0</v>
      </c>
    </row>
    <row r="230" spans="1:20" x14ac:dyDescent="0.35">
      <c r="A230" s="1">
        <v>229</v>
      </c>
      <c r="B230" t="s">
        <v>236</v>
      </c>
      <c r="C230" t="s">
        <v>248</v>
      </c>
      <c r="D230" t="s">
        <v>1690</v>
      </c>
      <c r="E230">
        <f>IF(D230="Estudio",1,IF(D230="Piso",2,IF(D230="Dúplex",3,IF(D230="Ático",4,IF(D230="Chalet",5,IF(D230="Casa",6,IF(D230="Caserón",7)))))))</f>
        <v>2</v>
      </c>
      <c r="G230" t="s">
        <v>246</v>
      </c>
      <c r="H230" t="str">
        <f>VLOOKUP(G230,'Barrio Mapping'!B:C,2,0)</f>
        <v>Piovera</v>
      </c>
      <c r="I230" t="str">
        <f>VLOOKUP(B230,'Districto Pricing'!A:F,6,0)</f>
        <v>Medio</v>
      </c>
      <c r="J230">
        <f>IF(I230="Bajo",1,IF(I230="Medio",2,IF(I230="Alto",3)))</f>
        <v>2</v>
      </c>
      <c r="K230" s="5">
        <v>3300</v>
      </c>
      <c r="L230" s="5">
        <v>5</v>
      </c>
      <c r="M230" s="5">
        <v>234</v>
      </c>
      <c r="N230" s="5">
        <v>2</v>
      </c>
      <c r="O230" s="5">
        <v>1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</row>
    <row r="231" spans="1:20" x14ac:dyDescent="0.35">
      <c r="A231" s="1">
        <v>230</v>
      </c>
      <c r="B231" t="s">
        <v>236</v>
      </c>
      <c r="C231" t="s">
        <v>249</v>
      </c>
      <c r="D231" t="s">
        <v>1690</v>
      </c>
      <c r="E231">
        <f>IF(D231="Estudio",1,IF(D231="Piso",2,IF(D231="Dúplex",3,IF(D231="Ático",4,IF(D231="Chalet",5,IF(D231="Casa",6,IF(D231="Caserón",7)))))))</f>
        <v>2</v>
      </c>
      <c r="G231" t="s">
        <v>242</v>
      </c>
      <c r="H231" t="str">
        <f>VLOOKUP(G231,'Barrio Mapping'!B:C,2,0)</f>
        <v>Canillas</v>
      </c>
      <c r="I231" t="str">
        <f>VLOOKUP(B231,'Districto Pricing'!A:F,6,0)</f>
        <v>Medio</v>
      </c>
      <c r="J231">
        <f>IF(I231="Bajo",1,IF(I231="Medio",2,IF(I231="Alto",3)))</f>
        <v>2</v>
      </c>
      <c r="K231" s="5">
        <v>850</v>
      </c>
      <c r="L231" s="5">
        <v>3</v>
      </c>
      <c r="M231" s="5">
        <v>116</v>
      </c>
      <c r="N231" s="5">
        <v>2</v>
      </c>
      <c r="O231" s="5">
        <v>1</v>
      </c>
      <c r="P231" s="5">
        <v>1</v>
      </c>
      <c r="Q231" s="5">
        <v>0</v>
      </c>
      <c r="R231" s="5">
        <v>0</v>
      </c>
      <c r="S231" s="5">
        <v>0</v>
      </c>
      <c r="T231" s="5">
        <v>0</v>
      </c>
    </row>
    <row r="232" spans="1:20" x14ac:dyDescent="0.35">
      <c r="A232" s="1">
        <v>231</v>
      </c>
      <c r="B232" t="s">
        <v>236</v>
      </c>
      <c r="C232" t="s">
        <v>250</v>
      </c>
      <c r="D232" t="s">
        <v>1690</v>
      </c>
      <c r="E232">
        <f>IF(D232="Estudio",1,IF(D232="Piso",2,IF(D232="Dúplex",3,IF(D232="Ático",4,IF(D232="Chalet",5,IF(D232="Casa",6,IF(D232="Caserón",7)))))))</f>
        <v>2</v>
      </c>
      <c r="F232" t="s">
        <v>88</v>
      </c>
      <c r="G232" t="s">
        <v>251</v>
      </c>
      <c r="H232" t="str">
        <f>VLOOKUP(G232,'Barrio Mapping'!B:C,2,0)</f>
        <v>Valdefuentes</v>
      </c>
      <c r="I232" t="str">
        <f>VLOOKUP(B232,'Districto Pricing'!A:F,6,0)</f>
        <v>Medio</v>
      </c>
      <c r="J232">
        <f>IF(I232="Bajo",1,IF(I232="Medio",2,IF(I232="Alto",3)))</f>
        <v>2</v>
      </c>
      <c r="K232" s="5">
        <v>1000</v>
      </c>
      <c r="L232" s="5">
        <v>2</v>
      </c>
      <c r="M232" s="5">
        <v>76</v>
      </c>
      <c r="N232" s="5">
        <v>1</v>
      </c>
      <c r="O232" s="5">
        <v>1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</row>
    <row r="233" spans="1:20" x14ac:dyDescent="0.35">
      <c r="A233" s="1">
        <v>232</v>
      </c>
      <c r="B233" t="s">
        <v>236</v>
      </c>
      <c r="C233" t="s">
        <v>252</v>
      </c>
      <c r="D233" t="s">
        <v>1690</v>
      </c>
      <c r="E233">
        <f>IF(D233="Estudio",1,IF(D233="Piso",2,IF(D233="Dúplex",3,IF(D233="Ático",4,IF(D233="Chalet",5,IF(D233="Casa",6,IF(D233="Caserón",7)))))))</f>
        <v>2</v>
      </c>
      <c r="G233" t="s">
        <v>240</v>
      </c>
      <c r="H233" t="str">
        <f>VLOOKUP(G233,'Barrio Mapping'!B:C,2,0)</f>
        <v>Valdefuentes</v>
      </c>
      <c r="I233" t="str">
        <f>VLOOKUP(B233,'Districto Pricing'!A:F,6,0)</f>
        <v>Medio</v>
      </c>
      <c r="J233">
        <f>IF(I233="Bajo",1,IF(I233="Medio",2,IF(I233="Alto",3)))</f>
        <v>2</v>
      </c>
      <c r="K233" s="5">
        <v>1500</v>
      </c>
      <c r="L233" s="5">
        <v>3</v>
      </c>
      <c r="M233" s="5">
        <v>150</v>
      </c>
      <c r="N233" s="5">
        <v>3</v>
      </c>
      <c r="O233" s="5">
        <v>1</v>
      </c>
      <c r="P233" s="5">
        <v>1</v>
      </c>
      <c r="Q233" s="5">
        <v>0</v>
      </c>
      <c r="R233" s="5">
        <v>0</v>
      </c>
      <c r="S233" s="5">
        <v>0</v>
      </c>
      <c r="T233" s="5">
        <v>0</v>
      </c>
    </row>
    <row r="234" spans="1:20" x14ac:dyDescent="0.35">
      <c r="A234" s="1">
        <v>233</v>
      </c>
      <c r="B234" t="s">
        <v>236</v>
      </c>
      <c r="C234" t="s">
        <v>253</v>
      </c>
      <c r="D234" t="s">
        <v>1690</v>
      </c>
      <c r="E234">
        <f>IF(D234="Estudio",1,IF(D234="Piso",2,IF(D234="Dúplex",3,IF(D234="Ático",4,IF(D234="Chalet",5,IF(D234="Casa",6,IF(D234="Caserón",7)))))))</f>
        <v>2</v>
      </c>
      <c r="F234" t="s">
        <v>77</v>
      </c>
      <c r="G234" t="s">
        <v>238</v>
      </c>
      <c r="H234" t="str">
        <f>VLOOKUP(G234,'Barrio Mapping'!B:C,2,0)</f>
        <v>Pinar del Rey</v>
      </c>
      <c r="I234" t="str">
        <f>VLOOKUP(B234,'Districto Pricing'!A:F,6,0)</f>
        <v>Medio</v>
      </c>
      <c r="J234">
        <f>IF(I234="Bajo",1,IF(I234="Medio",2,IF(I234="Alto",3)))</f>
        <v>2</v>
      </c>
      <c r="K234" s="5">
        <v>875</v>
      </c>
      <c r="L234" s="5">
        <v>1</v>
      </c>
      <c r="M234" s="5">
        <v>70</v>
      </c>
      <c r="N234" s="5">
        <v>2</v>
      </c>
      <c r="O234" s="5">
        <v>1</v>
      </c>
      <c r="P234" s="5">
        <v>1</v>
      </c>
      <c r="Q234" s="5">
        <v>0</v>
      </c>
      <c r="R234" s="5">
        <v>0</v>
      </c>
      <c r="S234" s="5">
        <v>0</v>
      </c>
      <c r="T234" s="5">
        <v>0</v>
      </c>
    </row>
    <row r="235" spans="1:20" x14ac:dyDescent="0.35">
      <c r="A235" s="1">
        <v>234</v>
      </c>
      <c r="B235" t="s">
        <v>236</v>
      </c>
      <c r="C235" t="s">
        <v>254</v>
      </c>
      <c r="D235" t="s">
        <v>1691</v>
      </c>
      <c r="E235">
        <f>IF(D235="Estudio",1,IF(D235="Piso",2,IF(D235="Dúplex",3,IF(D235="Ático",4,IF(D235="Chalet",5,IF(D235="Casa",6,IF(D235="Caserón",7)))))))</f>
        <v>4</v>
      </c>
      <c r="F235" t="s">
        <v>131</v>
      </c>
      <c r="G235" t="s">
        <v>242</v>
      </c>
      <c r="H235" t="str">
        <f>VLOOKUP(G235,'Barrio Mapping'!B:C,2,0)</f>
        <v>Canillas</v>
      </c>
      <c r="I235" t="str">
        <f>VLOOKUP(B235,'Districto Pricing'!A:F,6,0)</f>
        <v>Medio</v>
      </c>
      <c r="J235">
        <f>IF(I235="Bajo",1,IF(I235="Medio",2,IF(I235="Alto",3)))</f>
        <v>2</v>
      </c>
      <c r="K235" s="5">
        <v>840</v>
      </c>
      <c r="L235" s="5">
        <v>2</v>
      </c>
      <c r="M235" s="5">
        <v>100</v>
      </c>
      <c r="N235" s="5">
        <v>2</v>
      </c>
      <c r="O235" s="5">
        <v>1</v>
      </c>
      <c r="P235" s="5">
        <v>0</v>
      </c>
      <c r="Q235" s="5">
        <v>1</v>
      </c>
      <c r="R235" s="5">
        <v>0</v>
      </c>
      <c r="S235" s="5">
        <v>0</v>
      </c>
      <c r="T235" s="5">
        <v>0</v>
      </c>
    </row>
    <row r="236" spans="1:20" x14ac:dyDescent="0.35">
      <c r="A236" s="1">
        <v>235</v>
      </c>
      <c r="B236" t="s">
        <v>236</v>
      </c>
      <c r="C236" t="s">
        <v>255</v>
      </c>
      <c r="D236" t="s">
        <v>1691</v>
      </c>
      <c r="E236">
        <f>IF(D236="Estudio",1,IF(D236="Piso",2,IF(D236="Dúplex",3,IF(D236="Ático",4,IF(D236="Chalet",5,IF(D236="Casa",6,IF(D236="Caserón",7)))))))</f>
        <v>4</v>
      </c>
      <c r="F236" t="s">
        <v>256</v>
      </c>
      <c r="G236" t="s">
        <v>240</v>
      </c>
      <c r="H236" t="str">
        <f>VLOOKUP(G236,'Barrio Mapping'!B:C,2,0)</f>
        <v>Valdefuentes</v>
      </c>
      <c r="I236" t="str">
        <f>VLOOKUP(B236,'Districto Pricing'!A:F,6,0)</f>
        <v>Medio</v>
      </c>
      <c r="J236">
        <f>IF(I236="Bajo",1,IF(I236="Medio",2,IF(I236="Alto",3)))</f>
        <v>2</v>
      </c>
      <c r="K236" s="5">
        <v>1100</v>
      </c>
      <c r="L236" s="5">
        <v>1</v>
      </c>
      <c r="M236" s="5">
        <v>75</v>
      </c>
      <c r="N236" s="5">
        <v>6</v>
      </c>
      <c r="O236" s="5">
        <v>1</v>
      </c>
      <c r="P236" s="5">
        <v>1</v>
      </c>
      <c r="Q236" s="5">
        <v>1</v>
      </c>
      <c r="R236" s="5">
        <v>0</v>
      </c>
      <c r="S236" s="5">
        <v>0</v>
      </c>
      <c r="T236" s="5">
        <v>0</v>
      </c>
    </row>
    <row r="237" spans="1:20" x14ac:dyDescent="0.35">
      <c r="A237" s="1">
        <v>236</v>
      </c>
      <c r="B237" t="s">
        <v>236</v>
      </c>
      <c r="C237" t="s">
        <v>257</v>
      </c>
      <c r="D237" t="s">
        <v>1690</v>
      </c>
      <c r="E237">
        <f>IF(D237="Estudio",1,IF(D237="Piso",2,IF(D237="Dúplex",3,IF(D237="Ático",4,IF(D237="Chalet",5,IF(D237="Casa",6,IF(D237="Caserón",7)))))))</f>
        <v>2</v>
      </c>
      <c r="G237" t="s">
        <v>240</v>
      </c>
      <c r="H237" t="str">
        <f>VLOOKUP(G237,'Barrio Mapping'!B:C,2,0)</f>
        <v>Valdefuentes</v>
      </c>
      <c r="I237" t="str">
        <f>VLOOKUP(B237,'Districto Pricing'!A:F,6,0)</f>
        <v>Medio</v>
      </c>
      <c r="J237">
        <f>IF(I237="Bajo",1,IF(I237="Medio",2,IF(I237="Alto",3)))</f>
        <v>2</v>
      </c>
      <c r="K237" s="5">
        <v>950</v>
      </c>
      <c r="L237" s="5">
        <v>1</v>
      </c>
      <c r="M237" s="5">
        <v>50</v>
      </c>
      <c r="N237" s="5">
        <v>1</v>
      </c>
      <c r="O237" s="5">
        <v>1</v>
      </c>
      <c r="P237" s="5">
        <v>1</v>
      </c>
      <c r="Q237" s="5">
        <v>0</v>
      </c>
      <c r="R237" s="5">
        <v>0</v>
      </c>
      <c r="S237" s="5">
        <v>0</v>
      </c>
      <c r="T237" s="5">
        <v>0</v>
      </c>
    </row>
    <row r="238" spans="1:20" x14ac:dyDescent="0.35">
      <c r="A238" s="1">
        <v>237</v>
      </c>
      <c r="B238" t="s">
        <v>236</v>
      </c>
      <c r="C238" t="s">
        <v>258</v>
      </c>
      <c r="D238" t="s">
        <v>1690</v>
      </c>
      <c r="E238">
        <f>IF(D238="Estudio",1,IF(D238="Piso",2,IF(D238="Dúplex",3,IF(D238="Ático",4,IF(D238="Chalet",5,IF(D238="Casa",6,IF(D238="Caserón",7)))))))</f>
        <v>2</v>
      </c>
      <c r="F238" t="s">
        <v>259</v>
      </c>
      <c r="G238" t="s">
        <v>242</v>
      </c>
      <c r="H238" t="str">
        <f>VLOOKUP(G238,'Barrio Mapping'!B:C,2,0)</f>
        <v>Canillas</v>
      </c>
      <c r="I238" t="str">
        <f>VLOOKUP(B238,'Districto Pricing'!A:F,6,0)</f>
        <v>Medio</v>
      </c>
      <c r="J238">
        <f>IF(I238="Bajo",1,IF(I238="Medio",2,IF(I238="Alto",3)))</f>
        <v>2</v>
      </c>
      <c r="K238" s="5">
        <v>700</v>
      </c>
      <c r="L238" s="5">
        <v>2</v>
      </c>
      <c r="M238" s="5">
        <v>62</v>
      </c>
      <c r="N238" s="5">
        <v>2</v>
      </c>
      <c r="O238" s="5">
        <v>1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 spans="1:20" x14ac:dyDescent="0.35">
      <c r="A239" s="1">
        <v>238</v>
      </c>
      <c r="B239" t="s">
        <v>236</v>
      </c>
      <c r="C239" t="s">
        <v>260</v>
      </c>
      <c r="D239" t="s">
        <v>1690</v>
      </c>
      <c r="E239">
        <f>IF(D239="Estudio",1,IF(D239="Piso",2,IF(D239="Dúplex",3,IF(D239="Ático",4,IF(D239="Chalet",5,IF(D239="Casa",6,IF(D239="Caserón",7)))))))</f>
        <v>2</v>
      </c>
      <c r="G239" t="s">
        <v>261</v>
      </c>
      <c r="H239" t="str">
        <f>VLOOKUP(G239,'Barrio Mapping'!B:C,2,0)</f>
        <v>Palomas</v>
      </c>
      <c r="I239" t="str">
        <f>VLOOKUP(B239,'Districto Pricing'!A:F,6,0)</f>
        <v>Medio</v>
      </c>
      <c r="J239">
        <f>IF(I239="Bajo",1,IF(I239="Medio",2,IF(I239="Alto",3)))</f>
        <v>2</v>
      </c>
      <c r="K239" s="5">
        <v>4200</v>
      </c>
      <c r="L239" s="5">
        <v>4</v>
      </c>
      <c r="M239" s="5">
        <v>267</v>
      </c>
      <c r="N239" s="5">
        <v>2</v>
      </c>
      <c r="O239" s="5">
        <v>1</v>
      </c>
      <c r="P239" s="5">
        <v>1</v>
      </c>
      <c r="Q239" s="5">
        <v>0</v>
      </c>
      <c r="R239" s="5">
        <v>0</v>
      </c>
      <c r="S239" s="5">
        <v>0</v>
      </c>
      <c r="T239" s="5">
        <v>0</v>
      </c>
    </row>
    <row r="240" spans="1:20" x14ac:dyDescent="0.35">
      <c r="A240" s="1">
        <v>239</v>
      </c>
      <c r="B240" t="s">
        <v>236</v>
      </c>
      <c r="C240" t="s">
        <v>262</v>
      </c>
      <c r="D240" t="s">
        <v>1690</v>
      </c>
      <c r="E240">
        <f>IF(D240="Estudio",1,IF(D240="Piso",2,IF(D240="Dúplex",3,IF(D240="Ático",4,IF(D240="Chalet",5,IF(D240="Casa",6,IF(D240="Caserón",7)))))))</f>
        <v>2</v>
      </c>
      <c r="G240" t="s">
        <v>244</v>
      </c>
      <c r="H240" t="str">
        <f>VLOOKUP(G240,'Barrio Mapping'!B:C,2,0)</f>
        <v>Apóstol Santiago</v>
      </c>
      <c r="I240" t="str">
        <f>VLOOKUP(B240,'Districto Pricing'!A:F,6,0)</f>
        <v>Medio</v>
      </c>
      <c r="J240">
        <f>IF(I240="Bajo",1,IF(I240="Medio",2,IF(I240="Alto",3)))</f>
        <v>2</v>
      </c>
      <c r="K240" s="5">
        <v>1800</v>
      </c>
      <c r="L240" s="5">
        <v>4</v>
      </c>
      <c r="M240" s="5">
        <v>195</v>
      </c>
      <c r="N240" s="5">
        <v>5</v>
      </c>
      <c r="O240" s="5">
        <v>1</v>
      </c>
      <c r="P240" s="5">
        <v>1</v>
      </c>
      <c r="Q240" s="5">
        <v>0</v>
      </c>
      <c r="R240" s="5">
        <v>0</v>
      </c>
      <c r="S240" s="5">
        <v>0</v>
      </c>
      <c r="T240" s="5">
        <v>0</v>
      </c>
    </row>
    <row r="241" spans="1:20" x14ac:dyDescent="0.35">
      <c r="A241" s="1">
        <v>240</v>
      </c>
      <c r="B241" t="s">
        <v>236</v>
      </c>
      <c r="C241" t="s">
        <v>263</v>
      </c>
      <c r="D241" t="s">
        <v>1696</v>
      </c>
      <c r="E241">
        <f>IF(D241="Estudio",1,IF(D241="Piso",2,IF(D241="Dúplex",3,IF(D241="Ático",4,IF(D241="Chalet",5,IF(D241="Casa",6,IF(D241="Caserón",7)))))))</f>
        <v>6</v>
      </c>
      <c r="G241" t="s">
        <v>251</v>
      </c>
      <c r="H241" t="str">
        <f>VLOOKUP(G241,'Barrio Mapping'!B:C,2,0)</f>
        <v>Valdefuentes</v>
      </c>
      <c r="I241" t="str">
        <f>VLOOKUP(B241,'Districto Pricing'!A:F,6,0)</f>
        <v>Medio</v>
      </c>
      <c r="J241">
        <f>IF(I241="Bajo",1,IF(I241="Medio",2,IF(I241="Alto",3)))</f>
        <v>2</v>
      </c>
      <c r="K241" s="5">
        <v>5500</v>
      </c>
      <c r="L241" s="5">
        <v>5</v>
      </c>
      <c r="M241" s="5">
        <v>600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5">
        <v>0</v>
      </c>
      <c r="T241" s="5">
        <v>0</v>
      </c>
    </row>
    <row r="242" spans="1:20" x14ac:dyDescent="0.35">
      <c r="A242" s="1">
        <v>241</v>
      </c>
      <c r="B242" t="s">
        <v>236</v>
      </c>
      <c r="C242" t="s">
        <v>264</v>
      </c>
      <c r="D242" t="s">
        <v>1692</v>
      </c>
      <c r="E242">
        <f>IF(D242="Estudio",1,IF(D242="Piso",2,IF(D242="Dúplex",3,IF(D242="Ático",4,IF(D242="Chalet",5,IF(D242="Casa",6,IF(D242="Caserón",7)))))))</f>
        <v>3</v>
      </c>
      <c r="F242" t="s">
        <v>40</v>
      </c>
      <c r="G242" t="s">
        <v>240</v>
      </c>
      <c r="H242" t="str">
        <f>VLOOKUP(G242,'Barrio Mapping'!B:C,2,0)</f>
        <v>Valdefuentes</v>
      </c>
      <c r="I242" t="str">
        <f>VLOOKUP(B242,'Districto Pricing'!A:F,6,0)</f>
        <v>Medio</v>
      </c>
      <c r="J242">
        <f>IF(I242="Bajo",1,IF(I242="Medio",2,IF(I242="Alto",3)))</f>
        <v>2</v>
      </c>
      <c r="K242" s="5">
        <v>1500</v>
      </c>
      <c r="L242" s="5">
        <v>3</v>
      </c>
      <c r="M242" s="5">
        <v>105</v>
      </c>
      <c r="N242" s="5">
        <v>1</v>
      </c>
      <c r="O242" s="5">
        <v>1</v>
      </c>
      <c r="P242" s="5">
        <v>1</v>
      </c>
      <c r="Q242" s="5">
        <v>0</v>
      </c>
      <c r="R242" s="5">
        <v>0</v>
      </c>
      <c r="S242" s="5">
        <v>1</v>
      </c>
      <c r="T242" s="5">
        <v>0</v>
      </c>
    </row>
    <row r="243" spans="1:20" x14ac:dyDescent="0.35">
      <c r="A243" s="1">
        <v>242</v>
      </c>
      <c r="B243" t="s">
        <v>236</v>
      </c>
      <c r="C243" t="s">
        <v>252</v>
      </c>
      <c r="D243" t="s">
        <v>1690</v>
      </c>
      <c r="E243">
        <f>IF(D243="Estudio",1,IF(D243="Piso",2,IF(D243="Dúplex",3,IF(D243="Ático",4,IF(D243="Chalet",5,IF(D243="Casa",6,IF(D243="Caserón",7)))))))</f>
        <v>2</v>
      </c>
      <c r="G243" t="s">
        <v>240</v>
      </c>
      <c r="H243" t="str">
        <f>VLOOKUP(G243,'Barrio Mapping'!B:C,2,0)</f>
        <v>Valdefuentes</v>
      </c>
      <c r="I243" t="str">
        <f>VLOOKUP(B243,'Districto Pricing'!A:F,6,0)</f>
        <v>Medio</v>
      </c>
      <c r="J243">
        <f>IF(I243="Bajo",1,IF(I243="Medio",2,IF(I243="Alto",3)))</f>
        <v>2</v>
      </c>
      <c r="K243" s="5">
        <v>1600</v>
      </c>
      <c r="L243" s="5">
        <v>4</v>
      </c>
      <c r="M243" s="5">
        <v>120</v>
      </c>
      <c r="N243" s="5">
        <v>3</v>
      </c>
      <c r="O243" s="5">
        <v>1</v>
      </c>
      <c r="P243" s="5">
        <v>1</v>
      </c>
      <c r="Q243" s="5">
        <v>0</v>
      </c>
      <c r="R243" s="5">
        <v>0</v>
      </c>
      <c r="S243" s="5">
        <v>0</v>
      </c>
      <c r="T243" s="5">
        <v>0</v>
      </c>
    </row>
    <row r="244" spans="1:20" x14ac:dyDescent="0.35">
      <c r="A244" s="1">
        <v>243</v>
      </c>
      <c r="B244" t="s">
        <v>236</v>
      </c>
      <c r="C244" t="s">
        <v>239</v>
      </c>
      <c r="D244" t="s">
        <v>1691</v>
      </c>
      <c r="E244">
        <f>IF(D244="Estudio",1,IF(D244="Piso",2,IF(D244="Dúplex",3,IF(D244="Ático",4,IF(D244="Chalet",5,IF(D244="Casa",6,IF(D244="Caserón",7)))))))</f>
        <v>4</v>
      </c>
      <c r="G244" t="s">
        <v>240</v>
      </c>
      <c r="H244" t="str">
        <f>VLOOKUP(G244,'Barrio Mapping'!B:C,2,0)</f>
        <v>Valdefuentes</v>
      </c>
      <c r="I244" t="str">
        <f>VLOOKUP(B244,'Districto Pricing'!A:F,6,0)</f>
        <v>Medio</v>
      </c>
      <c r="J244">
        <f>IF(I244="Bajo",1,IF(I244="Medio",2,IF(I244="Alto",3)))</f>
        <v>2</v>
      </c>
      <c r="K244" s="5">
        <v>1850</v>
      </c>
      <c r="L244" s="5">
        <v>2</v>
      </c>
      <c r="M244" s="5">
        <v>150</v>
      </c>
      <c r="N244" s="5">
        <v>5</v>
      </c>
      <c r="O244" s="5">
        <v>1</v>
      </c>
      <c r="P244" s="5">
        <v>1</v>
      </c>
      <c r="Q244" s="5">
        <v>1</v>
      </c>
      <c r="R244" s="5">
        <v>0</v>
      </c>
      <c r="S244" s="5">
        <v>0</v>
      </c>
      <c r="T244" s="5">
        <v>0</v>
      </c>
    </row>
    <row r="245" spans="1:20" x14ac:dyDescent="0.35">
      <c r="A245" s="1">
        <v>244</v>
      </c>
      <c r="B245" t="s">
        <v>236</v>
      </c>
      <c r="C245" t="s">
        <v>265</v>
      </c>
      <c r="D245" t="s">
        <v>1690</v>
      </c>
      <c r="E245">
        <f>IF(D245="Estudio",1,IF(D245="Piso",2,IF(D245="Dúplex",3,IF(D245="Ático",4,IF(D245="Chalet",5,IF(D245="Casa",6,IF(D245="Caserón",7)))))))</f>
        <v>2</v>
      </c>
      <c r="G245" t="s">
        <v>266</v>
      </c>
      <c r="H245" t="str">
        <f>VLOOKUP(G245,'Barrio Mapping'!B:C,2,0)</f>
        <v>Valdefuentes</v>
      </c>
      <c r="I245" t="str">
        <f>VLOOKUP(B245,'Districto Pricing'!A:F,6,0)</f>
        <v>Medio</v>
      </c>
      <c r="J245">
        <f>IF(I245="Bajo",1,IF(I245="Medio",2,IF(I245="Alto",3)))</f>
        <v>2</v>
      </c>
      <c r="K245" s="5">
        <v>1690</v>
      </c>
      <c r="L245" s="5">
        <v>3</v>
      </c>
      <c r="M245" s="5">
        <v>160</v>
      </c>
      <c r="N245" s="5">
        <v>9</v>
      </c>
      <c r="O245" s="5">
        <v>1</v>
      </c>
      <c r="P245" s="5">
        <v>1</v>
      </c>
      <c r="Q245" s="5">
        <v>0</v>
      </c>
      <c r="R245" s="5">
        <v>0</v>
      </c>
      <c r="S245" s="5">
        <v>0</v>
      </c>
      <c r="T245" s="5">
        <v>0</v>
      </c>
    </row>
    <row r="246" spans="1:20" x14ac:dyDescent="0.35">
      <c r="A246" s="1">
        <v>245</v>
      </c>
      <c r="B246" t="s">
        <v>236</v>
      </c>
      <c r="C246" t="s">
        <v>260</v>
      </c>
      <c r="D246" t="s">
        <v>1690</v>
      </c>
      <c r="E246">
        <f>IF(D246="Estudio",1,IF(D246="Piso",2,IF(D246="Dúplex",3,IF(D246="Ático",4,IF(D246="Chalet",5,IF(D246="Casa",6,IF(D246="Caserón",7)))))))</f>
        <v>2</v>
      </c>
      <c r="G246" t="s">
        <v>261</v>
      </c>
      <c r="H246" t="str">
        <f>VLOOKUP(G246,'Barrio Mapping'!B:C,2,0)</f>
        <v>Palomas</v>
      </c>
      <c r="I246" t="str">
        <f>VLOOKUP(B246,'Districto Pricing'!A:F,6,0)</f>
        <v>Medio</v>
      </c>
      <c r="J246">
        <f>IF(I246="Bajo",1,IF(I246="Medio",2,IF(I246="Alto",3)))</f>
        <v>2</v>
      </c>
      <c r="K246" s="5">
        <v>2100</v>
      </c>
      <c r="L246" s="5">
        <v>4</v>
      </c>
      <c r="M246" s="5">
        <v>180</v>
      </c>
      <c r="N246" s="5">
        <v>4</v>
      </c>
      <c r="O246" s="5">
        <v>1</v>
      </c>
      <c r="P246" s="5">
        <v>1</v>
      </c>
      <c r="Q246" s="5">
        <v>0</v>
      </c>
      <c r="R246" s="5">
        <v>0</v>
      </c>
      <c r="S246" s="5">
        <v>0</v>
      </c>
      <c r="T246" s="5">
        <v>0</v>
      </c>
    </row>
    <row r="247" spans="1:20" x14ac:dyDescent="0.35">
      <c r="A247" s="1">
        <v>246</v>
      </c>
      <c r="B247" t="s">
        <v>236</v>
      </c>
      <c r="C247" t="s">
        <v>267</v>
      </c>
      <c r="D247" t="s">
        <v>1690</v>
      </c>
      <c r="E247">
        <f>IF(D247="Estudio",1,IF(D247="Piso",2,IF(D247="Dúplex",3,IF(D247="Ático",4,IF(D247="Chalet",5,IF(D247="Casa",6,IF(D247="Caserón",7)))))))</f>
        <v>2</v>
      </c>
      <c r="F247" t="s">
        <v>102</v>
      </c>
      <c r="G247" t="s">
        <v>251</v>
      </c>
      <c r="H247" t="str">
        <f>VLOOKUP(G247,'Barrio Mapping'!B:C,2,0)</f>
        <v>Valdefuentes</v>
      </c>
      <c r="I247" t="str">
        <f>VLOOKUP(B247,'Districto Pricing'!A:F,6,0)</f>
        <v>Medio</v>
      </c>
      <c r="J247">
        <f>IF(I247="Bajo",1,IF(I247="Medio",2,IF(I247="Alto",3)))</f>
        <v>2</v>
      </c>
      <c r="K247" s="5">
        <v>1600</v>
      </c>
      <c r="L247" s="5">
        <v>3</v>
      </c>
      <c r="M247" s="5">
        <v>117</v>
      </c>
      <c r="N247" s="5">
        <v>4</v>
      </c>
      <c r="O247" s="5">
        <v>1</v>
      </c>
      <c r="P247" s="5">
        <v>1</v>
      </c>
      <c r="Q247" s="5">
        <v>0</v>
      </c>
      <c r="R247" s="5">
        <v>0</v>
      </c>
      <c r="S247" s="5">
        <v>0</v>
      </c>
      <c r="T247" s="5">
        <v>0</v>
      </c>
    </row>
    <row r="248" spans="1:20" x14ac:dyDescent="0.35">
      <c r="A248" s="1">
        <v>247</v>
      </c>
      <c r="B248" t="s">
        <v>236</v>
      </c>
      <c r="C248" t="s">
        <v>268</v>
      </c>
      <c r="D248" t="s">
        <v>1691</v>
      </c>
      <c r="E248">
        <f>IF(D248="Estudio",1,IF(D248="Piso",2,IF(D248="Dúplex",3,IF(D248="Ático",4,IF(D248="Chalet",5,IF(D248="Casa",6,IF(D248="Caserón",7)))))))</f>
        <v>4</v>
      </c>
      <c r="F248" t="s">
        <v>269</v>
      </c>
      <c r="G248" t="s">
        <v>240</v>
      </c>
      <c r="H248" t="str">
        <f>VLOOKUP(G248,'Barrio Mapping'!B:C,2,0)</f>
        <v>Valdefuentes</v>
      </c>
      <c r="I248" t="str">
        <f>VLOOKUP(B248,'Districto Pricing'!A:F,6,0)</f>
        <v>Medio</v>
      </c>
      <c r="J248">
        <f>IF(I248="Bajo",1,IF(I248="Medio",2,IF(I248="Alto",3)))</f>
        <v>2</v>
      </c>
      <c r="K248" s="5">
        <v>1550</v>
      </c>
      <c r="L248" s="5">
        <v>3</v>
      </c>
      <c r="M248" s="5">
        <v>120</v>
      </c>
      <c r="N248" s="5">
        <v>6</v>
      </c>
      <c r="O248" s="5">
        <v>1</v>
      </c>
      <c r="P248" s="5">
        <v>1</v>
      </c>
      <c r="Q248" s="5">
        <v>1</v>
      </c>
      <c r="R248" s="5">
        <v>0</v>
      </c>
      <c r="S248" s="5">
        <v>0</v>
      </c>
      <c r="T248" s="5">
        <v>0</v>
      </c>
    </row>
    <row r="249" spans="1:20" x14ac:dyDescent="0.35">
      <c r="A249" s="1">
        <v>248</v>
      </c>
      <c r="B249" t="s">
        <v>236</v>
      </c>
      <c r="C249" t="s">
        <v>267</v>
      </c>
      <c r="D249" t="s">
        <v>1690</v>
      </c>
      <c r="E249">
        <f>IF(D249="Estudio",1,IF(D249="Piso",2,IF(D249="Dúplex",3,IF(D249="Ático",4,IF(D249="Chalet",5,IF(D249="Casa",6,IF(D249="Caserón",7)))))))</f>
        <v>2</v>
      </c>
      <c r="F249" t="s">
        <v>73</v>
      </c>
      <c r="G249" t="s">
        <v>251</v>
      </c>
      <c r="H249" t="str">
        <f>VLOOKUP(G249,'Barrio Mapping'!B:C,2,0)</f>
        <v>Valdefuentes</v>
      </c>
      <c r="I249" t="str">
        <f>VLOOKUP(B249,'Districto Pricing'!A:F,6,0)</f>
        <v>Medio</v>
      </c>
      <c r="J249">
        <f>IF(I249="Bajo",1,IF(I249="Medio",2,IF(I249="Alto",3)))</f>
        <v>2</v>
      </c>
      <c r="K249" s="5">
        <v>1000</v>
      </c>
      <c r="L249" s="5">
        <v>2</v>
      </c>
      <c r="M249" s="5">
        <v>86</v>
      </c>
      <c r="N249" s="5">
        <v>1</v>
      </c>
      <c r="O249" s="5">
        <v>1</v>
      </c>
      <c r="P249" s="5">
        <v>1</v>
      </c>
      <c r="Q249" s="5">
        <v>0</v>
      </c>
      <c r="R249" s="5">
        <v>0</v>
      </c>
      <c r="S249" s="5">
        <v>0</v>
      </c>
      <c r="T249" s="5">
        <v>0</v>
      </c>
    </row>
    <row r="250" spans="1:20" x14ac:dyDescent="0.35">
      <c r="A250" s="1">
        <v>249</v>
      </c>
      <c r="B250" t="s">
        <v>236</v>
      </c>
      <c r="C250" t="s">
        <v>270</v>
      </c>
      <c r="D250" t="s">
        <v>1694</v>
      </c>
      <c r="E250">
        <f>IF(D250="Estudio",1,IF(D250="Piso",2,IF(D250="Dúplex",3,IF(D250="Ático",4,IF(D250="Chalet",5,IF(D250="Casa",6,IF(D250="Caserón",7)))))))</f>
        <v>5</v>
      </c>
      <c r="G250" t="s">
        <v>238</v>
      </c>
      <c r="H250" t="str">
        <f>VLOOKUP(G250,'Barrio Mapping'!B:C,2,0)</f>
        <v>Pinar del Rey</v>
      </c>
      <c r="I250" t="str">
        <f>VLOOKUP(B250,'Districto Pricing'!A:F,6,0)</f>
        <v>Medio</v>
      </c>
      <c r="J250">
        <f>IF(I250="Bajo",1,IF(I250="Medio",2,IF(I250="Alto",3)))</f>
        <v>2</v>
      </c>
      <c r="K250" s="5">
        <v>3000</v>
      </c>
      <c r="L250" s="5">
        <v>5</v>
      </c>
      <c r="M250" s="5">
        <v>380</v>
      </c>
      <c r="N250" s="5">
        <v>0</v>
      </c>
      <c r="O250" s="5">
        <v>0</v>
      </c>
      <c r="P250" s="5">
        <v>0</v>
      </c>
      <c r="Q250" s="5">
        <v>0</v>
      </c>
      <c r="R250" s="5">
        <v>1</v>
      </c>
      <c r="S250" s="5">
        <v>0</v>
      </c>
      <c r="T250" s="5">
        <v>1</v>
      </c>
    </row>
    <row r="251" spans="1:20" x14ac:dyDescent="0.35">
      <c r="A251" s="1">
        <v>250</v>
      </c>
      <c r="B251" t="s">
        <v>236</v>
      </c>
      <c r="C251" t="s">
        <v>271</v>
      </c>
      <c r="D251" t="s">
        <v>1690</v>
      </c>
      <c r="E251">
        <f>IF(D251="Estudio",1,IF(D251="Piso",2,IF(D251="Dúplex",3,IF(D251="Ático",4,IF(D251="Chalet",5,IF(D251="Casa",6,IF(D251="Caserón",7)))))))</f>
        <v>2</v>
      </c>
      <c r="F251" t="s">
        <v>102</v>
      </c>
      <c r="G251" t="s">
        <v>240</v>
      </c>
      <c r="H251" t="str">
        <f>VLOOKUP(G251,'Barrio Mapping'!B:C,2,0)</f>
        <v>Valdefuentes</v>
      </c>
      <c r="I251" t="str">
        <f>VLOOKUP(B251,'Districto Pricing'!A:F,6,0)</f>
        <v>Medio</v>
      </c>
      <c r="J251">
        <f>IF(I251="Bajo",1,IF(I251="Medio",2,IF(I251="Alto",3)))</f>
        <v>2</v>
      </c>
      <c r="K251" s="5">
        <v>1200</v>
      </c>
      <c r="L251" s="5">
        <v>3</v>
      </c>
      <c r="M251" s="5">
        <v>104</v>
      </c>
      <c r="N251" s="5">
        <v>1</v>
      </c>
      <c r="O251" s="5">
        <v>1</v>
      </c>
      <c r="P251" s="5">
        <v>1</v>
      </c>
      <c r="Q251" s="5">
        <v>0</v>
      </c>
      <c r="R251" s="5">
        <v>0</v>
      </c>
      <c r="S251" s="5">
        <v>0</v>
      </c>
      <c r="T251" s="5">
        <v>0</v>
      </c>
    </row>
    <row r="252" spans="1:20" x14ac:dyDescent="0.35">
      <c r="A252" s="1">
        <v>251</v>
      </c>
      <c r="B252" t="s">
        <v>236</v>
      </c>
      <c r="C252" t="s">
        <v>272</v>
      </c>
      <c r="D252" t="s">
        <v>1694</v>
      </c>
      <c r="E252">
        <f>IF(D252="Estudio",1,IF(D252="Piso",2,IF(D252="Dúplex",3,IF(D252="Ático",4,IF(D252="Chalet",5,IF(D252="Casa",6,IF(D252="Caserón",7)))))))</f>
        <v>5</v>
      </c>
      <c r="G252" t="s">
        <v>261</v>
      </c>
      <c r="H252" t="str">
        <f>VLOOKUP(G252,'Barrio Mapping'!B:C,2,0)</f>
        <v>Palomas</v>
      </c>
      <c r="I252" t="str">
        <f>VLOOKUP(B252,'Districto Pricing'!A:F,6,0)</f>
        <v>Medio</v>
      </c>
      <c r="J252">
        <f>IF(I252="Bajo",1,IF(I252="Medio",2,IF(I252="Alto",3)))</f>
        <v>2</v>
      </c>
      <c r="K252" s="5">
        <v>3500</v>
      </c>
      <c r="L252" s="5">
        <v>4</v>
      </c>
      <c r="M252" s="5">
        <v>380</v>
      </c>
      <c r="N252" s="5">
        <v>0</v>
      </c>
      <c r="O252" s="5">
        <v>0</v>
      </c>
      <c r="P252" s="5">
        <v>0</v>
      </c>
      <c r="Q252" s="5">
        <v>0</v>
      </c>
      <c r="R252" s="5">
        <v>1</v>
      </c>
      <c r="S252" s="5">
        <v>0</v>
      </c>
      <c r="T252" s="5">
        <v>1</v>
      </c>
    </row>
    <row r="253" spans="1:20" x14ac:dyDescent="0.35">
      <c r="A253" s="1">
        <v>252</v>
      </c>
      <c r="B253" t="s">
        <v>236</v>
      </c>
      <c r="C253" t="s">
        <v>273</v>
      </c>
      <c r="D253" t="s">
        <v>1690</v>
      </c>
      <c r="E253">
        <f>IF(D253="Estudio",1,IF(D253="Piso",2,IF(D253="Dúplex",3,IF(D253="Ático",4,IF(D253="Chalet",5,IF(D253="Casa",6,IF(D253="Caserón",7)))))))</f>
        <v>2</v>
      </c>
      <c r="G253" t="s">
        <v>251</v>
      </c>
      <c r="H253" t="str">
        <f>VLOOKUP(G253,'Barrio Mapping'!B:C,2,0)</f>
        <v>Valdefuentes</v>
      </c>
      <c r="I253" t="str">
        <f>VLOOKUP(B253,'Districto Pricing'!A:F,6,0)</f>
        <v>Medio</v>
      </c>
      <c r="J253">
        <f>IF(I253="Bajo",1,IF(I253="Medio",2,IF(I253="Alto",3)))</f>
        <v>2</v>
      </c>
      <c r="K253" s="5">
        <v>1500</v>
      </c>
      <c r="L253" s="5">
        <v>3</v>
      </c>
      <c r="M253" s="5">
        <v>125</v>
      </c>
      <c r="N253" s="5">
        <v>2</v>
      </c>
      <c r="O253" s="5">
        <v>1</v>
      </c>
      <c r="P253" s="5">
        <v>1</v>
      </c>
      <c r="Q253" s="5">
        <v>0</v>
      </c>
      <c r="R253" s="5">
        <v>0</v>
      </c>
      <c r="S253" s="5">
        <v>0</v>
      </c>
      <c r="T253" s="5">
        <v>0</v>
      </c>
    </row>
    <row r="254" spans="1:20" x14ac:dyDescent="0.35">
      <c r="A254" s="1">
        <v>253</v>
      </c>
      <c r="B254" t="s">
        <v>236</v>
      </c>
      <c r="C254" t="s">
        <v>274</v>
      </c>
      <c r="D254" t="s">
        <v>1693</v>
      </c>
      <c r="E254">
        <f>IF(D254="Estudio",1,IF(D254="Piso",2,IF(D254="Dúplex",3,IF(D254="Ático",4,IF(D254="Chalet",5,IF(D254="Casa",6,IF(D254="Caserón",7)))))))</f>
        <v>1</v>
      </c>
      <c r="G254" t="s">
        <v>251</v>
      </c>
      <c r="H254" t="str">
        <f>VLOOKUP(G254,'Barrio Mapping'!B:C,2,0)</f>
        <v>Valdefuentes</v>
      </c>
      <c r="I254" t="str">
        <f>VLOOKUP(B254,'Districto Pricing'!A:F,6,0)</f>
        <v>Medio</v>
      </c>
      <c r="J254">
        <f>IF(I254="Bajo",1,IF(I254="Medio",2,IF(I254="Alto",3)))</f>
        <v>2</v>
      </c>
      <c r="K254" s="5">
        <v>900</v>
      </c>
      <c r="L254" s="5">
        <v>0</v>
      </c>
      <c r="M254" s="5">
        <v>45</v>
      </c>
      <c r="N254" s="5">
        <v>2</v>
      </c>
      <c r="O254" s="5">
        <v>1</v>
      </c>
      <c r="P254" s="5">
        <v>1</v>
      </c>
      <c r="Q254" s="5">
        <v>0</v>
      </c>
      <c r="R254" s="5">
        <v>0</v>
      </c>
      <c r="S254" s="5">
        <v>0</v>
      </c>
      <c r="T254" s="5">
        <v>0</v>
      </c>
    </row>
    <row r="255" spans="1:20" x14ac:dyDescent="0.35">
      <c r="A255" s="1">
        <v>254</v>
      </c>
      <c r="B255" t="s">
        <v>236</v>
      </c>
      <c r="C255" t="s">
        <v>275</v>
      </c>
      <c r="D255" t="s">
        <v>1690</v>
      </c>
      <c r="E255">
        <f>IF(D255="Estudio",1,IF(D255="Piso",2,IF(D255="Dúplex",3,IF(D255="Ático",4,IF(D255="Chalet",5,IF(D255="Casa",6,IF(D255="Caserón",7)))))))</f>
        <v>2</v>
      </c>
      <c r="G255" t="s">
        <v>242</v>
      </c>
      <c r="H255" t="str">
        <f>VLOOKUP(G255,'Barrio Mapping'!B:C,2,0)</f>
        <v>Canillas</v>
      </c>
      <c r="I255" t="str">
        <f>VLOOKUP(B255,'Districto Pricing'!A:F,6,0)</f>
        <v>Medio</v>
      </c>
      <c r="J255">
        <f>IF(I255="Bajo",1,IF(I255="Medio",2,IF(I255="Alto",3)))</f>
        <v>2</v>
      </c>
      <c r="K255" s="5">
        <v>900</v>
      </c>
      <c r="L255" s="5">
        <v>1</v>
      </c>
      <c r="M255" s="5">
        <v>60</v>
      </c>
      <c r="N255" s="5">
        <v>1</v>
      </c>
      <c r="O255" s="5">
        <v>1</v>
      </c>
      <c r="P255" s="5">
        <v>1</v>
      </c>
      <c r="Q255" s="5">
        <v>0</v>
      </c>
      <c r="R255" s="5">
        <v>0</v>
      </c>
      <c r="S255" s="5">
        <v>0</v>
      </c>
      <c r="T255" s="5">
        <v>0</v>
      </c>
    </row>
    <row r="256" spans="1:20" x14ac:dyDescent="0.35">
      <c r="A256" s="1">
        <v>255</v>
      </c>
      <c r="B256" t="s">
        <v>236</v>
      </c>
      <c r="C256" t="s">
        <v>276</v>
      </c>
      <c r="D256" t="s">
        <v>1696</v>
      </c>
      <c r="E256">
        <f>IF(D256="Estudio",1,IF(D256="Piso",2,IF(D256="Dúplex",3,IF(D256="Ático",4,IF(D256="Chalet",5,IF(D256="Casa",6,IF(D256="Caserón",7)))))))</f>
        <v>6</v>
      </c>
      <c r="F256" t="s">
        <v>277</v>
      </c>
      <c r="G256" t="s">
        <v>246</v>
      </c>
      <c r="H256" t="str">
        <f>VLOOKUP(G256,'Barrio Mapping'!B:C,2,0)</f>
        <v>Piovera</v>
      </c>
      <c r="I256" t="str">
        <f>VLOOKUP(B256,'Districto Pricing'!A:F,6,0)</f>
        <v>Medio</v>
      </c>
      <c r="J256">
        <f>IF(I256="Bajo",1,IF(I256="Medio",2,IF(I256="Alto",3)))</f>
        <v>2</v>
      </c>
      <c r="K256" s="5">
        <v>4500</v>
      </c>
      <c r="L256" s="5">
        <v>5</v>
      </c>
      <c r="M256" s="5">
        <v>560</v>
      </c>
      <c r="N256" s="5">
        <v>0</v>
      </c>
      <c r="O256" s="5">
        <v>0</v>
      </c>
      <c r="P256" s="5">
        <v>0</v>
      </c>
      <c r="Q256" s="5">
        <v>0</v>
      </c>
      <c r="R256" s="5">
        <v>1</v>
      </c>
      <c r="S256" s="5">
        <v>0</v>
      </c>
      <c r="T256" s="5">
        <v>0</v>
      </c>
    </row>
    <row r="257" spans="1:20" x14ac:dyDescent="0.35">
      <c r="A257" s="1">
        <v>256</v>
      </c>
      <c r="B257" t="s">
        <v>236</v>
      </c>
      <c r="C257" t="s">
        <v>278</v>
      </c>
      <c r="D257" t="s">
        <v>1690</v>
      </c>
      <c r="E257">
        <f>IF(D257="Estudio",1,IF(D257="Piso",2,IF(D257="Dúplex",3,IF(D257="Ático",4,IF(D257="Chalet",5,IF(D257="Casa",6,IF(D257="Caserón",7)))))))</f>
        <v>2</v>
      </c>
      <c r="F257" t="s">
        <v>88</v>
      </c>
      <c r="G257" t="s">
        <v>240</v>
      </c>
      <c r="H257" t="str">
        <f>VLOOKUP(G257,'Barrio Mapping'!B:C,2,0)</f>
        <v>Valdefuentes</v>
      </c>
      <c r="I257" t="str">
        <f>VLOOKUP(B257,'Districto Pricing'!A:F,6,0)</f>
        <v>Medio</v>
      </c>
      <c r="J257">
        <f>IF(I257="Bajo",1,IF(I257="Medio",2,IF(I257="Alto",3)))</f>
        <v>2</v>
      </c>
      <c r="K257" s="5">
        <v>1900</v>
      </c>
      <c r="L257" s="5">
        <v>3</v>
      </c>
      <c r="M257" s="5">
        <v>138</v>
      </c>
      <c r="N257" s="5">
        <v>1</v>
      </c>
      <c r="O257" s="5">
        <v>1</v>
      </c>
      <c r="P257" s="5">
        <v>1</v>
      </c>
      <c r="Q257" s="5">
        <v>0</v>
      </c>
      <c r="R257" s="5">
        <v>0</v>
      </c>
      <c r="S257" s="5">
        <v>0</v>
      </c>
      <c r="T257" s="5">
        <v>0</v>
      </c>
    </row>
    <row r="258" spans="1:20" x14ac:dyDescent="0.35">
      <c r="A258" s="1">
        <v>257</v>
      </c>
      <c r="B258" t="s">
        <v>236</v>
      </c>
      <c r="C258" t="s">
        <v>279</v>
      </c>
      <c r="D258" t="s">
        <v>1690</v>
      </c>
      <c r="E258">
        <f>IF(D258="Estudio",1,IF(D258="Piso",2,IF(D258="Dúplex",3,IF(D258="Ático",4,IF(D258="Chalet",5,IF(D258="Casa",6,IF(D258="Caserón",7)))))))</f>
        <v>2</v>
      </c>
      <c r="F258" t="s">
        <v>182</v>
      </c>
      <c r="G258" t="s">
        <v>240</v>
      </c>
      <c r="H258" t="str">
        <f>VLOOKUP(G258,'Barrio Mapping'!B:C,2,0)</f>
        <v>Valdefuentes</v>
      </c>
      <c r="I258" t="str">
        <f>VLOOKUP(B258,'Districto Pricing'!A:F,6,0)</f>
        <v>Medio</v>
      </c>
      <c r="J258">
        <f>IF(I258="Bajo",1,IF(I258="Medio",2,IF(I258="Alto",3)))</f>
        <v>2</v>
      </c>
      <c r="K258" s="5">
        <v>1400</v>
      </c>
      <c r="L258" s="5">
        <v>3</v>
      </c>
      <c r="M258" s="5">
        <v>110</v>
      </c>
      <c r="N258" s="5">
        <v>1</v>
      </c>
      <c r="O258" s="5">
        <v>1</v>
      </c>
      <c r="P258" s="5">
        <v>1</v>
      </c>
      <c r="Q258" s="5">
        <v>0</v>
      </c>
      <c r="R258" s="5">
        <v>0</v>
      </c>
      <c r="S258" s="5">
        <v>0</v>
      </c>
      <c r="T258" s="5">
        <v>0</v>
      </c>
    </row>
    <row r="259" spans="1:20" x14ac:dyDescent="0.35">
      <c r="A259" s="1">
        <v>258</v>
      </c>
      <c r="B259" t="s">
        <v>236</v>
      </c>
      <c r="C259" t="s">
        <v>280</v>
      </c>
      <c r="D259" t="s">
        <v>1696</v>
      </c>
      <c r="E259">
        <f>IF(D259="Estudio",1,IF(D259="Piso",2,IF(D259="Dúplex",3,IF(D259="Ático",4,IF(D259="Chalet",5,IF(D259="Casa",6,IF(D259="Caserón",7)))))))</f>
        <v>6</v>
      </c>
      <c r="G259" t="s">
        <v>246</v>
      </c>
      <c r="H259" t="str">
        <f>VLOOKUP(G259,'Barrio Mapping'!B:C,2,0)</f>
        <v>Piovera</v>
      </c>
      <c r="I259" t="str">
        <f>VLOOKUP(B259,'Districto Pricing'!A:F,6,0)</f>
        <v>Medio</v>
      </c>
      <c r="J259">
        <f>IF(I259="Bajo",1,IF(I259="Medio",2,IF(I259="Alto",3)))</f>
        <v>2</v>
      </c>
      <c r="K259" s="5">
        <v>10000</v>
      </c>
      <c r="L259" s="5">
        <v>6</v>
      </c>
      <c r="M259" s="5">
        <v>600</v>
      </c>
      <c r="N259" s="5">
        <v>0</v>
      </c>
      <c r="O259" s="5">
        <v>0</v>
      </c>
      <c r="P259" s="5">
        <v>0</v>
      </c>
      <c r="Q259" s="5">
        <v>0</v>
      </c>
      <c r="R259" s="5">
        <v>1</v>
      </c>
      <c r="S259" s="5">
        <v>0</v>
      </c>
      <c r="T259" s="5">
        <v>0</v>
      </c>
    </row>
    <row r="260" spans="1:20" x14ac:dyDescent="0.35">
      <c r="A260" s="1">
        <v>259</v>
      </c>
      <c r="B260" t="s">
        <v>236</v>
      </c>
      <c r="C260" t="s">
        <v>281</v>
      </c>
      <c r="D260" t="s">
        <v>1691</v>
      </c>
      <c r="E260">
        <f>IF(D260="Estudio",1,IF(D260="Piso",2,IF(D260="Dúplex",3,IF(D260="Ático",4,IF(D260="Chalet",5,IF(D260="Casa",6,IF(D260="Caserón",7)))))))</f>
        <v>4</v>
      </c>
      <c r="G260" t="s">
        <v>246</v>
      </c>
      <c r="H260" t="str">
        <f>VLOOKUP(G260,'Barrio Mapping'!B:C,2,0)</f>
        <v>Piovera</v>
      </c>
      <c r="I260" t="str">
        <f>VLOOKUP(B260,'Districto Pricing'!A:F,6,0)</f>
        <v>Medio</v>
      </c>
      <c r="J260">
        <f>IF(I260="Bajo",1,IF(I260="Medio",2,IF(I260="Alto",3)))</f>
        <v>2</v>
      </c>
      <c r="K260" s="5">
        <v>5700</v>
      </c>
      <c r="L260" s="5">
        <v>6</v>
      </c>
      <c r="M260" s="5">
        <v>325</v>
      </c>
      <c r="N260" s="5">
        <v>6</v>
      </c>
      <c r="O260" s="5">
        <v>1</v>
      </c>
      <c r="P260" s="5">
        <v>1</v>
      </c>
      <c r="Q260" s="5">
        <v>1</v>
      </c>
      <c r="R260" s="5">
        <v>0</v>
      </c>
      <c r="S260" s="5">
        <v>0</v>
      </c>
      <c r="T260" s="5">
        <v>0</v>
      </c>
    </row>
    <row r="261" spans="1:20" x14ac:dyDescent="0.35">
      <c r="A261" s="1">
        <v>260</v>
      </c>
      <c r="B261" t="s">
        <v>236</v>
      </c>
      <c r="C261" t="s">
        <v>282</v>
      </c>
      <c r="D261" t="s">
        <v>1694</v>
      </c>
      <c r="E261">
        <f>IF(D261="Estudio",1,IF(D261="Piso",2,IF(D261="Dúplex",3,IF(D261="Ático",4,IF(D261="Chalet",5,IF(D261="Casa",6,IF(D261="Caserón",7)))))))</f>
        <v>5</v>
      </c>
      <c r="G261" t="s">
        <v>246</v>
      </c>
      <c r="H261" t="str">
        <f>VLOOKUP(G261,'Barrio Mapping'!B:C,2,0)</f>
        <v>Piovera</v>
      </c>
      <c r="I261" t="str">
        <f>VLOOKUP(B261,'Districto Pricing'!A:F,6,0)</f>
        <v>Medio</v>
      </c>
      <c r="J261">
        <f>IF(I261="Bajo",1,IF(I261="Medio",2,IF(I261="Alto",3)))</f>
        <v>2</v>
      </c>
      <c r="K261" s="5">
        <v>2900</v>
      </c>
      <c r="L261" s="5">
        <v>4</v>
      </c>
      <c r="M261" s="5">
        <v>350</v>
      </c>
      <c r="N261" s="5">
        <v>0</v>
      </c>
      <c r="O261" s="5">
        <v>0</v>
      </c>
      <c r="P261" s="5">
        <v>0</v>
      </c>
      <c r="Q261" s="5">
        <v>0</v>
      </c>
      <c r="R261" s="5">
        <v>1</v>
      </c>
      <c r="S261" s="5">
        <v>0</v>
      </c>
      <c r="T261" s="5">
        <v>1</v>
      </c>
    </row>
    <row r="262" spans="1:20" x14ac:dyDescent="0.35">
      <c r="A262" s="1">
        <v>261</v>
      </c>
      <c r="B262" t="s">
        <v>236</v>
      </c>
      <c r="C262" t="s">
        <v>283</v>
      </c>
      <c r="D262" t="s">
        <v>1690</v>
      </c>
      <c r="E262">
        <f>IF(D262="Estudio",1,IF(D262="Piso",2,IF(D262="Dúplex",3,IF(D262="Ático",4,IF(D262="Chalet",5,IF(D262="Casa",6,IF(D262="Caserón",7)))))))</f>
        <v>2</v>
      </c>
      <c r="G262" t="s">
        <v>242</v>
      </c>
      <c r="H262" t="str">
        <f>VLOOKUP(G262,'Barrio Mapping'!B:C,2,0)</f>
        <v>Canillas</v>
      </c>
      <c r="I262" t="str">
        <f>VLOOKUP(B262,'Districto Pricing'!A:F,6,0)</f>
        <v>Medio</v>
      </c>
      <c r="J262">
        <f>IF(I262="Bajo",1,IF(I262="Medio",2,IF(I262="Alto",3)))</f>
        <v>2</v>
      </c>
      <c r="K262" s="5">
        <v>690</v>
      </c>
      <c r="L262" s="5">
        <v>3</v>
      </c>
      <c r="M262" s="5">
        <v>67</v>
      </c>
      <c r="N262" s="5">
        <v>0</v>
      </c>
      <c r="O262" s="5">
        <v>1</v>
      </c>
      <c r="P262" s="5">
        <v>1</v>
      </c>
      <c r="Q262" s="5">
        <v>0</v>
      </c>
      <c r="R262" s="5">
        <v>0</v>
      </c>
      <c r="S262" s="5">
        <v>0</v>
      </c>
      <c r="T262" s="5">
        <v>0</v>
      </c>
    </row>
    <row r="263" spans="1:20" x14ac:dyDescent="0.35">
      <c r="A263" s="1">
        <v>262</v>
      </c>
      <c r="B263" t="s">
        <v>236</v>
      </c>
      <c r="C263" t="s">
        <v>284</v>
      </c>
      <c r="D263" t="s">
        <v>1692</v>
      </c>
      <c r="E263">
        <f>IF(D263="Estudio",1,IF(D263="Piso",2,IF(D263="Dúplex",3,IF(D263="Ático",4,IF(D263="Chalet",5,IF(D263="Casa",6,IF(D263="Caserón",7)))))))</f>
        <v>3</v>
      </c>
      <c r="F263" t="s">
        <v>285</v>
      </c>
      <c r="G263" t="s">
        <v>240</v>
      </c>
      <c r="H263" t="str">
        <f>VLOOKUP(G263,'Barrio Mapping'!B:C,2,0)</f>
        <v>Valdefuentes</v>
      </c>
      <c r="I263" t="str">
        <f>VLOOKUP(B263,'Districto Pricing'!A:F,6,0)</f>
        <v>Medio</v>
      </c>
      <c r="J263">
        <f>IF(I263="Bajo",1,IF(I263="Medio",2,IF(I263="Alto",3)))</f>
        <v>2</v>
      </c>
      <c r="K263" s="5">
        <v>2300</v>
      </c>
      <c r="L263" s="5">
        <v>3</v>
      </c>
      <c r="M263" s="5">
        <v>175</v>
      </c>
      <c r="N263" s="5">
        <v>6</v>
      </c>
      <c r="O263" s="5">
        <v>1</v>
      </c>
      <c r="P263" s="5">
        <v>1</v>
      </c>
      <c r="Q263" s="5">
        <v>0</v>
      </c>
      <c r="R263" s="5">
        <v>0</v>
      </c>
      <c r="S263" s="5">
        <v>1</v>
      </c>
      <c r="T263" s="5">
        <v>0</v>
      </c>
    </row>
    <row r="264" spans="1:20" x14ac:dyDescent="0.35">
      <c r="A264" s="1">
        <v>263</v>
      </c>
      <c r="B264" t="s">
        <v>236</v>
      </c>
      <c r="C264" t="s">
        <v>286</v>
      </c>
      <c r="D264" t="s">
        <v>1696</v>
      </c>
      <c r="E264">
        <f>IF(D264="Estudio",1,IF(D264="Piso",2,IF(D264="Dúplex",3,IF(D264="Ático",4,IF(D264="Chalet",5,IF(D264="Casa",6,IF(D264="Caserón",7)))))))</f>
        <v>6</v>
      </c>
      <c r="G264" t="s">
        <v>242</v>
      </c>
      <c r="H264" t="str">
        <f>VLOOKUP(G264,'Barrio Mapping'!B:C,2,0)</f>
        <v>Canillas</v>
      </c>
      <c r="I264" t="str">
        <f>VLOOKUP(B264,'Districto Pricing'!A:F,6,0)</f>
        <v>Medio</v>
      </c>
      <c r="J264">
        <f>IF(I264="Bajo",1,IF(I264="Medio",2,IF(I264="Alto",3)))</f>
        <v>2</v>
      </c>
      <c r="K264" s="5">
        <v>4900</v>
      </c>
      <c r="L264" s="5">
        <v>5</v>
      </c>
      <c r="M264" s="5">
        <v>300</v>
      </c>
      <c r="N264" s="5">
        <v>0</v>
      </c>
      <c r="O264" s="5">
        <v>0</v>
      </c>
      <c r="P264" s="5">
        <v>0</v>
      </c>
      <c r="Q264" s="5">
        <v>0</v>
      </c>
      <c r="R264" s="5">
        <v>1</v>
      </c>
      <c r="S264" s="5">
        <v>0</v>
      </c>
      <c r="T264" s="5">
        <v>0</v>
      </c>
    </row>
    <row r="265" spans="1:20" x14ac:dyDescent="0.35">
      <c r="A265" s="1">
        <v>264</v>
      </c>
      <c r="B265" t="s">
        <v>236</v>
      </c>
      <c r="C265" t="s">
        <v>287</v>
      </c>
      <c r="D265" t="s">
        <v>1690</v>
      </c>
      <c r="E265">
        <f>IF(D265="Estudio",1,IF(D265="Piso",2,IF(D265="Dúplex",3,IF(D265="Ático",4,IF(D265="Chalet",5,IF(D265="Casa",6,IF(D265="Caserón",7)))))))</f>
        <v>2</v>
      </c>
      <c r="G265" t="s">
        <v>240</v>
      </c>
      <c r="H265" t="str">
        <f>VLOOKUP(G265,'Barrio Mapping'!B:C,2,0)</f>
        <v>Valdefuentes</v>
      </c>
      <c r="I265" t="str">
        <f>VLOOKUP(B265,'Districto Pricing'!A:F,6,0)</f>
        <v>Medio</v>
      </c>
      <c r="J265">
        <f>IF(I265="Bajo",1,IF(I265="Medio",2,IF(I265="Alto",3)))</f>
        <v>2</v>
      </c>
      <c r="K265" s="5">
        <v>1300</v>
      </c>
      <c r="L265" s="5">
        <v>2</v>
      </c>
      <c r="M265" s="5">
        <v>80</v>
      </c>
      <c r="N265" s="5">
        <v>3</v>
      </c>
      <c r="O265" s="5">
        <v>1</v>
      </c>
      <c r="P265" s="5">
        <v>1</v>
      </c>
      <c r="Q265" s="5">
        <v>0</v>
      </c>
      <c r="R265" s="5">
        <v>0</v>
      </c>
      <c r="S265" s="5">
        <v>0</v>
      </c>
      <c r="T265" s="5">
        <v>0</v>
      </c>
    </row>
    <row r="266" spans="1:20" x14ac:dyDescent="0.35">
      <c r="A266" s="1">
        <v>265</v>
      </c>
      <c r="B266" t="s">
        <v>236</v>
      </c>
      <c r="C266" t="s">
        <v>288</v>
      </c>
      <c r="D266" t="s">
        <v>1690</v>
      </c>
      <c r="E266">
        <f>IF(D266="Estudio",1,IF(D266="Piso",2,IF(D266="Dúplex",3,IF(D266="Ático",4,IF(D266="Chalet",5,IF(D266="Casa",6,IF(D266="Caserón",7)))))))</f>
        <v>2</v>
      </c>
      <c r="G266" t="s">
        <v>240</v>
      </c>
      <c r="H266" t="str">
        <f>VLOOKUP(G266,'Barrio Mapping'!B:C,2,0)</f>
        <v>Valdefuentes</v>
      </c>
      <c r="I266" t="str">
        <f>VLOOKUP(B266,'Districto Pricing'!A:F,6,0)</f>
        <v>Medio</v>
      </c>
      <c r="J266">
        <f>IF(I266="Bajo",1,IF(I266="Medio",2,IF(I266="Alto",3)))</f>
        <v>2</v>
      </c>
      <c r="K266" s="5">
        <v>1200</v>
      </c>
      <c r="L266" s="5">
        <v>1</v>
      </c>
      <c r="M266" s="5">
        <v>76</v>
      </c>
      <c r="N266" s="5">
        <v>3</v>
      </c>
      <c r="O266" s="5">
        <v>1</v>
      </c>
      <c r="P266" s="5">
        <v>1</v>
      </c>
      <c r="Q266" s="5">
        <v>0</v>
      </c>
      <c r="R266" s="5">
        <v>0</v>
      </c>
      <c r="S266" s="5">
        <v>0</v>
      </c>
      <c r="T266" s="5">
        <v>0</v>
      </c>
    </row>
    <row r="267" spans="1:20" x14ac:dyDescent="0.35">
      <c r="A267" s="1">
        <v>266</v>
      </c>
      <c r="B267" t="s">
        <v>236</v>
      </c>
      <c r="C267" t="s">
        <v>289</v>
      </c>
      <c r="D267" t="s">
        <v>1690</v>
      </c>
      <c r="E267">
        <f>IF(D267="Estudio",1,IF(D267="Piso",2,IF(D267="Dúplex",3,IF(D267="Ático",4,IF(D267="Chalet",5,IF(D267="Casa",6,IF(D267="Caserón",7)))))))</f>
        <v>2</v>
      </c>
      <c r="G267" t="s">
        <v>238</v>
      </c>
      <c r="H267" t="str">
        <f>VLOOKUP(G267,'Barrio Mapping'!B:C,2,0)</f>
        <v>Pinar del Rey</v>
      </c>
      <c r="I267" t="str">
        <f>VLOOKUP(B267,'Districto Pricing'!A:F,6,0)</f>
        <v>Medio</v>
      </c>
      <c r="J267">
        <f>IF(I267="Bajo",1,IF(I267="Medio",2,IF(I267="Alto",3)))</f>
        <v>2</v>
      </c>
      <c r="K267" s="5">
        <v>850</v>
      </c>
      <c r="L267" s="5">
        <v>3</v>
      </c>
      <c r="M267" s="5">
        <v>85</v>
      </c>
      <c r="N267" s="5">
        <v>8</v>
      </c>
      <c r="O267" s="5">
        <v>1</v>
      </c>
      <c r="P267" s="5">
        <v>1</v>
      </c>
      <c r="Q267" s="5">
        <v>0</v>
      </c>
      <c r="R267" s="5">
        <v>0</v>
      </c>
      <c r="S267" s="5">
        <v>0</v>
      </c>
      <c r="T267" s="5">
        <v>0</v>
      </c>
    </row>
    <row r="268" spans="1:20" x14ac:dyDescent="0.35">
      <c r="A268" s="1">
        <v>267</v>
      </c>
      <c r="B268" t="s">
        <v>236</v>
      </c>
      <c r="C268" t="s">
        <v>290</v>
      </c>
      <c r="D268" t="s">
        <v>1690</v>
      </c>
      <c r="E268">
        <f>IF(D268="Estudio",1,IF(D268="Piso",2,IF(D268="Dúplex",3,IF(D268="Ático",4,IF(D268="Chalet",5,IF(D268="Casa",6,IF(D268="Caserón",7)))))))</f>
        <v>2</v>
      </c>
      <c r="G268" t="s">
        <v>261</v>
      </c>
      <c r="H268" t="str">
        <f>VLOOKUP(G268,'Barrio Mapping'!B:C,2,0)</f>
        <v>Palomas</v>
      </c>
      <c r="I268" t="str">
        <f>VLOOKUP(B268,'Districto Pricing'!A:F,6,0)</f>
        <v>Medio</v>
      </c>
      <c r="J268">
        <f>IF(I268="Bajo",1,IF(I268="Medio",2,IF(I268="Alto",3)))</f>
        <v>2</v>
      </c>
      <c r="K268" s="5">
        <v>1250</v>
      </c>
      <c r="L268" s="5">
        <v>2</v>
      </c>
      <c r="M268" s="5">
        <v>96</v>
      </c>
      <c r="N268" s="5">
        <v>1</v>
      </c>
      <c r="O268" s="5">
        <v>1</v>
      </c>
      <c r="P268" s="5">
        <v>1</v>
      </c>
      <c r="Q268" s="5">
        <v>0</v>
      </c>
      <c r="R268" s="5">
        <v>0</v>
      </c>
      <c r="S268" s="5">
        <v>0</v>
      </c>
      <c r="T268" s="5">
        <v>0</v>
      </c>
    </row>
    <row r="269" spans="1:20" x14ac:dyDescent="0.35">
      <c r="A269" s="1">
        <v>268</v>
      </c>
      <c r="B269" t="s">
        <v>236</v>
      </c>
      <c r="C269" t="s">
        <v>291</v>
      </c>
      <c r="D269" t="s">
        <v>1690</v>
      </c>
      <c r="E269">
        <f>IF(D269="Estudio",1,IF(D269="Piso",2,IF(D269="Dúplex",3,IF(D269="Ático",4,IF(D269="Chalet",5,IF(D269="Casa",6,IF(D269="Caserón",7)))))))</f>
        <v>2</v>
      </c>
      <c r="G269" t="s">
        <v>240</v>
      </c>
      <c r="H269" t="str">
        <f>VLOOKUP(G269,'Barrio Mapping'!B:C,2,0)</f>
        <v>Valdefuentes</v>
      </c>
      <c r="I269" t="str">
        <f>VLOOKUP(B269,'Districto Pricing'!A:F,6,0)</f>
        <v>Medio</v>
      </c>
      <c r="J269">
        <f>IF(I269="Bajo",1,IF(I269="Medio",2,IF(I269="Alto",3)))</f>
        <v>2</v>
      </c>
      <c r="K269" s="5">
        <v>1200</v>
      </c>
      <c r="L269" s="5">
        <v>3</v>
      </c>
      <c r="M269" s="5">
        <v>115</v>
      </c>
      <c r="N269" s="5">
        <v>1</v>
      </c>
      <c r="O269" s="5">
        <v>1</v>
      </c>
      <c r="P269" s="5">
        <v>1</v>
      </c>
      <c r="Q269" s="5">
        <v>0</v>
      </c>
      <c r="R269" s="5">
        <v>0</v>
      </c>
      <c r="S269" s="5">
        <v>0</v>
      </c>
      <c r="T269" s="5">
        <v>0</v>
      </c>
    </row>
    <row r="270" spans="1:20" x14ac:dyDescent="0.35">
      <c r="A270" s="1">
        <v>269</v>
      </c>
      <c r="B270" t="s">
        <v>236</v>
      </c>
      <c r="C270" t="s">
        <v>292</v>
      </c>
      <c r="D270" t="s">
        <v>1691</v>
      </c>
      <c r="E270">
        <f>IF(D270="Estudio",1,IF(D270="Piso",2,IF(D270="Dúplex",3,IF(D270="Ático",4,IF(D270="Chalet",5,IF(D270="Casa",6,IF(D270="Caserón",7)))))))</f>
        <v>4</v>
      </c>
      <c r="G270" t="s">
        <v>244</v>
      </c>
      <c r="H270" t="str">
        <f>VLOOKUP(G270,'Barrio Mapping'!B:C,2,0)</f>
        <v>Apóstol Santiago</v>
      </c>
      <c r="I270" t="str">
        <f>VLOOKUP(B270,'Districto Pricing'!A:F,6,0)</f>
        <v>Medio</v>
      </c>
      <c r="J270">
        <f>IF(I270="Bajo",1,IF(I270="Medio",2,IF(I270="Alto",3)))</f>
        <v>2</v>
      </c>
      <c r="K270" s="5">
        <v>1400</v>
      </c>
      <c r="L270" s="5">
        <v>2</v>
      </c>
      <c r="M270" s="5">
        <v>180</v>
      </c>
      <c r="N270" s="5">
        <v>10</v>
      </c>
      <c r="O270" s="5">
        <v>1</v>
      </c>
      <c r="P270" s="5">
        <v>1</v>
      </c>
      <c r="Q270" s="5">
        <v>1</v>
      </c>
      <c r="R270" s="5">
        <v>0</v>
      </c>
      <c r="S270" s="5">
        <v>0</v>
      </c>
      <c r="T270" s="5">
        <v>0</v>
      </c>
    </row>
    <row r="271" spans="1:20" x14ac:dyDescent="0.35">
      <c r="A271" s="1">
        <v>270</v>
      </c>
      <c r="B271" t="s">
        <v>236</v>
      </c>
      <c r="C271" t="s">
        <v>293</v>
      </c>
      <c r="D271" t="s">
        <v>1694</v>
      </c>
      <c r="E271">
        <f>IF(D271="Estudio",1,IF(D271="Piso",2,IF(D271="Dúplex",3,IF(D271="Ático",4,IF(D271="Chalet",5,IF(D271="Casa",6,IF(D271="Caserón",7)))))))</f>
        <v>5</v>
      </c>
      <c r="G271" t="s">
        <v>246</v>
      </c>
      <c r="H271" t="str">
        <f>VLOOKUP(G271,'Barrio Mapping'!B:C,2,0)</f>
        <v>Piovera</v>
      </c>
      <c r="I271" t="str">
        <f>VLOOKUP(B271,'Districto Pricing'!A:F,6,0)</f>
        <v>Medio</v>
      </c>
      <c r="J271">
        <f>IF(I271="Bajo",1,IF(I271="Medio",2,IF(I271="Alto",3)))</f>
        <v>2</v>
      </c>
      <c r="K271" s="5">
        <v>4000</v>
      </c>
      <c r="L271" s="5">
        <v>5</v>
      </c>
      <c r="M271" s="5">
        <v>340</v>
      </c>
      <c r="N271" s="5">
        <v>0</v>
      </c>
      <c r="O271" s="5">
        <v>0</v>
      </c>
      <c r="P271" s="5">
        <v>0</v>
      </c>
      <c r="Q271" s="5">
        <v>0</v>
      </c>
      <c r="R271" s="5">
        <v>1</v>
      </c>
      <c r="S271" s="5">
        <v>0</v>
      </c>
      <c r="T271" s="5">
        <v>1</v>
      </c>
    </row>
    <row r="272" spans="1:20" x14ac:dyDescent="0.35">
      <c r="A272" s="1">
        <v>271</v>
      </c>
      <c r="B272" t="s">
        <v>236</v>
      </c>
      <c r="C272" t="s">
        <v>265</v>
      </c>
      <c r="D272" t="s">
        <v>1690</v>
      </c>
      <c r="E272">
        <f>IF(D272="Estudio",1,IF(D272="Piso",2,IF(D272="Dúplex",3,IF(D272="Ático",4,IF(D272="Chalet",5,IF(D272="Casa",6,IF(D272="Caserón",7)))))))</f>
        <v>2</v>
      </c>
      <c r="G272" t="s">
        <v>266</v>
      </c>
      <c r="H272" t="str">
        <f>VLOOKUP(G272,'Barrio Mapping'!B:C,2,0)</f>
        <v>Valdefuentes</v>
      </c>
      <c r="I272" t="str">
        <f>VLOOKUP(B272,'Districto Pricing'!A:F,6,0)</f>
        <v>Medio</v>
      </c>
      <c r="J272">
        <f>IF(I272="Bajo",1,IF(I272="Medio",2,IF(I272="Alto",3)))</f>
        <v>2</v>
      </c>
      <c r="K272" s="5">
        <v>1050</v>
      </c>
      <c r="L272" s="5">
        <v>1</v>
      </c>
      <c r="M272" s="5">
        <v>65</v>
      </c>
      <c r="N272" s="5">
        <v>8</v>
      </c>
      <c r="O272" s="5">
        <v>1</v>
      </c>
      <c r="P272" s="5">
        <v>1</v>
      </c>
      <c r="Q272" s="5">
        <v>0</v>
      </c>
      <c r="R272" s="5">
        <v>0</v>
      </c>
      <c r="S272" s="5">
        <v>0</v>
      </c>
      <c r="T272" s="5">
        <v>0</v>
      </c>
    </row>
    <row r="273" spans="1:20" x14ac:dyDescent="0.35">
      <c r="A273" s="1">
        <v>272</v>
      </c>
      <c r="B273" t="s">
        <v>236</v>
      </c>
      <c r="C273" t="s">
        <v>282</v>
      </c>
      <c r="D273" t="s">
        <v>1694</v>
      </c>
      <c r="E273">
        <f>IF(D273="Estudio",1,IF(D273="Piso",2,IF(D273="Dúplex",3,IF(D273="Ático",4,IF(D273="Chalet",5,IF(D273="Casa",6,IF(D273="Caserón",7)))))))</f>
        <v>5</v>
      </c>
      <c r="G273" t="s">
        <v>246</v>
      </c>
      <c r="H273" t="str">
        <f>VLOOKUP(G273,'Barrio Mapping'!B:C,2,0)</f>
        <v>Piovera</v>
      </c>
      <c r="I273" t="str">
        <f>VLOOKUP(B273,'Districto Pricing'!A:F,6,0)</f>
        <v>Medio</v>
      </c>
      <c r="J273">
        <f>IF(I273="Bajo",1,IF(I273="Medio",2,IF(I273="Alto",3)))</f>
        <v>2</v>
      </c>
      <c r="K273" s="5">
        <v>4000</v>
      </c>
      <c r="L273" s="5">
        <v>5</v>
      </c>
      <c r="M273" s="5">
        <v>350</v>
      </c>
      <c r="N273" s="5">
        <v>0</v>
      </c>
      <c r="O273" s="5">
        <v>0</v>
      </c>
      <c r="P273" s="5">
        <v>0</v>
      </c>
      <c r="Q273" s="5">
        <v>0</v>
      </c>
      <c r="R273" s="5">
        <v>1</v>
      </c>
      <c r="S273" s="5">
        <v>0</v>
      </c>
      <c r="T273" s="5">
        <v>1</v>
      </c>
    </row>
    <row r="274" spans="1:20" x14ac:dyDescent="0.35">
      <c r="A274" s="1">
        <v>273</v>
      </c>
      <c r="B274" t="s">
        <v>236</v>
      </c>
      <c r="C274" t="s">
        <v>294</v>
      </c>
      <c r="D274" t="s">
        <v>1694</v>
      </c>
      <c r="E274">
        <f>IF(D274="Estudio",1,IF(D274="Piso",2,IF(D274="Dúplex",3,IF(D274="Ático",4,IF(D274="Chalet",5,IF(D274="Casa",6,IF(D274="Caserón",7)))))))</f>
        <v>5</v>
      </c>
      <c r="G274" t="s">
        <v>246</v>
      </c>
      <c r="H274" t="str">
        <f>VLOOKUP(G274,'Barrio Mapping'!B:C,2,0)</f>
        <v>Piovera</v>
      </c>
      <c r="I274" t="str">
        <f>VLOOKUP(B274,'Districto Pricing'!A:F,6,0)</f>
        <v>Medio</v>
      </c>
      <c r="J274">
        <f>IF(I274="Bajo",1,IF(I274="Medio",2,IF(I274="Alto",3)))</f>
        <v>2</v>
      </c>
      <c r="K274" s="5">
        <v>3900</v>
      </c>
      <c r="L274" s="5">
        <v>5</v>
      </c>
      <c r="M274" s="5">
        <v>411</v>
      </c>
      <c r="N274" s="5">
        <v>0</v>
      </c>
      <c r="O274" s="5">
        <v>0</v>
      </c>
      <c r="P274" s="5">
        <v>0</v>
      </c>
      <c r="Q274" s="5">
        <v>0</v>
      </c>
      <c r="R274" s="5">
        <v>1</v>
      </c>
      <c r="S274" s="5">
        <v>0</v>
      </c>
      <c r="T274" s="5">
        <v>0</v>
      </c>
    </row>
    <row r="275" spans="1:20" x14ac:dyDescent="0.35">
      <c r="A275" s="1">
        <v>274</v>
      </c>
      <c r="B275" t="s">
        <v>236</v>
      </c>
      <c r="C275" t="s">
        <v>295</v>
      </c>
      <c r="D275" t="s">
        <v>1690</v>
      </c>
      <c r="E275">
        <f>IF(D275="Estudio",1,IF(D275="Piso",2,IF(D275="Dúplex",3,IF(D275="Ático",4,IF(D275="Chalet",5,IF(D275="Casa",6,IF(D275="Caserón",7)))))))</f>
        <v>2</v>
      </c>
      <c r="G275" t="s">
        <v>240</v>
      </c>
      <c r="H275" t="str">
        <f>VLOOKUP(G275,'Barrio Mapping'!B:C,2,0)</f>
        <v>Valdefuentes</v>
      </c>
      <c r="I275" t="str">
        <f>VLOOKUP(B275,'Districto Pricing'!A:F,6,0)</f>
        <v>Medio</v>
      </c>
      <c r="J275">
        <f>IF(I275="Bajo",1,IF(I275="Medio",2,IF(I275="Alto",3)))</f>
        <v>2</v>
      </c>
      <c r="K275" s="5">
        <v>1200</v>
      </c>
      <c r="L275" s="5">
        <v>2</v>
      </c>
      <c r="M275" s="5">
        <v>91</v>
      </c>
      <c r="N275" s="5">
        <v>1</v>
      </c>
      <c r="O275" s="5">
        <v>1</v>
      </c>
      <c r="P275" s="5">
        <v>1</v>
      </c>
      <c r="Q275" s="5">
        <v>0</v>
      </c>
      <c r="R275" s="5">
        <v>0</v>
      </c>
      <c r="S275" s="5">
        <v>0</v>
      </c>
      <c r="T275" s="5">
        <v>0</v>
      </c>
    </row>
    <row r="276" spans="1:20" x14ac:dyDescent="0.35">
      <c r="A276" s="1">
        <v>275</v>
      </c>
      <c r="B276" t="s">
        <v>236</v>
      </c>
      <c r="C276" t="s">
        <v>296</v>
      </c>
      <c r="D276" t="s">
        <v>1694</v>
      </c>
      <c r="E276">
        <f>IF(D276="Estudio",1,IF(D276="Piso",2,IF(D276="Dúplex",3,IF(D276="Ático",4,IF(D276="Chalet",5,IF(D276="Casa",6,IF(D276="Caserón",7)))))))</f>
        <v>5</v>
      </c>
      <c r="G276" t="s">
        <v>242</v>
      </c>
      <c r="H276" t="str">
        <f>VLOOKUP(G276,'Barrio Mapping'!B:C,2,0)</f>
        <v>Canillas</v>
      </c>
      <c r="I276" t="str">
        <f>VLOOKUP(B276,'Districto Pricing'!A:F,6,0)</f>
        <v>Medio</v>
      </c>
      <c r="J276">
        <f>IF(I276="Bajo",1,IF(I276="Medio",2,IF(I276="Alto",3)))</f>
        <v>2</v>
      </c>
      <c r="K276" s="5">
        <v>3500</v>
      </c>
      <c r="L276" s="5">
        <v>4</v>
      </c>
      <c r="M276" s="5">
        <v>450</v>
      </c>
      <c r="N276" s="5">
        <v>0</v>
      </c>
      <c r="O276" s="5">
        <v>0</v>
      </c>
      <c r="P276" s="5">
        <v>0</v>
      </c>
      <c r="Q276" s="5">
        <v>0</v>
      </c>
      <c r="R276" s="5">
        <v>1</v>
      </c>
      <c r="S276" s="5">
        <v>0</v>
      </c>
      <c r="T276" s="5">
        <v>0</v>
      </c>
    </row>
    <row r="277" spans="1:20" x14ac:dyDescent="0.35">
      <c r="A277" s="1">
        <v>276</v>
      </c>
      <c r="B277" t="s">
        <v>236</v>
      </c>
      <c r="C277" t="s">
        <v>297</v>
      </c>
      <c r="D277" t="s">
        <v>1696</v>
      </c>
      <c r="E277">
        <f>IF(D277="Estudio",1,IF(D277="Piso",2,IF(D277="Dúplex",3,IF(D277="Ático",4,IF(D277="Chalet",5,IF(D277="Casa",6,IF(D277="Caserón",7)))))))</f>
        <v>6</v>
      </c>
      <c r="G277" t="s">
        <v>246</v>
      </c>
      <c r="H277" t="str">
        <f>VLOOKUP(G277,'Barrio Mapping'!B:C,2,0)</f>
        <v>Piovera</v>
      </c>
      <c r="I277" t="str">
        <f>VLOOKUP(B277,'Districto Pricing'!A:F,6,0)</f>
        <v>Medio</v>
      </c>
      <c r="J277">
        <f>IF(I277="Bajo",1,IF(I277="Medio",2,IF(I277="Alto",3)))</f>
        <v>2</v>
      </c>
      <c r="K277" s="5">
        <v>3100</v>
      </c>
      <c r="L277" s="5">
        <v>4</v>
      </c>
      <c r="M277" s="5">
        <v>250</v>
      </c>
      <c r="N277" s="5">
        <v>0</v>
      </c>
      <c r="O277" s="5">
        <v>0</v>
      </c>
      <c r="P277" s="5">
        <v>0</v>
      </c>
      <c r="Q277" s="5">
        <v>0</v>
      </c>
      <c r="R277" s="5">
        <v>1</v>
      </c>
      <c r="S277" s="5">
        <v>0</v>
      </c>
      <c r="T277" s="5">
        <v>0</v>
      </c>
    </row>
    <row r="278" spans="1:20" x14ac:dyDescent="0.35">
      <c r="A278" s="1">
        <v>277</v>
      </c>
      <c r="B278" t="s">
        <v>236</v>
      </c>
      <c r="C278" t="s">
        <v>282</v>
      </c>
      <c r="D278" t="s">
        <v>1694</v>
      </c>
      <c r="E278">
        <f>IF(D278="Estudio",1,IF(D278="Piso",2,IF(D278="Dúplex",3,IF(D278="Ático",4,IF(D278="Chalet",5,IF(D278="Casa",6,IF(D278="Caserón",7)))))))</f>
        <v>5</v>
      </c>
      <c r="G278" t="s">
        <v>246</v>
      </c>
      <c r="H278" t="str">
        <f>VLOOKUP(G278,'Barrio Mapping'!B:C,2,0)</f>
        <v>Piovera</v>
      </c>
      <c r="I278" t="str">
        <f>VLOOKUP(B278,'Districto Pricing'!A:F,6,0)</f>
        <v>Medio</v>
      </c>
      <c r="J278">
        <f>IF(I278="Bajo",1,IF(I278="Medio",2,IF(I278="Alto",3)))</f>
        <v>2</v>
      </c>
      <c r="K278" s="5">
        <v>4200</v>
      </c>
      <c r="L278" s="5">
        <v>4</v>
      </c>
      <c r="M278" s="5">
        <v>400</v>
      </c>
      <c r="N278" s="5">
        <v>0</v>
      </c>
      <c r="O278" s="5">
        <v>0</v>
      </c>
      <c r="P278" s="5">
        <v>0</v>
      </c>
      <c r="Q278" s="5">
        <v>0</v>
      </c>
      <c r="R278" s="5">
        <v>1</v>
      </c>
      <c r="S278" s="5">
        <v>0</v>
      </c>
      <c r="T278" s="5">
        <v>1</v>
      </c>
    </row>
    <row r="279" spans="1:20" x14ac:dyDescent="0.35">
      <c r="A279" s="1">
        <v>278</v>
      </c>
      <c r="B279" t="s">
        <v>236</v>
      </c>
      <c r="C279" t="s">
        <v>298</v>
      </c>
      <c r="D279" t="s">
        <v>1690</v>
      </c>
      <c r="E279">
        <f>IF(D279="Estudio",1,IF(D279="Piso",2,IF(D279="Dúplex",3,IF(D279="Ático",4,IF(D279="Chalet",5,IF(D279="Casa",6,IF(D279="Caserón",7)))))))</f>
        <v>2</v>
      </c>
      <c r="F279" t="s">
        <v>21</v>
      </c>
      <c r="G279" t="s">
        <v>251</v>
      </c>
      <c r="H279" t="str">
        <f>VLOOKUP(G279,'Barrio Mapping'!B:C,2,0)</f>
        <v>Valdefuentes</v>
      </c>
      <c r="I279" t="str">
        <f>VLOOKUP(B279,'Districto Pricing'!A:F,6,0)</f>
        <v>Medio</v>
      </c>
      <c r="J279">
        <f>IF(I279="Bajo",1,IF(I279="Medio",2,IF(I279="Alto",3)))</f>
        <v>2</v>
      </c>
      <c r="K279" s="5">
        <v>1900</v>
      </c>
      <c r="L279" s="5">
        <v>4</v>
      </c>
      <c r="M279" s="5">
        <v>142</v>
      </c>
      <c r="N279" s="5">
        <v>2</v>
      </c>
      <c r="O279" s="5">
        <v>1</v>
      </c>
      <c r="P279" s="5">
        <v>1</v>
      </c>
      <c r="Q279" s="5">
        <v>0</v>
      </c>
      <c r="R279" s="5">
        <v>0</v>
      </c>
      <c r="S279" s="5">
        <v>0</v>
      </c>
      <c r="T279" s="5">
        <v>0</v>
      </c>
    </row>
    <row r="280" spans="1:20" x14ac:dyDescent="0.35">
      <c r="A280" s="1">
        <v>279</v>
      </c>
      <c r="B280" t="s">
        <v>236</v>
      </c>
      <c r="C280" t="s">
        <v>299</v>
      </c>
      <c r="D280" t="s">
        <v>1694</v>
      </c>
      <c r="E280">
        <f>IF(D280="Estudio",1,IF(D280="Piso",2,IF(D280="Dúplex",3,IF(D280="Ático",4,IF(D280="Chalet",5,IF(D280="Casa",6,IF(D280="Caserón",7)))))))</f>
        <v>5</v>
      </c>
      <c r="F280" t="s">
        <v>300</v>
      </c>
      <c r="G280" t="s">
        <v>261</v>
      </c>
      <c r="H280" t="str">
        <f>VLOOKUP(G280,'Barrio Mapping'!B:C,2,0)</f>
        <v>Palomas</v>
      </c>
      <c r="I280" t="str">
        <f>VLOOKUP(B280,'Districto Pricing'!A:F,6,0)</f>
        <v>Medio</v>
      </c>
      <c r="J280">
        <f>IF(I280="Bajo",1,IF(I280="Medio",2,IF(I280="Alto",3)))</f>
        <v>2</v>
      </c>
      <c r="K280" s="5">
        <v>2350</v>
      </c>
      <c r="L280" s="5">
        <v>4</v>
      </c>
      <c r="M280" s="5">
        <v>380</v>
      </c>
      <c r="N280" s="5">
        <v>0</v>
      </c>
      <c r="O280" s="5">
        <v>0</v>
      </c>
      <c r="P280" s="5">
        <v>0</v>
      </c>
      <c r="Q280" s="5">
        <v>0</v>
      </c>
      <c r="R280" s="5">
        <v>1</v>
      </c>
      <c r="S280" s="5">
        <v>0</v>
      </c>
      <c r="T280" s="5">
        <v>1</v>
      </c>
    </row>
    <row r="281" spans="1:20" x14ac:dyDescent="0.35">
      <c r="A281" s="1">
        <v>280</v>
      </c>
      <c r="B281" t="s">
        <v>236</v>
      </c>
      <c r="C281" t="s">
        <v>298</v>
      </c>
      <c r="D281" t="s">
        <v>1690</v>
      </c>
      <c r="E281">
        <f>IF(D281="Estudio",1,IF(D281="Piso",2,IF(D281="Dúplex",3,IF(D281="Ático",4,IF(D281="Chalet",5,IF(D281="Casa",6,IF(D281="Caserón",7)))))))</f>
        <v>2</v>
      </c>
      <c r="F281" t="s">
        <v>110</v>
      </c>
      <c r="G281" t="s">
        <v>251</v>
      </c>
      <c r="H281" t="str">
        <f>VLOOKUP(G281,'Barrio Mapping'!B:C,2,0)</f>
        <v>Valdefuentes</v>
      </c>
      <c r="I281" t="str">
        <f>VLOOKUP(B281,'Districto Pricing'!A:F,6,0)</f>
        <v>Medio</v>
      </c>
      <c r="J281">
        <f>IF(I281="Bajo",1,IF(I281="Medio",2,IF(I281="Alto",3)))</f>
        <v>2</v>
      </c>
      <c r="K281" s="5">
        <v>1700</v>
      </c>
      <c r="L281" s="5">
        <v>4</v>
      </c>
      <c r="M281" s="5">
        <v>142</v>
      </c>
      <c r="N281" s="5">
        <v>1</v>
      </c>
      <c r="O281" s="5">
        <v>1</v>
      </c>
      <c r="P281" s="5">
        <v>1</v>
      </c>
      <c r="Q281" s="5">
        <v>0</v>
      </c>
      <c r="R281" s="5">
        <v>0</v>
      </c>
      <c r="S281" s="5">
        <v>0</v>
      </c>
      <c r="T281" s="5">
        <v>0</v>
      </c>
    </row>
    <row r="282" spans="1:20" x14ac:dyDescent="0.35">
      <c r="A282" s="1">
        <v>281</v>
      </c>
      <c r="B282" t="s">
        <v>236</v>
      </c>
      <c r="C282" t="s">
        <v>301</v>
      </c>
      <c r="D282" t="s">
        <v>1694</v>
      </c>
      <c r="E282">
        <f>IF(D282="Estudio",1,IF(D282="Piso",2,IF(D282="Dúplex",3,IF(D282="Ático",4,IF(D282="Chalet",5,IF(D282="Casa",6,IF(D282="Caserón",7)))))))</f>
        <v>5</v>
      </c>
      <c r="F282" t="s">
        <v>110</v>
      </c>
      <c r="G282" t="s">
        <v>251</v>
      </c>
      <c r="H282" t="str">
        <f>VLOOKUP(G282,'Barrio Mapping'!B:C,2,0)</f>
        <v>Valdefuentes</v>
      </c>
      <c r="I282" t="str">
        <f>VLOOKUP(B282,'Districto Pricing'!A:F,6,0)</f>
        <v>Medio</v>
      </c>
      <c r="J282">
        <f>IF(I282="Bajo",1,IF(I282="Medio",2,IF(I282="Alto",3)))</f>
        <v>2</v>
      </c>
      <c r="K282" s="5">
        <v>2600</v>
      </c>
      <c r="L282" s="5">
        <v>4</v>
      </c>
      <c r="M282" s="5">
        <v>399</v>
      </c>
      <c r="N282" s="5">
        <v>0</v>
      </c>
      <c r="O282" s="5">
        <v>0</v>
      </c>
      <c r="P282" s="5">
        <v>0</v>
      </c>
      <c r="Q282" s="5">
        <v>0</v>
      </c>
      <c r="R282" s="5">
        <v>1</v>
      </c>
      <c r="S282" s="5">
        <v>0</v>
      </c>
      <c r="T282" s="5">
        <v>0</v>
      </c>
    </row>
    <row r="283" spans="1:20" x14ac:dyDescent="0.35">
      <c r="A283" s="1">
        <v>282</v>
      </c>
      <c r="B283" t="s">
        <v>236</v>
      </c>
      <c r="C283" t="s">
        <v>302</v>
      </c>
      <c r="D283" t="s">
        <v>1690</v>
      </c>
      <c r="E283">
        <f>IF(D283="Estudio",1,IF(D283="Piso",2,IF(D283="Dúplex",3,IF(D283="Ático",4,IF(D283="Chalet",5,IF(D283="Casa",6,IF(D283="Caserón",7)))))))</f>
        <v>2</v>
      </c>
      <c r="F283" t="s">
        <v>303</v>
      </c>
      <c r="G283" t="s">
        <v>261</v>
      </c>
      <c r="H283" t="str">
        <f>VLOOKUP(G283,'Barrio Mapping'!B:C,2,0)</f>
        <v>Palomas</v>
      </c>
      <c r="I283" t="str">
        <f>VLOOKUP(B283,'Districto Pricing'!A:F,6,0)</f>
        <v>Medio</v>
      </c>
      <c r="J283">
        <f>IF(I283="Bajo",1,IF(I283="Medio",2,IF(I283="Alto",3)))</f>
        <v>2</v>
      </c>
      <c r="K283" s="5">
        <v>1195</v>
      </c>
      <c r="L283" s="5">
        <v>2</v>
      </c>
      <c r="M283" s="5">
        <v>86</v>
      </c>
      <c r="N283" s="5">
        <v>2</v>
      </c>
      <c r="O283" s="5">
        <v>1</v>
      </c>
      <c r="P283" s="5">
        <v>1</v>
      </c>
      <c r="Q283" s="5">
        <v>0</v>
      </c>
      <c r="R283" s="5">
        <v>0</v>
      </c>
      <c r="S283" s="5">
        <v>0</v>
      </c>
      <c r="T283" s="5">
        <v>0</v>
      </c>
    </row>
    <row r="284" spans="1:20" x14ac:dyDescent="0.35">
      <c r="A284" s="1">
        <v>283</v>
      </c>
      <c r="B284" t="s">
        <v>236</v>
      </c>
      <c r="C284" t="s">
        <v>260</v>
      </c>
      <c r="D284" t="s">
        <v>1690</v>
      </c>
      <c r="E284">
        <f>IF(D284="Estudio",1,IF(D284="Piso",2,IF(D284="Dúplex",3,IF(D284="Ático",4,IF(D284="Chalet",5,IF(D284="Casa",6,IF(D284="Caserón",7)))))))</f>
        <v>2</v>
      </c>
      <c r="G284" t="s">
        <v>261</v>
      </c>
      <c r="H284" t="str">
        <f>VLOOKUP(G284,'Barrio Mapping'!B:C,2,0)</f>
        <v>Palomas</v>
      </c>
      <c r="I284" t="str">
        <f>VLOOKUP(B284,'Districto Pricing'!A:F,6,0)</f>
        <v>Medio</v>
      </c>
      <c r="J284">
        <f>IF(I284="Bajo",1,IF(I284="Medio",2,IF(I284="Alto",3)))</f>
        <v>2</v>
      </c>
      <c r="K284" s="5">
        <v>2950</v>
      </c>
      <c r="L284" s="5">
        <v>6</v>
      </c>
      <c r="M284" s="5">
        <v>340</v>
      </c>
      <c r="N284" s="5">
        <v>2</v>
      </c>
      <c r="O284" s="5">
        <v>1</v>
      </c>
      <c r="P284" s="5">
        <v>1</v>
      </c>
      <c r="Q284" s="5">
        <v>0</v>
      </c>
      <c r="R284" s="5">
        <v>0</v>
      </c>
      <c r="S284" s="5">
        <v>0</v>
      </c>
      <c r="T284" s="5">
        <v>0</v>
      </c>
    </row>
    <row r="285" spans="1:20" x14ac:dyDescent="0.35">
      <c r="A285" s="1">
        <v>284</v>
      </c>
      <c r="B285" t="s">
        <v>236</v>
      </c>
      <c r="C285" t="s">
        <v>272</v>
      </c>
      <c r="D285" t="s">
        <v>1694</v>
      </c>
      <c r="E285">
        <f>IF(D285="Estudio",1,IF(D285="Piso",2,IF(D285="Dúplex",3,IF(D285="Ático",4,IF(D285="Chalet",5,IF(D285="Casa",6,IF(D285="Caserón",7)))))))</f>
        <v>5</v>
      </c>
      <c r="G285" t="s">
        <v>261</v>
      </c>
      <c r="H285" t="str">
        <f>VLOOKUP(G285,'Barrio Mapping'!B:C,2,0)</f>
        <v>Palomas</v>
      </c>
      <c r="I285" t="str">
        <f>VLOOKUP(B285,'Districto Pricing'!A:F,6,0)</f>
        <v>Medio</v>
      </c>
      <c r="J285">
        <f>IF(I285="Bajo",1,IF(I285="Medio",2,IF(I285="Alto",3)))</f>
        <v>2</v>
      </c>
      <c r="K285" s="5">
        <v>2300</v>
      </c>
      <c r="L285" s="5">
        <v>4</v>
      </c>
      <c r="M285" s="5">
        <v>195</v>
      </c>
      <c r="N285" s="5">
        <v>0</v>
      </c>
      <c r="O285" s="5">
        <v>0</v>
      </c>
      <c r="P285" s="5">
        <v>0</v>
      </c>
      <c r="Q285" s="5">
        <v>0</v>
      </c>
      <c r="R285" s="5">
        <v>1</v>
      </c>
      <c r="S285" s="5">
        <v>0</v>
      </c>
      <c r="T285" s="5">
        <v>1</v>
      </c>
    </row>
    <row r="286" spans="1:20" x14ac:dyDescent="0.35">
      <c r="A286" s="1">
        <v>285</v>
      </c>
      <c r="B286" t="s">
        <v>236</v>
      </c>
      <c r="C286" t="s">
        <v>304</v>
      </c>
      <c r="D286" t="s">
        <v>1694</v>
      </c>
      <c r="E286">
        <f>IF(D286="Estudio",1,IF(D286="Piso",2,IF(D286="Dúplex",3,IF(D286="Ático",4,IF(D286="Chalet",5,IF(D286="Casa",6,IF(D286="Caserón",7)))))))</f>
        <v>5</v>
      </c>
      <c r="G286" t="s">
        <v>251</v>
      </c>
      <c r="H286" t="str">
        <f>VLOOKUP(G286,'Barrio Mapping'!B:C,2,0)</f>
        <v>Valdefuentes</v>
      </c>
      <c r="I286" t="str">
        <f>VLOOKUP(B286,'Districto Pricing'!A:F,6,0)</f>
        <v>Medio</v>
      </c>
      <c r="J286">
        <f>IF(I286="Bajo",1,IF(I286="Medio",2,IF(I286="Alto",3)))</f>
        <v>2</v>
      </c>
      <c r="K286" s="5">
        <v>2000</v>
      </c>
      <c r="L286" s="5">
        <v>3</v>
      </c>
      <c r="M286" s="5">
        <v>290</v>
      </c>
      <c r="N286" s="5">
        <v>0</v>
      </c>
      <c r="O286" s="5">
        <v>0</v>
      </c>
      <c r="P286" s="5">
        <v>0</v>
      </c>
      <c r="Q286" s="5">
        <v>0</v>
      </c>
      <c r="R286" s="5">
        <v>1</v>
      </c>
      <c r="S286" s="5">
        <v>0</v>
      </c>
      <c r="T286" s="5">
        <v>0</v>
      </c>
    </row>
    <row r="287" spans="1:20" x14ac:dyDescent="0.35">
      <c r="A287" s="1">
        <v>286</v>
      </c>
      <c r="B287" t="s">
        <v>236</v>
      </c>
      <c r="C287" t="s">
        <v>297</v>
      </c>
      <c r="D287" t="s">
        <v>1696</v>
      </c>
      <c r="E287">
        <f>IF(D287="Estudio",1,IF(D287="Piso",2,IF(D287="Dúplex",3,IF(D287="Ático",4,IF(D287="Chalet",5,IF(D287="Casa",6,IF(D287="Caserón",7)))))))</f>
        <v>6</v>
      </c>
      <c r="G287" t="s">
        <v>246</v>
      </c>
      <c r="H287" t="str">
        <f>VLOOKUP(G287,'Barrio Mapping'!B:C,2,0)</f>
        <v>Piovera</v>
      </c>
      <c r="I287" t="str">
        <f>VLOOKUP(B287,'Districto Pricing'!A:F,6,0)</f>
        <v>Medio</v>
      </c>
      <c r="J287">
        <f>IF(I287="Bajo",1,IF(I287="Medio",2,IF(I287="Alto",3)))</f>
        <v>2</v>
      </c>
      <c r="K287" s="5">
        <v>5000</v>
      </c>
      <c r="L287" s="5">
        <v>6</v>
      </c>
      <c r="M287" s="5">
        <v>475</v>
      </c>
      <c r="N287" s="5">
        <v>0</v>
      </c>
      <c r="O287" s="5">
        <v>0</v>
      </c>
      <c r="P287" s="5">
        <v>0</v>
      </c>
      <c r="Q287" s="5">
        <v>0</v>
      </c>
      <c r="R287" s="5">
        <v>1</v>
      </c>
      <c r="S287" s="5">
        <v>0</v>
      </c>
      <c r="T287" s="5">
        <v>0</v>
      </c>
    </row>
    <row r="288" spans="1:20" x14ac:dyDescent="0.35">
      <c r="A288" s="1">
        <v>287</v>
      </c>
      <c r="B288" t="s">
        <v>236</v>
      </c>
      <c r="C288" t="s">
        <v>282</v>
      </c>
      <c r="D288" t="s">
        <v>1694</v>
      </c>
      <c r="E288">
        <f>IF(D288="Estudio",1,IF(D288="Piso",2,IF(D288="Dúplex",3,IF(D288="Ático",4,IF(D288="Chalet",5,IF(D288="Casa",6,IF(D288="Caserón",7)))))))</f>
        <v>5</v>
      </c>
      <c r="G288" t="s">
        <v>246</v>
      </c>
      <c r="H288" t="str">
        <f>VLOOKUP(G288,'Barrio Mapping'!B:C,2,0)</f>
        <v>Piovera</v>
      </c>
      <c r="I288" t="str">
        <f>VLOOKUP(B288,'Districto Pricing'!A:F,6,0)</f>
        <v>Medio</v>
      </c>
      <c r="J288">
        <f>IF(I288="Bajo",1,IF(I288="Medio",2,IF(I288="Alto",3)))</f>
        <v>2</v>
      </c>
      <c r="K288" s="5">
        <v>3000</v>
      </c>
      <c r="L288" s="5">
        <v>4</v>
      </c>
      <c r="M288" s="5">
        <v>412</v>
      </c>
      <c r="N288" s="5">
        <v>0</v>
      </c>
      <c r="O288" s="5">
        <v>0</v>
      </c>
      <c r="P288" s="5">
        <v>0</v>
      </c>
      <c r="Q288" s="5">
        <v>0</v>
      </c>
      <c r="R288" s="5">
        <v>1</v>
      </c>
      <c r="S288" s="5">
        <v>0</v>
      </c>
      <c r="T288" s="5">
        <v>1</v>
      </c>
    </row>
    <row r="289" spans="1:20" x14ac:dyDescent="0.35">
      <c r="A289" s="1">
        <v>288</v>
      </c>
      <c r="B289" t="s">
        <v>236</v>
      </c>
      <c r="C289" t="s">
        <v>260</v>
      </c>
      <c r="D289" t="s">
        <v>1690</v>
      </c>
      <c r="E289">
        <f>IF(D289="Estudio",1,IF(D289="Piso",2,IF(D289="Dúplex",3,IF(D289="Ático",4,IF(D289="Chalet",5,IF(D289="Casa",6,IF(D289="Caserón",7)))))))</f>
        <v>2</v>
      </c>
      <c r="G289" t="s">
        <v>261</v>
      </c>
      <c r="H289" t="str">
        <f>VLOOKUP(G289,'Barrio Mapping'!B:C,2,0)</f>
        <v>Palomas</v>
      </c>
      <c r="I289" t="str">
        <f>VLOOKUP(B289,'Districto Pricing'!A:F,6,0)</f>
        <v>Medio</v>
      </c>
      <c r="J289">
        <f>IF(I289="Bajo",1,IF(I289="Medio",2,IF(I289="Alto",3)))</f>
        <v>2</v>
      </c>
      <c r="K289" s="5">
        <v>1900</v>
      </c>
      <c r="L289" s="5">
        <v>4</v>
      </c>
      <c r="M289" s="5">
        <v>172</v>
      </c>
      <c r="N289" s="5">
        <v>1</v>
      </c>
      <c r="O289" s="5">
        <v>1</v>
      </c>
      <c r="P289" s="5">
        <v>1</v>
      </c>
      <c r="Q289" s="5">
        <v>0</v>
      </c>
      <c r="R289" s="5">
        <v>0</v>
      </c>
      <c r="S289" s="5">
        <v>0</v>
      </c>
      <c r="T289" s="5">
        <v>0</v>
      </c>
    </row>
    <row r="290" spans="1:20" x14ac:dyDescent="0.35">
      <c r="A290" s="1">
        <v>289</v>
      </c>
      <c r="B290" t="s">
        <v>236</v>
      </c>
      <c r="C290" t="s">
        <v>241</v>
      </c>
      <c r="D290" t="s">
        <v>1694</v>
      </c>
      <c r="E290">
        <f>IF(D290="Estudio",1,IF(D290="Piso",2,IF(D290="Dúplex",3,IF(D290="Ático",4,IF(D290="Chalet",5,IF(D290="Casa",6,IF(D290="Caserón",7)))))))</f>
        <v>5</v>
      </c>
      <c r="G290" t="s">
        <v>242</v>
      </c>
      <c r="H290" t="str">
        <f>VLOOKUP(G290,'Barrio Mapping'!B:C,2,0)</f>
        <v>Canillas</v>
      </c>
      <c r="I290" t="str">
        <f>VLOOKUP(B290,'Districto Pricing'!A:F,6,0)</f>
        <v>Medio</v>
      </c>
      <c r="J290">
        <f>IF(I290="Bajo",1,IF(I290="Medio",2,IF(I290="Alto",3)))</f>
        <v>2</v>
      </c>
      <c r="K290" s="5">
        <v>3800</v>
      </c>
      <c r="L290" s="5">
        <v>4</v>
      </c>
      <c r="M290" s="5">
        <v>400</v>
      </c>
      <c r="N290" s="5">
        <v>0</v>
      </c>
      <c r="O290" s="5">
        <v>0</v>
      </c>
      <c r="P290" s="5">
        <v>0</v>
      </c>
      <c r="Q290" s="5">
        <v>0</v>
      </c>
      <c r="R290" s="5">
        <v>1</v>
      </c>
      <c r="S290" s="5">
        <v>0</v>
      </c>
      <c r="T290" s="5">
        <v>0</v>
      </c>
    </row>
    <row r="291" spans="1:20" x14ac:dyDescent="0.35">
      <c r="A291" s="1">
        <v>290</v>
      </c>
      <c r="B291" t="s">
        <v>236</v>
      </c>
      <c r="C291" t="s">
        <v>297</v>
      </c>
      <c r="D291" t="s">
        <v>1696</v>
      </c>
      <c r="E291">
        <f>IF(D291="Estudio",1,IF(D291="Piso",2,IF(D291="Dúplex",3,IF(D291="Ático",4,IF(D291="Chalet",5,IF(D291="Casa",6,IF(D291="Caserón",7)))))))</f>
        <v>6</v>
      </c>
      <c r="G291" t="s">
        <v>246</v>
      </c>
      <c r="H291" t="str">
        <f>VLOOKUP(G291,'Barrio Mapping'!B:C,2,0)</f>
        <v>Piovera</v>
      </c>
      <c r="I291" t="str">
        <f>VLOOKUP(B291,'Districto Pricing'!A:F,6,0)</f>
        <v>Medio</v>
      </c>
      <c r="J291">
        <f>IF(I291="Bajo",1,IF(I291="Medio",2,IF(I291="Alto",3)))</f>
        <v>2</v>
      </c>
      <c r="K291" s="5">
        <v>4500</v>
      </c>
      <c r="L291" s="5">
        <v>5</v>
      </c>
      <c r="M291" s="5">
        <v>300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0</v>
      </c>
      <c r="T291" s="5">
        <v>0</v>
      </c>
    </row>
    <row r="292" spans="1:20" x14ac:dyDescent="0.35">
      <c r="A292" s="1">
        <v>291</v>
      </c>
      <c r="B292" t="s">
        <v>236</v>
      </c>
      <c r="C292" t="s">
        <v>305</v>
      </c>
      <c r="D292" t="s">
        <v>1692</v>
      </c>
      <c r="E292">
        <f>IF(D292="Estudio",1,IF(D292="Piso",2,IF(D292="Dúplex",3,IF(D292="Ático",4,IF(D292="Chalet",5,IF(D292="Casa",6,IF(D292="Caserón",7)))))))</f>
        <v>3</v>
      </c>
      <c r="G292" t="s">
        <v>240</v>
      </c>
      <c r="H292" t="str">
        <f>VLOOKUP(G292,'Barrio Mapping'!B:C,2,0)</f>
        <v>Valdefuentes</v>
      </c>
      <c r="I292" t="str">
        <f>VLOOKUP(B292,'Districto Pricing'!A:F,6,0)</f>
        <v>Medio</v>
      </c>
      <c r="J292">
        <f>IF(I292="Bajo",1,IF(I292="Medio",2,IF(I292="Alto",3)))</f>
        <v>2</v>
      </c>
      <c r="K292" s="5">
        <v>900</v>
      </c>
      <c r="L292" s="5">
        <v>1</v>
      </c>
      <c r="M292" s="5">
        <v>67</v>
      </c>
      <c r="N292" s="5">
        <v>2</v>
      </c>
      <c r="O292" s="5">
        <v>1</v>
      </c>
      <c r="P292" s="5">
        <v>1</v>
      </c>
      <c r="Q292" s="5">
        <v>0</v>
      </c>
      <c r="R292" s="5">
        <v>0</v>
      </c>
      <c r="S292" s="5">
        <v>1</v>
      </c>
      <c r="T292" s="5">
        <v>0</v>
      </c>
    </row>
    <row r="293" spans="1:20" x14ac:dyDescent="0.35">
      <c r="A293" s="1">
        <v>292</v>
      </c>
      <c r="B293" t="s">
        <v>236</v>
      </c>
      <c r="C293" t="s">
        <v>248</v>
      </c>
      <c r="D293" t="s">
        <v>1690</v>
      </c>
      <c r="E293">
        <f>IF(D293="Estudio",1,IF(D293="Piso",2,IF(D293="Dúplex",3,IF(D293="Ático",4,IF(D293="Chalet",5,IF(D293="Casa",6,IF(D293="Caserón",7)))))))</f>
        <v>2</v>
      </c>
      <c r="G293" t="s">
        <v>246</v>
      </c>
      <c r="H293" t="str">
        <f>VLOOKUP(G293,'Barrio Mapping'!B:C,2,0)</f>
        <v>Piovera</v>
      </c>
      <c r="I293" t="str">
        <f>VLOOKUP(B293,'Districto Pricing'!A:F,6,0)</f>
        <v>Medio</v>
      </c>
      <c r="J293">
        <f>IF(I293="Bajo",1,IF(I293="Medio",2,IF(I293="Alto",3)))</f>
        <v>2</v>
      </c>
      <c r="K293" s="5">
        <v>3300</v>
      </c>
      <c r="L293" s="5">
        <v>5</v>
      </c>
      <c r="M293" s="5">
        <v>234</v>
      </c>
      <c r="N293" s="5">
        <v>2</v>
      </c>
      <c r="O293" s="5">
        <v>1</v>
      </c>
      <c r="P293" s="5">
        <v>1</v>
      </c>
      <c r="Q293" s="5">
        <v>0</v>
      </c>
      <c r="R293" s="5">
        <v>0</v>
      </c>
      <c r="S293" s="5">
        <v>0</v>
      </c>
      <c r="T293" s="5">
        <v>0</v>
      </c>
    </row>
    <row r="294" spans="1:20" x14ac:dyDescent="0.35">
      <c r="A294" s="1">
        <v>293</v>
      </c>
      <c r="B294" t="s">
        <v>236</v>
      </c>
      <c r="C294" t="s">
        <v>260</v>
      </c>
      <c r="D294" t="s">
        <v>1690</v>
      </c>
      <c r="E294">
        <f>IF(D294="Estudio",1,IF(D294="Piso",2,IF(D294="Dúplex",3,IF(D294="Ático",4,IF(D294="Chalet",5,IF(D294="Casa",6,IF(D294="Caserón",7)))))))</f>
        <v>2</v>
      </c>
      <c r="G294" t="s">
        <v>261</v>
      </c>
      <c r="H294" t="str">
        <f>VLOOKUP(G294,'Barrio Mapping'!B:C,2,0)</f>
        <v>Palomas</v>
      </c>
      <c r="I294" t="str">
        <f>VLOOKUP(B294,'Districto Pricing'!A:F,6,0)</f>
        <v>Medio</v>
      </c>
      <c r="J294">
        <f>IF(I294="Bajo",1,IF(I294="Medio",2,IF(I294="Alto",3)))</f>
        <v>2</v>
      </c>
      <c r="K294" s="5">
        <v>1750</v>
      </c>
      <c r="L294" s="5">
        <v>2</v>
      </c>
      <c r="M294" s="5">
        <v>85</v>
      </c>
      <c r="N294" s="5">
        <v>3</v>
      </c>
      <c r="O294" s="5">
        <v>1</v>
      </c>
      <c r="P294" s="5">
        <v>1</v>
      </c>
      <c r="Q294" s="5">
        <v>0</v>
      </c>
      <c r="R294" s="5">
        <v>0</v>
      </c>
      <c r="S294" s="5">
        <v>0</v>
      </c>
      <c r="T294" s="5">
        <v>0</v>
      </c>
    </row>
    <row r="295" spans="1:20" x14ac:dyDescent="0.35">
      <c r="A295" s="1">
        <v>294</v>
      </c>
      <c r="B295" t="s">
        <v>236</v>
      </c>
      <c r="C295" t="s">
        <v>306</v>
      </c>
      <c r="D295" t="s">
        <v>1690</v>
      </c>
      <c r="E295">
        <f>IF(D295="Estudio",1,IF(D295="Piso",2,IF(D295="Dúplex",3,IF(D295="Ático",4,IF(D295="Chalet",5,IF(D295="Casa",6,IF(D295="Caserón",7)))))))</f>
        <v>2</v>
      </c>
      <c r="G295" t="s">
        <v>246</v>
      </c>
      <c r="H295" t="str">
        <f>VLOOKUP(G295,'Barrio Mapping'!B:C,2,0)</f>
        <v>Piovera</v>
      </c>
      <c r="I295" t="str">
        <f>VLOOKUP(B295,'Districto Pricing'!A:F,6,0)</f>
        <v>Medio</v>
      </c>
      <c r="J295">
        <f>IF(I295="Bajo",1,IF(I295="Medio",2,IF(I295="Alto",3)))</f>
        <v>2</v>
      </c>
      <c r="K295" s="5">
        <v>1300</v>
      </c>
      <c r="L295" s="5">
        <v>1</v>
      </c>
      <c r="M295" s="5">
        <v>60</v>
      </c>
      <c r="N295" s="5">
        <v>0</v>
      </c>
      <c r="O295" s="5">
        <v>1</v>
      </c>
      <c r="P295" s="5">
        <v>1</v>
      </c>
      <c r="Q295" s="5">
        <v>0</v>
      </c>
      <c r="R295" s="5">
        <v>0</v>
      </c>
      <c r="S295" s="5">
        <v>0</v>
      </c>
      <c r="T295" s="5">
        <v>0</v>
      </c>
    </row>
    <row r="296" spans="1:20" x14ac:dyDescent="0.35">
      <c r="A296" s="1">
        <v>295</v>
      </c>
      <c r="B296" t="s">
        <v>236</v>
      </c>
      <c r="C296" t="s">
        <v>307</v>
      </c>
      <c r="D296" t="s">
        <v>1692</v>
      </c>
      <c r="E296">
        <f>IF(D296="Estudio",1,IF(D296="Piso",2,IF(D296="Dúplex",3,IF(D296="Ático",4,IF(D296="Chalet",5,IF(D296="Casa",6,IF(D296="Caserón",7)))))))</f>
        <v>3</v>
      </c>
      <c r="F296" t="s">
        <v>300</v>
      </c>
      <c r="G296" t="s">
        <v>308</v>
      </c>
      <c r="H296" t="str">
        <f>VLOOKUP(G296,'Barrio Mapping'!B:C,2,0)</f>
        <v>Valdefuentes</v>
      </c>
      <c r="I296" t="str">
        <f>VLOOKUP(B296,'Districto Pricing'!A:F,6,0)</f>
        <v>Medio</v>
      </c>
      <c r="J296">
        <f>IF(I296="Bajo",1,IF(I296="Medio",2,IF(I296="Alto",3)))</f>
        <v>2</v>
      </c>
      <c r="K296" s="5">
        <v>840</v>
      </c>
      <c r="L296" s="5">
        <v>0</v>
      </c>
      <c r="M296" s="5">
        <v>80</v>
      </c>
      <c r="N296" s="5">
        <v>1</v>
      </c>
      <c r="O296" s="5">
        <v>1</v>
      </c>
      <c r="P296" s="5">
        <v>1</v>
      </c>
      <c r="Q296" s="5">
        <v>0</v>
      </c>
      <c r="R296" s="5">
        <v>0</v>
      </c>
      <c r="S296" s="5">
        <v>1</v>
      </c>
      <c r="T296" s="5">
        <v>0</v>
      </c>
    </row>
    <row r="297" spans="1:20" x14ac:dyDescent="0.35">
      <c r="A297" s="1">
        <v>296</v>
      </c>
      <c r="B297" t="s">
        <v>236</v>
      </c>
      <c r="C297" t="s">
        <v>309</v>
      </c>
      <c r="D297" t="s">
        <v>1690</v>
      </c>
      <c r="E297">
        <f>IF(D297="Estudio",1,IF(D297="Piso",2,IF(D297="Dúplex",3,IF(D297="Ático",4,IF(D297="Chalet",5,IF(D297="Casa",6,IF(D297="Caserón",7)))))))</f>
        <v>2</v>
      </c>
      <c r="F297" t="s">
        <v>310</v>
      </c>
      <c r="G297" t="s">
        <v>251</v>
      </c>
      <c r="H297" t="str">
        <f>VLOOKUP(G297,'Barrio Mapping'!B:C,2,0)</f>
        <v>Valdefuentes</v>
      </c>
      <c r="I297" t="str">
        <f>VLOOKUP(B297,'Districto Pricing'!A:F,6,0)</f>
        <v>Medio</v>
      </c>
      <c r="J297">
        <f>IF(I297="Bajo",1,IF(I297="Medio",2,IF(I297="Alto",3)))</f>
        <v>2</v>
      </c>
      <c r="K297" s="5">
        <v>1225</v>
      </c>
      <c r="L297" s="5">
        <v>3</v>
      </c>
      <c r="M297" s="5">
        <v>107</v>
      </c>
      <c r="N297" s="5">
        <v>1</v>
      </c>
      <c r="O297" s="5">
        <v>1</v>
      </c>
      <c r="P297" s="5">
        <v>1</v>
      </c>
      <c r="Q297" s="5">
        <v>0</v>
      </c>
      <c r="R297" s="5">
        <v>0</v>
      </c>
      <c r="S297" s="5">
        <v>0</v>
      </c>
      <c r="T297" s="5">
        <v>0</v>
      </c>
    </row>
    <row r="298" spans="1:20" x14ac:dyDescent="0.35">
      <c r="A298" s="1">
        <v>297</v>
      </c>
      <c r="B298" t="s">
        <v>236</v>
      </c>
      <c r="C298" t="s">
        <v>311</v>
      </c>
      <c r="D298" t="s">
        <v>1690</v>
      </c>
      <c r="E298">
        <f>IF(D298="Estudio",1,IF(D298="Piso",2,IF(D298="Dúplex",3,IF(D298="Ático",4,IF(D298="Chalet",5,IF(D298="Casa",6,IF(D298="Caserón",7)))))))</f>
        <v>2</v>
      </c>
      <c r="F298" t="s">
        <v>312</v>
      </c>
      <c r="G298" t="s">
        <v>246</v>
      </c>
      <c r="H298" t="str">
        <f>VLOOKUP(G298,'Barrio Mapping'!B:C,2,0)</f>
        <v>Piovera</v>
      </c>
      <c r="I298" t="str">
        <f>VLOOKUP(B298,'Districto Pricing'!A:F,6,0)</f>
        <v>Medio</v>
      </c>
      <c r="J298">
        <f>IF(I298="Bajo",1,IF(I298="Medio",2,IF(I298="Alto",3)))</f>
        <v>2</v>
      </c>
      <c r="K298" s="5">
        <v>6500</v>
      </c>
      <c r="L298" s="5">
        <v>4</v>
      </c>
      <c r="M298" s="5">
        <v>256</v>
      </c>
      <c r="N298" s="5">
        <v>2</v>
      </c>
      <c r="O298" s="5">
        <v>1</v>
      </c>
      <c r="P298" s="5">
        <v>1</v>
      </c>
      <c r="Q298" s="5">
        <v>0</v>
      </c>
      <c r="R298" s="5">
        <v>0</v>
      </c>
      <c r="S298" s="5">
        <v>0</v>
      </c>
      <c r="T298" s="5">
        <v>0</v>
      </c>
    </row>
    <row r="299" spans="1:20" x14ac:dyDescent="0.35">
      <c r="A299" s="1">
        <v>298</v>
      </c>
      <c r="B299" t="s">
        <v>236</v>
      </c>
      <c r="C299" t="s">
        <v>311</v>
      </c>
      <c r="D299" t="s">
        <v>1690</v>
      </c>
      <c r="E299">
        <f>IF(D299="Estudio",1,IF(D299="Piso",2,IF(D299="Dúplex",3,IF(D299="Ático",4,IF(D299="Chalet",5,IF(D299="Casa",6,IF(D299="Caserón",7)))))))</f>
        <v>2</v>
      </c>
      <c r="F299" t="s">
        <v>312</v>
      </c>
      <c r="G299" t="s">
        <v>246</v>
      </c>
      <c r="H299" t="str">
        <f>VLOOKUP(G299,'Barrio Mapping'!B:C,2,0)</f>
        <v>Piovera</v>
      </c>
      <c r="I299" t="str">
        <f>VLOOKUP(B299,'Districto Pricing'!A:F,6,0)</f>
        <v>Medio</v>
      </c>
      <c r="J299">
        <f>IF(I299="Bajo",1,IF(I299="Medio",2,IF(I299="Alto",3)))</f>
        <v>2</v>
      </c>
      <c r="K299" s="5">
        <v>5500</v>
      </c>
      <c r="L299" s="5">
        <v>4</v>
      </c>
      <c r="M299" s="5">
        <v>257</v>
      </c>
      <c r="N299" s="5">
        <v>2</v>
      </c>
      <c r="O299" s="5">
        <v>1</v>
      </c>
      <c r="P299" s="5">
        <v>1</v>
      </c>
      <c r="Q299" s="5">
        <v>0</v>
      </c>
      <c r="R299" s="5">
        <v>0</v>
      </c>
      <c r="S299" s="5">
        <v>0</v>
      </c>
      <c r="T299" s="5">
        <v>0</v>
      </c>
    </row>
    <row r="300" spans="1:20" x14ac:dyDescent="0.35">
      <c r="A300" s="1">
        <v>299</v>
      </c>
      <c r="B300" t="s">
        <v>236</v>
      </c>
      <c r="C300" t="s">
        <v>313</v>
      </c>
      <c r="D300" t="s">
        <v>1690</v>
      </c>
      <c r="E300">
        <f>IF(D300="Estudio",1,IF(D300="Piso",2,IF(D300="Dúplex",3,IF(D300="Ático",4,IF(D300="Chalet",5,IF(D300="Casa",6,IF(D300="Caserón",7)))))))</f>
        <v>2</v>
      </c>
      <c r="F300" t="s">
        <v>104</v>
      </c>
      <c r="G300" t="s">
        <v>238</v>
      </c>
      <c r="H300" t="str">
        <f>VLOOKUP(G300,'Barrio Mapping'!B:C,2,0)</f>
        <v>Pinar del Rey</v>
      </c>
      <c r="I300" t="str">
        <f>VLOOKUP(B300,'Districto Pricing'!A:F,6,0)</f>
        <v>Medio</v>
      </c>
      <c r="J300">
        <f>IF(I300="Bajo",1,IF(I300="Medio",2,IF(I300="Alto",3)))</f>
        <v>2</v>
      </c>
      <c r="K300" s="5">
        <v>1950</v>
      </c>
      <c r="L300" s="5">
        <v>4</v>
      </c>
      <c r="M300" s="5">
        <v>143</v>
      </c>
      <c r="N300" s="5">
        <v>1</v>
      </c>
      <c r="O300" s="5">
        <v>1</v>
      </c>
      <c r="P300" s="5">
        <v>1</v>
      </c>
      <c r="Q300" s="5">
        <v>0</v>
      </c>
      <c r="R300" s="5">
        <v>0</v>
      </c>
      <c r="S300" s="5">
        <v>0</v>
      </c>
      <c r="T300" s="5">
        <v>0</v>
      </c>
    </row>
    <row r="301" spans="1:20" x14ac:dyDescent="0.35">
      <c r="A301" s="1">
        <v>300</v>
      </c>
      <c r="B301" t="s">
        <v>236</v>
      </c>
      <c r="C301" t="s">
        <v>314</v>
      </c>
      <c r="D301" t="s">
        <v>1692</v>
      </c>
      <c r="E301">
        <f>IF(D301="Estudio",1,IF(D301="Piso",2,IF(D301="Dúplex",3,IF(D301="Ático",4,IF(D301="Chalet",5,IF(D301="Casa",6,IF(D301="Caserón",7)))))))</f>
        <v>3</v>
      </c>
      <c r="F301" t="s">
        <v>88</v>
      </c>
      <c r="G301" t="s">
        <v>246</v>
      </c>
      <c r="H301" t="str">
        <f>VLOOKUP(G301,'Barrio Mapping'!B:C,2,0)</f>
        <v>Piovera</v>
      </c>
      <c r="I301" t="str">
        <f>VLOOKUP(B301,'Districto Pricing'!A:F,6,0)</f>
        <v>Medio</v>
      </c>
      <c r="J301">
        <f>IF(I301="Bajo",1,IF(I301="Medio",2,IF(I301="Alto",3)))</f>
        <v>2</v>
      </c>
      <c r="K301" s="5">
        <v>1250</v>
      </c>
      <c r="L301" s="5">
        <v>2</v>
      </c>
      <c r="M301" s="5">
        <v>130</v>
      </c>
      <c r="N301" s="5">
        <v>5</v>
      </c>
      <c r="O301" s="5">
        <v>1</v>
      </c>
      <c r="P301" s="5">
        <v>1</v>
      </c>
      <c r="Q301" s="5">
        <v>0</v>
      </c>
      <c r="R301" s="5">
        <v>0</v>
      </c>
      <c r="S301" s="5">
        <v>1</v>
      </c>
      <c r="T301" s="5">
        <v>0</v>
      </c>
    </row>
    <row r="302" spans="1:20" x14ac:dyDescent="0.35">
      <c r="A302" s="1">
        <v>301</v>
      </c>
      <c r="B302" t="s">
        <v>236</v>
      </c>
      <c r="C302" t="s">
        <v>315</v>
      </c>
      <c r="D302" t="s">
        <v>1692</v>
      </c>
      <c r="E302">
        <f>IF(D302="Estudio",1,IF(D302="Piso",2,IF(D302="Dúplex",3,IF(D302="Ático",4,IF(D302="Chalet",5,IF(D302="Casa",6,IF(D302="Caserón",7)))))))</f>
        <v>3</v>
      </c>
      <c r="F302" t="s">
        <v>285</v>
      </c>
      <c r="G302" t="s">
        <v>246</v>
      </c>
      <c r="H302" t="str">
        <f>VLOOKUP(G302,'Barrio Mapping'!B:C,2,0)</f>
        <v>Piovera</v>
      </c>
      <c r="I302" t="str">
        <f>VLOOKUP(B302,'Districto Pricing'!A:F,6,0)</f>
        <v>Medio</v>
      </c>
      <c r="J302">
        <f>IF(I302="Bajo",1,IF(I302="Medio",2,IF(I302="Alto",3)))</f>
        <v>2</v>
      </c>
      <c r="K302" s="5">
        <v>1500</v>
      </c>
      <c r="L302" s="5">
        <v>3</v>
      </c>
      <c r="M302" s="5">
        <v>140</v>
      </c>
      <c r="N302" s="5">
        <v>5</v>
      </c>
      <c r="O302" s="5">
        <v>1</v>
      </c>
      <c r="P302" s="5">
        <v>1</v>
      </c>
      <c r="Q302" s="5">
        <v>0</v>
      </c>
      <c r="R302" s="5">
        <v>0</v>
      </c>
      <c r="S302" s="5">
        <v>1</v>
      </c>
      <c r="T302" s="5">
        <v>0</v>
      </c>
    </row>
    <row r="303" spans="1:20" x14ac:dyDescent="0.35">
      <c r="A303" s="1">
        <v>302</v>
      </c>
      <c r="B303" t="s">
        <v>236</v>
      </c>
      <c r="C303" t="s">
        <v>245</v>
      </c>
      <c r="D303" t="s">
        <v>1694</v>
      </c>
      <c r="E303">
        <f>IF(D303="Estudio",1,IF(D303="Piso",2,IF(D303="Dúplex",3,IF(D303="Ático",4,IF(D303="Chalet",5,IF(D303="Casa",6,IF(D303="Caserón",7)))))))</f>
        <v>5</v>
      </c>
      <c r="G303" t="s">
        <v>246</v>
      </c>
      <c r="H303" t="str">
        <f>VLOOKUP(G303,'Barrio Mapping'!B:C,2,0)</f>
        <v>Piovera</v>
      </c>
      <c r="I303" t="str">
        <f>VLOOKUP(B303,'Districto Pricing'!A:F,6,0)</f>
        <v>Medio</v>
      </c>
      <c r="J303">
        <f>IF(I303="Bajo",1,IF(I303="Medio",2,IF(I303="Alto",3)))</f>
        <v>2</v>
      </c>
      <c r="K303" s="5">
        <v>3100</v>
      </c>
      <c r="L303" s="5">
        <v>4</v>
      </c>
      <c r="M303" s="5">
        <v>442</v>
      </c>
      <c r="N303" s="5">
        <v>0</v>
      </c>
      <c r="O303" s="5">
        <v>0</v>
      </c>
      <c r="P303" s="5">
        <v>0</v>
      </c>
      <c r="Q303" s="5">
        <v>0</v>
      </c>
      <c r="R303" s="5">
        <v>1</v>
      </c>
      <c r="S303" s="5">
        <v>0</v>
      </c>
      <c r="T303" s="5">
        <v>0</v>
      </c>
    </row>
    <row r="304" spans="1:20" x14ac:dyDescent="0.35">
      <c r="A304" s="1">
        <v>303</v>
      </c>
      <c r="B304" t="s">
        <v>236</v>
      </c>
      <c r="C304" t="s">
        <v>258</v>
      </c>
      <c r="D304" t="s">
        <v>1690</v>
      </c>
      <c r="E304">
        <f>IF(D304="Estudio",1,IF(D304="Piso",2,IF(D304="Dúplex",3,IF(D304="Ático",4,IF(D304="Chalet",5,IF(D304="Casa",6,IF(D304="Caserón",7)))))))</f>
        <v>2</v>
      </c>
      <c r="G304" t="s">
        <v>242</v>
      </c>
      <c r="H304" t="str">
        <f>VLOOKUP(G304,'Barrio Mapping'!B:C,2,0)</f>
        <v>Canillas</v>
      </c>
      <c r="I304" t="str">
        <f>VLOOKUP(B304,'Districto Pricing'!A:F,6,0)</f>
        <v>Medio</v>
      </c>
      <c r="J304">
        <f>IF(I304="Bajo",1,IF(I304="Medio",2,IF(I304="Alto",3)))</f>
        <v>2</v>
      </c>
      <c r="K304" s="5">
        <v>600</v>
      </c>
      <c r="L304" s="5">
        <v>1</v>
      </c>
      <c r="M304" s="5">
        <v>60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</row>
    <row r="305" spans="1:20" x14ac:dyDescent="0.35">
      <c r="A305" s="1">
        <v>304</v>
      </c>
      <c r="B305" t="s">
        <v>236</v>
      </c>
      <c r="C305" t="s">
        <v>316</v>
      </c>
      <c r="D305" t="s">
        <v>1690</v>
      </c>
      <c r="E305">
        <f>IF(D305="Estudio",1,IF(D305="Piso",2,IF(D305="Dúplex",3,IF(D305="Ático",4,IF(D305="Chalet",5,IF(D305="Casa",6,IF(D305="Caserón",7)))))))</f>
        <v>2</v>
      </c>
      <c r="F305" t="s">
        <v>75</v>
      </c>
      <c r="G305" t="s">
        <v>240</v>
      </c>
      <c r="H305" t="str">
        <f>VLOOKUP(G305,'Barrio Mapping'!B:C,2,0)</f>
        <v>Valdefuentes</v>
      </c>
      <c r="I305" t="str">
        <f>VLOOKUP(B305,'Districto Pricing'!A:F,6,0)</f>
        <v>Medio</v>
      </c>
      <c r="J305">
        <f>IF(I305="Bajo",1,IF(I305="Medio",2,IF(I305="Alto",3)))</f>
        <v>2</v>
      </c>
      <c r="K305" s="5">
        <v>999</v>
      </c>
      <c r="L305" s="5">
        <v>1</v>
      </c>
      <c r="M305" s="5">
        <v>90</v>
      </c>
      <c r="N305" s="5">
        <v>3</v>
      </c>
      <c r="O305" s="5">
        <v>1</v>
      </c>
      <c r="P305" s="5">
        <v>1</v>
      </c>
      <c r="Q305" s="5">
        <v>0</v>
      </c>
      <c r="R305" s="5">
        <v>0</v>
      </c>
      <c r="S305" s="5">
        <v>0</v>
      </c>
      <c r="T305" s="5">
        <v>0</v>
      </c>
    </row>
    <row r="306" spans="1:20" x14ac:dyDescent="0.35">
      <c r="A306" s="1">
        <v>305</v>
      </c>
      <c r="B306" t="s">
        <v>236</v>
      </c>
      <c r="C306" t="s">
        <v>317</v>
      </c>
      <c r="D306" t="s">
        <v>1690</v>
      </c>
      <c r="E306">
        <f>IF(D306="Estudio",1,IF(D306="Piso",2,IF(D306="Dúplex",3,IF(D306="Ático",4,IF(D306="Chalet",5,IF(D306="Casa",6,IF(D306="Caserón",7)))))))</f>
        <v>2</v>
      </c>
      <c r="G306" t="s">
        <v>251</v>
      </c>
      <c r="H306" t="str">
        <f>VLOOKUP(G306,'Barrio Mapping'!B:C,2,0)</f>
        <v>Valdefuentes</v>
      </c>
      <c r="I306" t="str">
        <f>VLOOKUP(B306,'Districto Pricing'!A:F,6,0)</f>
        <v>Medio</v>
      </c>
      <c r="J306">
        <f>IF(I306="Bajo",1,IF(I306="Medio",2,IF(I306="Alto",3)))</f>
        <v>2</v>
      </c>
      <c r="K306" s="5">
        <v>1600</v>
      </c>
      <c r="L306" s="5">
        <v>4</v>
      </c>
      <c r="M306" s="5">
        <v>94</v>
      </c>
      <c r="N306" s="5">
        <v>4</v>
      </c>
      <c r="O306" s="5">
        <v>0</v>
      </c>
      <c r="P306" s="5">
        <v>1</v>
      </c>
      <c r="Q306" s="5">
        <v>0</v>
      </c>
      <c r="R306" s="5">
        <v>0</v>
      </c>
      <c r="S306" s="5">
        <v>0</v>
      </c>
      <c r="T306" s="5">
        <v>0</v>
      </c>
    </row>
    <row r="307" spans="1:20" x14ac:dyDescent="0.35">
      <c r="A307" s="1">
        <v>306</v>
      </c>
      <c r="B307" t="s">
        <v>236</v>
      </c>
      <c r="C307" t="s">
        <v>252</v>
      </c>
      <c r="D307" t="s">
        <v>1690</v>
      </c>
      <c r="E307">
        <f>IF(D307="Estudio",1,IF(D307="Piso",2,IF(D307="Dúplex",3,IF(D307="Ático",4,IF(D307="Chalet",5,IF(D307="Casa",6,IF(D307="Caserón",7)))))))</f>
        <v>2</v>
      </c>
      <c r="G307" t="s">
        <v>240</v>
      </c>
      <c r="H307" t="str">
        <f>VLOOKUP(G307,'Barrio Mapping'!B:C,2,0)</f>
        <v>Valdefuentes</v>
      </c>
      <c r="I307" t="str">
        <f>VLOOKUP(B307,'Districto Pricing'!A:F,6,0)</f>
        <v>Medio</v>
      </c>
      <c r="J307">
        <f>IF(I307="Bajo",1,IF(I307="Medio",2,IF(I307="Alto",3)))</f>
        <v>2</v>
      </c>
      <c r="K307" s="5">
        <v>1400</v>
      </c>
      <c r="L307" s="5">
        <v>3</v>
      </c>
      <c r="M307" s="5">
        <v>113</v>
      </c>
      <c r="N307" s="5">
        <v>4</v>
      </c>
      <c r="O307" s="5">
        <v>1</v>
      </c>
      <c r="P307" s="5">
        <v>1</v>
      </c>
      <c r="Q307" s="5">
        <v>0</v>
      </c>
      <c r="R307" s="5">
        <v>0</v>
      </c>
      <c r="S307" s="5">
        <v>0</v>
      </c>
      <c r="T307" s="5">
        <v>0</v>
      </c>
    </row>
    <row r="308" spans="1:20" x14ac:dyDescent="0.35">
      <c r="A308" s="1">
        <v>307</v>
      </c>
      <c r="B308" t="s">
        <v>236</v>
      </c>
      <c r="C308" t="s">
        <v>318</v>
      </c>
      <c r="D308" t="s">
        <v>1694</v>
      </c>
      <c r="E308">
        <f>IF(D308="Estudio",1,IF(D308="Piso",2,IF(D308="Dúplex",3,IF(D308="Ático",4,IF(D308="Chalet",5,IF(D308="Casa",6,IF(D308="Caserón",7)))))))</f>
        <v>5</v>
      </c>
      <c r="G308" t="s">
        <v>261</v>
      </c>
      <c r="H308" t="str">
        <f>VLOOKUP(G308,'Barrio Mapping'!B:C,2,0)</f>
        <v>Palomas</v>
      </c>
      <c r="I308" t="str">
        <f>VLOOKUP(B308,'Districto Pricing'!A:F,6,0)</f>
        <v>Medio</v>
      </c>
      <c r="J308">
        <f>IF(I308="Bajo",1,IF(I308="Medio",2,IF(I308="Alto",3)))</f>
        <v>2</v>
      </c>
      <c r="K308" s="5">
        <v>2100</v>
      </c>
      <c r="L308" s="5">
        <v>4</v>
      </c>
      <c r="M308" s="5">
        <v>212</v>
      </c>
      <c r="N308" s="5">
        <v>0</v>
      </c>
      <c r="O308" s="5">
        <v>0</v>
      </c>
      <c r="P308" s="5">
        <v>0</v>
      </c>
      <c r="Q308" s="5">
        <v>0</v>
      </c>
      <c r="R308" s="5">
        <v>1</v>
      </c>
      <c r="S308" s="5">
        <v>0</v>
      </c>
      <c r="T308" s="5">
        <v>0</v>
      </c>
    </row>
    <row r="309" spans="1:20" x14ac:dyDescent="0.35">
      <c r="A309" s="1">
        <v>308</v>
      </c>
      <c r="B309" t="s">
        <v>236</v>
      </c>
      <c r="C309" t="s">
        <v>272</v>
      </c>
      <c r="D309" t="s">
        <v>1694</v>
      </c>
      <c r="E309">
        <f>IF(D309="Estudio",1,IF(D309="Piso",2,IF(D309="Dúplex",3,IF(D309="Ático",4,IF(D309="Chalet",5,IF(D309="Casa",6,IF(D309="Caserón",7)))))))</f>
        <v>5</v>
      </c>
      <c r="G309" t="s">
        <v>261</v>
      </c>
      <c r="H309" t="str">
        <f>VLOOKUP(G309,'Barrio Mapping'!B:C,2,0)</f>
        <v>Palomas</v>
      </c>
      <c r="I309" t="str">
        <f>VLOOKUP(B309,'Districto Pricing'!A:F,6,0)</f>
        <v>Medio</v>
      </c>
      <c r="J309">
        <f>IF(I309="Bajo",1,IF(I309="Medio",2,IF(I309="Alto",3)))</f>
        <v>2</v>
      </c>
      <c r="K309" s="5">
        <v>2300</v>
      </c>
      <c r="L309" s="5">
        <v>4</v>
      </c>
      <c r="M309" s="5">
        <v>212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0</v>
      </c>
      <c r="T309" s="5">
        <v>1</v>
      </c>
    </row>
    <row r="310" spans="1:20" x14ac:dyDescent="0.35">
      <c r="A310" s="1">
        <v>309</v>
      </c>
      <c r="B310" t="s">
        <v>236</v>
      </c>
      <c r="C310" t="s">
        <v>319</v>
      </c>
      <c r="D310" t="s">
        <v>1690</v>
      </c>
      <c r="E310">
        <f>IF(D310="Estudio",1,IF(D310="Piso",2,IF(D310="Dúplex",3,IF(D310="Ático",4,IF(D310="Chalet",5,IF(D310="Casa",6,IF(D310="Caserón",7)))))))</f>
        <v>2</v>
      </c>
      <c r="F310" t="s">
        <v>54</v>
      </c>
      <c r="G310" t="s">
        <v>242</v>
      </c>
      <c r="H310" t="str">
        <f>VLOOKUP(G310,'Barrio Mapping'!B:C,2,0)</f>
        <v>Canillas</v>
      </c>
      <c r="I310" t="str">
        <f>VLOOKUP(B310,'Districto Pricing'!A:F,6,0)</f>
        <v>Medio</v>
      </c>
      <c r="J310">
        <f>IF(I310="Bajo",1,IF(I310="Medio",2,IF(I310="Alto",3)))</f>
        <v>2</v>
      </c>
      <c r="K310" s="5">
        <v>950</v>
      </c>
      <c r="L310" s="5">
        <v>2</v>
      </c>
      <c r="M310" s="5">
        <v>90</v>
      </c>
      <c r="N310" s="5">
        <v>1</v>
      </c>
      <c r="O310" s="5">
        <v>1</v>
      </c>
      <c r="P310" s="5">
        <v>1</v>
      </c>
      <c r="Q310" s="5">
        <v>0</v>
      </c>
      <c r="R310" s="5">
        <v>0</v>
      </c>
      <c r="S310" s="5">
        <v>0</v>
      </c>
      <c r="T310" s="5">
        <v>0</v>
      </c>
    </row>
    <row r="311" spans="1:20" x14ac:dyDescent="0.35">
      <c r="A311" s="1">
        <v>310</v>
      </c>
      <c r="B311" t="s">
        <v>236</v>
      </c>
      <c r="C311" t="s">
        <v>320</v>
      </c>
      <c r="D311" t="s">
        <v>1691</v>
      </c>
      <c r="E311">
        <f>IF(D311="Estudio",1,IF(D311="Piso",2,IF(D311="Dúplex",3,IF(D311="Ático",4,IF(D311="Chalet",5,IF(D311="Casa",6,IF(D311="Caserón",7)))))))</f>
        <v>4</v>
      </c>
      <c r="G311" t="s">
        <v>251</v>
      </c>
      <c r="H311" t="str">
        <f>VLOOKUP(G311,'Barrio Mapping'!B:C,2,0)</f>
        <v>Valdefuentes</v>
      </c>
      <c r="I311" t="str">
        <f>VLOOKUP(B311,'Districto Pricing'!A:F,6,0)</f>
        <v>Medio</v>
      </c>
      <c r="J311">
        <f>IF(I311="Bajo",1,IF(I311="Medio",2,IF(I311="Alto",3)))</f>
        <v>2</v>
      </c>
      <c r="K311" s="5">
        <v>3000</v>
      </c>
      <c r="L311" s="5">
        <v>4</v>
      </c>
      <c r="M311" s="5">
        <v>245</v>
      </c>
      <c r="N311" s="5">
        <v>9</v>
      </c>
      <c r="O311" s="5">
        <v>1</v>
      </c>
      <c r="P311" s="5">
        <v>1</v>
      </c>
      <c r="Q311" s="5">
        <v>1</v>
      </c>
      <c r="R311" s="5">
        <v>0</v>
      </c>
      <c r="S311" s="5">
        <v>0</v>
      </c>
      <c r="T311" s="5">
        <v>0</v>
      </c>
    </row>
    <row r="312" spans="1:20" x14ac:dyDescent="0.35">
      <c r="A312" s="1">
        <v>311</v>
      </c>
      <c r="B312" t="s">
        <v>236</v>
      </c>
      <c r="C312" t="s">
        <v>297</v>
      </c>
      <c r="D312" t="s">
        <v>1696</v>
      </c>
      <c r="E312">
        <f>IF(D312="Estudio",1,IF(D312="Piso",2,IF(D312="Dúplex",3,IF(D312="Ático",4,IF(D312="Chalet",5,IF(D312="Casa",6,IF(D312="Caserón",7)))))))</f>
        <v>6</v>
      </c>
      <c r="G312" t="s">
        <v>246</v>
      </c>
      <c r="H312" t="str">
        <f>VLOOKUP(G312,'Barrio Mapping'!B:C,2,0)</f>
        <v>Piovera</v>
      </c>
      <c r="I312" t="str">
        <f>VLOOKUP(B312,'Districto Pricing'!A:F,6,0)</f>
        <v>Medio</v>
      </c>
      <c r="J312">
        <f>IF(I312="Bajo",1,IF(I312="Medio",2,IF(I312="Alto",3)))</f>
        <v>2</v>
      </c>
      <c r="K312" s="5">
        <v>4500</v>
      </c>
      <c r="L312" s="5">
        <v>6</v>
      </c>
      <c r="M312" s="5">
        <v>330</v>
      </c>
      <c r="N312" s="5">
        <v>0</v>
      </c>
      <c r="O312" s="5">
        <v>0</v>
      </c>
      <c r="P312" s="5">
        <v>0</v>
      </c>
      <c r="Q312" s="5">
        <v>0</v>
      </c>
      <c r="R312" s="5">
        <v>1</v>
      </c>
      <c r="S312" s="5">
        <v>0</v>
      </c>
      <c r="T312" s="5">
        <v>0</v>
      </c>
    </row>
    <row r="313" spans="1:20" x14ac:dyDescent="0.35">
      <c r="A313" s="1">
        <v>312</v>
      </c>
      <c r="B313" t="s">
        <v>236</v>
      </c>
      <c r="C313" t="s">
        <v>279</v>
      </c>
      <c r="D313" t="s">
        <v>1690</v>
      </c>
      <c r="E313">
        <f>IF(D313="Estudio",1,IF(D313="Piso",2,IF(D313="Dúplex",3,IF(D313="Ático",4,IF(D313="Chalet",5,IF(D313="Casa",6,IF(D313="Caserón",7)))))))</f>
        <v>2</v>
      </c>
      <c r="G313" t="s">
        <v>240</v>
      </c>
      <c r="H313" t="str">
        <f>VLOOKUP(G313,'Barrio Mapping'!B:C,2,0)</f>
        <v>Valdefuentes</v>
      </c>
      <c r="I313" t="str">
        <f>VLOOKUP(B313,'Districto Pricing'!A:F,6,0)</f>
        <v>Medio</v>
      </c>
      <c r="J313">
        <f>IF(I313="Bajo",1,IF(I313="Medio",2,IF(I313="Alto",3)))</f>
        <v>2</v>
      </c>
      <c r="K313" s="5">
        <v>825</v>
      </c>
      <c r="L313" s="5">
        <v>1</v>
      </c>
      <c r="M313" s="5">
        <v>50</v>
      </c>
      <c r="N313" s="5">
        <v>3</v>
      </c>
      <c r="O313" s="5">
        <v>1</v>
      </c>
      <c r="P313" s="5">
        <v>1</v>
      </c>
      <c r="Q313" s="5">
        <v>0</v>
      </c>
      <c r="R313" s="5">
        <v>0</v>
      </c>
      <c r="S313" s="5">
        <v>0</v>
      </c>
      <c r="T313" s="5">
        <v>0</v>
      </c>
    </row>
    <row r="314" spans="1:20" x14ac:dyDescent="0.35">
      <c r="A314" s="1">
        <v>313</v>
      </c>
      <c r="B314" t="s">
        <v>236</v>
      </c>
      <c r="C314" t="s">
        <v>297</v>
      </c>
      <c r="D314" t="s">
        <v>1696</v>
      </c>
      <c r="E314">
        <f>IF(D314="Estudio",1,IF(D314="Piso",2,IF(D314="Dúplex",3,IF(D314="Ático",4,IF(D314="Chalet",5,IF(D314="Casa",6,IF(D314="Caserón",7)))))))</f>
        <v>6</v>
      </c>
      <c r="G314" t="s">
        <v>246</v>
      </c>
      <c r="H314" t="str">
        <f>VLOOKUP(G314,'Barrio Mapping'!B:C,2,0)</f>
        <v>Piovera</v>
      </c>
      <c r="I314" t="str">
        <f>VLOOKUP(B314,'Districto Pricing'!A:F,6,0)</f>
        <v>Medio</v>
      </c>
      <c r="J314">
        <f>IF(I314="Bajo",1,IF(I314="Medio",2,IF(I314="Alto",3)))</f>
        <v>2</v>
      </c>
      <c r="K314" s="5">
        <v>7500</v>
      </c>
      <c r="L314" s="5">
        <v>6</v>
      </c>
      <c r="M314" s="5">
        <v>670</v>
      </c>
      <c r="N314" s="5">
        <v>0</v>
      </c>
      <c r="O314" s="5">
        <v>0</v>
      </c>
      <c r="P314" s="5">
        <v>0</v>
      </c>
      <c r="Q314" s="5">
        <v>0</v>
      </c>
      <c r="R314" s="5">
        <v>1</v>
      </c>
      <c r="S314" s="5">
        <v>0</v>
      </c>
      <c r="T314" s="5">
        <v>0</v>
      </c>
    </row>
    <row r="315" spans="1:20" x14ac:dyDescent="0.35">
      <c r="A315" s="1">
        <v>314</v>
      </c>
      <c r="B315" t="s">
        <v>236</v>
      </c>
      <c r="C315" t="s">
        <v>321</v>
      </c>
      <c r="D315" t="s">
        <v>1694</v>
      </c>
      <c r="E315">
        <f>IF(D315="Estudio",1,IF(D315="Piso",2,IF(D315="Dúplex",3,IF(D315="Ático",4,IF(D315="Chalet",5,IF(D315="Casa",6,IF(D315="Caserón",7)))))))</f>
        <v>5</v>
      </c>
      <c r="G315" t="s">
        <v>246</v>
      </c>
      <c r="H315" t="str">
        <f>VLOOKUP(G315,'Barrio Mapping'!B:C,2,0)</f>
        <v>Piovera</v>
      </c>
      <c r="I315" t="str">
        <f>VLOOKUP(B315,'Districto Pricing'!A:F,6,0)</f>
        <v>Medio</v>
      </c>
      <c r="J315">
        <f>IF(I315="Bajo",1,IF(I315="Medio",2,IF(I315="Alto",3)))</f>
        <v>2</v>
      </c>
      <c r="K315" s="5">
        <v>4000</v>
      </c>
      <c r="L315" s="5">
        <v>6</v>
      </c>
      <c r="M315" s="5">
        <v>380</v>
      </c>
      <c r="N315" s="5">
        <v>0</v>
      </c>
      <c r="O315" s="5">
        <v>0</v>
      </c>
      <c r="P315" s="5">
        <v>0</v>
      </c>
      <c r="Q315" s="5">
        <v>0</v>
      </c>
      <c r="R315" s="5">
        <v>1</v>
      </c>
      <c r="S315" s="5">
        <v>0</v>
      </c>
      <c r="T315" s="5">
        <v>1</v>
      </c>
    </row>
    <row r="316" spans="1:20" x14ac:dyDescent="0.35">
      <c r="A316" s="1">
        <v>315</v>
      </c>
      <c r="B316" t="s">
        <v>236</v>
      </c>
      <c r="C316" t="s">
        <v>322</v>
      </c>
      <c r="D316" t="s">
        <v>1690</v>
      </c>
      <c r="E316">
        <f>IF(D316="Estudio",1,IF(D316="Piso",2,IF(D316="Dúplex",3,IF(D316="Ático",4,IF(D316="Chalet",5,IF(D316="Casa",6,IF(D316="Caserón",7)))))))</f>
        <v>2</v>
      </c>
      <c r="F316" t="s">
        <v>256</v>
      </c>
      <c r="G316" t="s">
        <v>240</v>
      </c>
      <c r="H316" t="str">
        <f>VLOOKUP(G316,'Barrio Mapping'!B:C,2,0)</f>
        <v>Valdefuentes</v>
      </c>
      <c r="I316" t="str">
        <f>VLOOKUP(B316,'Districto Pricing'!A:F,6,0)</f>
        <v>Medio</v>
      </c>
      <c r="J316">
        <f>IF(I316="Bajo",1,IF(I316="Medio",2,IF(I316="Alto",3)))</f>
        <v>2</v>
      </c>
      <c r="K316" s="5">
        <v>900</v>
      </c>
      <c r="L316" s="5">
        <v>1</v>
      </c>
      <c r="M316" s="5">
        <v>64</v>
      </c>
      <c r="N316" s="5">
        <v>5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</row>
    <row r="317" spans="1:20" x14ac:dyDescent="0.35">
      <c r="A317" s="1">
        <v>316</v>
      </c>
      <c r="B317" t="s">
        <v>236</v>
      </c>
      <c r="C317" t="s">
        <v>323</v>
      </c>
      <c r="D317" t="s">
        <v>1694</v>
      </c>
      <c r="E317">
        <f>IF(D317="Estudio",1,IF(D317="Piso",2,IF(D317="Dúplex",3,IF(D317="Ático",4,IF(D317="Chalet",5,IF(D317="Casa",6,IF(D317="Caserón",7)))))))</f>
        <v>5</v>
      </c>
      <c r="G317" t="s">
        <v>238</v>
      </c>
      <c r="H317" t="str">
        <f>VLOOKUP(G317,'Barrio Mapping'!B:C,2,0)</f>
        <v>Pinar del Rey</v>
      </c>
      <c r="I317" t="str">
        <f>VLOOKUP(B317,'Districto Pricing'!A:F,6,0)</f>
        <v>Medio</v>
      </c>
      <c r="J317">
        <f>IF(I317="Bajo",1,IF(I317="Medio",2,IF(I317="Alto",3)))</f>
        <v>2</v>
      </c>
      <c r="K317" s="5">
        <v>3000</v>
      </c>
      <c r="L317" s="5">
        <v>6</v>
      </c>
      <c r="M317" s="5">
        <v>350</v>
      </c>
      <c r="N317" s="5">
        <v>0</v>
      </c>
      <c r="O317" s="5">
        <v>0</v>
      </c>
      <c r="P317" s="5">
        <v>0</v>
      </c>
      <c r="Q317" s="5">
        <v>0</v>
      </c>
      <c r="R317" s="5">
        <v>1</v>
      </c>
      <c r="S317" s="5">
        <v>0</v>
      </c>
      <c r="T317" s="5">
        <v>0</v>
      </c>
    </row>
    <row r="318" spans="1:20" x14ac:dyDescent="0.35">
      <c r="A318" s="1">
        <v>317</v>
      </c>
      <c r="B318" t="s">
        <v>236</v>
      </c>
      <c r="C318" t="s">
        <v>324</v>
      </c>
      <c r="D318" t="s">
        <v>1694</v>
      </c>
      <c r="E318">
        <f>IF(D318="Estudio",1,IF(D318="Piso",2,IF(D318="Dúplex",3,IF(D318="Ático",4,IF(D318="Chalet",5,IF(D318="Casa",6,IF(D318="Caserón",7)))))))</f>
        <v>5</v>
      </c>
      <c r="G318" t="s">
        <v>242</v>
      </c>
      <c r="H318" t="str">
        <f>VLOOKUP(G318,'Barrio Mapping'!B:C,2,0)</f>
        <v>Canillas</v>
      </c>
      <c r="I318" t="str">
        <f>VLOOKUP(B318,'Districto Pricing'!A:F,6,0)</f>
        <v>Medio</v>
      </c>
      <c r="J318">
        <f>IF(I318="Bajo",1,IF(I318="Medio",2,IF(I318="Alto",3)))</f>
        <v>2</v>
      </c>
      <c r="K318" s="5">
        <v>4500</v>
      </c>
      <c r="L318" s="5">
        <v>6</v>
      </c>
      <c r="M318" s="5">
        <v>400</v>
      </c>
      <c r="N318" s="5">
        <v>0</v>
      </c>
      <c r="O318" s="5">
        <v>0</v>
      </c>
      <c r="P318" s="5">
        <v>0</v>
      </c>
      <c r="Q318" s="5">
        <v>0</v>
      </c>
      <c r="R318" s="5">
        <v>1</v>
      </c>
      <c r="S318" s="5">
        <v>0</v>
      </c>
      <c r="T318" s="5">
        <v>1</v>
      </c>
    </row>
    <row r="319" spans="1:20" x14ac:dyDescent="0.35">
      <c r="A319" s="1">
        <v>318</v>
      </c>
      <c r="B319" t="s">
        <v>236</v>
      </c>
      <c r="C319" t="s">
        <v>297</v>
      </c>
      <c r="D319" t="s">
        <v>1696</v>
      </c>
      <c r="E319">
        <f>IF(D319="Estudio",1,IF(D319="Piso",2,IF(D319="Dúplex",3,IF(D319="Ático",4,IF(D319="Chalet",5,IF(D319="Casa",6,IF(D319="Caserón",7)))))))</f>
        <v>6</v>
      </c>
      <c r="G319" t="s">
        <v>246</v>
      </c>
      <c r="H319" t="str">
        <f>VLOOKUP(G319,'Barrio Mapping'!B:C,2,0)</f>
        <v>Piovera</v>
      </c>
      <c r="I319" t="str">
        <f>VLOOKUP(B319,'Districto Pricing'!A:F,6,0)</f>
        <v>Medio</v>
      </c>
      <c r="J319">
        <f>IF(I319="Bajo",1,IF(I319="Medio",2,IF(I319="Alto",3)))</f>
        <v>2</v>
      </c>
      <c r="K319" s="5">
        <v>5000</v>
      </c>
      <c r="L319" s="5">
        <v>8</v>
      </c>
      <c r="M319" s="5">
        <v>509</v>
      </c>
      <c r="N319" s="5">
        <v>0</v>
      </c>
      <c r="O319" s="5">
        <v>0</v>
      </c>
      <c r="P319" s="5">
        <v>0</v>
      </c>
      <c r="Q319" s="5">
        <v>0</v>
      </c>
      <c r="R319" s="5">
        <v>1</v>
      </c>
      <c r="S319" s="5">
        <v>0</v>
      </c>
      <c r="T319" s="5">
        <v>0</v>
      </c>
    </row>
    <row r="320" spans="1:20" x14ac:dyDescent="0.35">
      <c r="A320" s="1">
        <v>319</v>
      </c>
      <c r="B320" t="s">
        <v>236</v>
      </c>
      <c r="C320" t="s">
        <v>282</v>
      </c>
      <c r="D320" t="s">
        <v>1694</v>
      </c>
      <c r="E320">
        <f>IF(D320="Estudio",1,IF(D320="Piso",2,IF(D320="Dúplex",3,IF(D320="Ático",4,IF(D320="Chalet",5,IF(D320="Casa",6,IF(D320="Caserón",7)))))))</f>
        <v>5</v>
      </c>
      <c r="G320" t="s">
        <v>246</v>
      </c>
      <c r="H320" t="str">
        <f>VLOOKUP(G320,'Barrio Mapping'!B:C,2,0)</f>
        <v>Piovera</v>
      </c>
      <c r="I320" t="str">
        <f>VLOOKUP(B320,'Districto Pricing'!A:F,6,0)</f>
        <v>Medio</v>
      </c>
      <c r="J320">
        <f>IF(I320="Bajo",1,IF(I320="Medio",2,IF(I320="Alto",3)))</f>
        <v>2</v>
      </c>
      <c r="K320" s="5">
        <v>5100</v>
      </c>
      <c r="L320" s="5">
        <v>6</v>
      </c>
      <c r="M320" s="5">
        <v>640</v>
      </c>
      <c r="N320" s="5">
        <v>0</v>
      </c>
      <c r="O320" s="5">
        <v>0</v>
      </c>
      <c r="P320" s="5">
        <v>0</v>
      </c>
      <c r="Q320" s="5">
        <v>0</v>
      </c>
      <c r="R320" s="5">
        <v>1</v>
      </c>
      <c r="S320" s="5">
        <v>0</v>
      </c>
      <c r="T320" s="5">
        <v>1</v>
      </c>
    </row>
    <row r="321" spans="1:20" x14ac:dyDescent="0.35">
      <c r="A321" s="1">
        <v>320</v>
      </c>
      <c r="B321" t="s">
        <v>236</v>
      </c>
      <c r="C321" t="s">
        <v>265</v>
      </c>
      <c r="D321" t="s">
        <v>1690</v>
      </c>
      <c r="E321">
        <f>IF(D321="Estudio",1,IF(D321="Piso",2,IF(D321="Dúplex",3,IF(D321="Ático",4,IF(D321="Chalet",5,IF(D321="Casa",6,IF(D321="Caserón",7)))))))</f>
        <v>2</v>
      </c>
      <c r="G321" t="s">
        <v>266</v>
      </c>
      <c r="H321" t="str">
        <f>VLOOKUP(G321,'Barrio Mapping'!B:C,2,0)</f>
        <v>Valdefuentes</v>
      </c>
      <c r="I321" t="str">
        <f>VLOOKUP(B321,'Districto Pricing'!A:F,6,0)</f>
        <v>Medio</v>
      </c>
      <c r="J321">
        <f>IF(I321="Bajo",1,IF(I321="Medio",2,IF(I321="Alto",3)))</f>
        <v>2</v>
      </c>
      <c r="K321" s="5">
        <v>775</v>
      </c>
      <c r="L321" s="5">
        <v>1</v>
      </c>
      <c r="M321" s="5">
        <v>50</v>
      </c>
      <c r="N321" s="5">
        <v>2</v>
      </c>
      <c r="O321" s="5">
        <v>1</v>
      </c>
      <c r="P321" s="5">
        <v>1</v>
      </c>
      <c r="Q321" s="5">
        <v>0</v>
      </c>
      <c r="R321" s="5">
        <v>0</v>
      </c>
      <c r="S321" s="5">
        <v>0</v>
      </c>
      <c r="T321" s="5">
        <v>0</v>
      </c>
    </row>
    <row r="322" spans="1:20" x14ac:dyDescent="0.35">
      <c r="A322" s="1">
        <v>321</v>
      </c>
      <c r="B322" t="s">
        <v>236</v>
      </c>
      <c r="C322" t="s">
        <v>252</v>
      </c>
      <c r="D322" t="s">
        <v>1690</v>
      </c>
      <c r="E322">
        <f>IF(D322="Estudio",1,IF(D322="Piso",2,IF(D322="Dúplex",3,IF(D322="Ático",4,IF(D322="Chalet",5,IF(D322="Casa",6,IF(D322="Caserón",7)))))))</f>
        <v>2</v>
      </c>
      <c r="G322" t="s">
        <v>240</v>
      </c>
      <c r="H322" t="str">
        <f>VLOOKUP(G322,'Barrio Mapping'!B:C,2,0)</f>
        <v>Valdefuentes</v>
      </c>
      <c r="I322" t="str">
        <f>VLOOKUP(B322,'Districto Pricing'!A:F,6,0)</f>
        <v>Medio</v>
      </c>
      <c r="J322">
        <f>IF(I322="Bajo",1,IF(I322="Medio",2,IF(I322="Alto",3)))</f>
        <v>2</v>
      </c>
      <c r="K322" s="5">
        <v>1200</v>
      </c>
      <c r="L322" s="5">
        <v>2</v>
      </c>
      <c r="M322" s="5">
        <v>91</v>
      </c>
      <c r="N322" s="5">
        <v>1</v>
      </c>
      <c r="O322" s="5">
        <v>1</v>
      </c>
      <c r="P322" s="5">
        <v>1</v>
      </c>
      <c r="Q322" s="5">
        <v>0</v>
      </c>
      <c r="R322" s="5">
        <v>0</v>
      </c>
      <c r="S322" s="5">
        <v>0</v>
      </c>
      <c r="T322" s="5">
        <v>0</v>
      </c>
    </row>
    <row r="323" spans="1:20" x14ac:dyDescent="0.35">
      <c r="A323" s="1">
        <v>322</v>
      </c>
      <c r="B323" t="s">
        <v>236</v>
      </c>
      <c r="C323" t="s">
        <v>252</v>
      </c>
      <c r="D323" t="s">
        <v>1690</v>
      </c>
      <c r="E323">
        <f>IF(D323="Estudio",1,IF(D323="Piso",2,IF(D323="Dúplex",3,IF(D323="Ático",4,IF(D323="Chalet",5,IF(D323="Casa",6,IF(D323="Caserón",7)))))))</f>
        <v>2</v>
      </c>
      <c r="G323" t="s">
        <v>240</v>
      </c>
      <c r="H323" t="str">
        <f>VLOOKUP(G323,'Barrio Mapping'!B:C,2,0)</f>
        <v>Valdefuentes</v>
      </c>
      <c r="I323" t="str">
        <f>VLOOKUP(B323,'Districto Pricing'!A:F,6,0)</f>
        <v>Medio</v>
      </c>
      <c r="J323">
        <f>IF(I323="Bajo",1,IF(I323="Medio",2,IF(I323="Alto",3)))</f>
        <v>2</v>
      </c>
      <c r="K323" s="5">
        <v>1099</v>
      </c>
      <c r="L323" s="5">
        <v>1</v>
      </c>
      <c r="M323" s="5">
        <v>60</v>
      </c>
      <c r="N323" s="5">
        <v>4</v>
      </c>
      <c r="O323" s="5">
        <v>1</v>
      </c>
      <c r="P323" s="5">
        <v>1</v>
      </c>
      <c r="Q323" s="5">
        <v>0</v>
      </c>
      <c r="R323" s="5">
        <v>0</v>
      </c>
      <c r="S323" s="5">
        <v>0</v>
      </c>
      <c r="T323" s="5">
        <v>0</v>
      </c>
    </row>
    <row r="324" spans="1:20" x14ac:dyDescent="0.35">
      <c r="A324" s="1">
        <v>323</v>
      </c>
      <c r="B324" t="s">
        <v>236</v>
      </c>
      <c r="C324" t="s">
        <v>272</v>
      </c>
      <c r="D324" t="s">
        <v>1694</v>
      </c>
      <c r="E324">
        <f>IF(D324="Estudio",1,IF(D324="Piso",2,IF(D324="Dúplex",3,IF(D324="Ático",4,IF(D324="Chalet",5,IF(D324="Casa",6,IF(D324="Caserón",7)))))))</f>
        <v>5</v>
      </c>
      <c r="G324" t="s">
        <v>261</v>
      </c>
      <c r="H324" t="str">
        <f>VLOOKUP(G324,'Barrio Mapping'!B:C,2,0)</f>
        <v>Palomas</v>
      </c>
      <c r="I324" t="str">
        <f>VLOOKUP(B324,'Districto Pricing'!A:F,6,0)</f>
        <v>Medio</v>
      </c>
      <c r="J324">
        <f>IF(I324="Bajo",1,IF(I324="Medio",2,IF(I324="Alto",3)))</f>
        <v>2</v>
      </c>
      <c r="K324" s="5">
        <v>2200</v>
      </c>
      <c r="L324" s="5">
        <v>4</v>
      </c>
      <c r="M324" s="5">
        <v>280</v>
      </c>
      <c r="N324" s="5">
        <v>0</v>
      </c>
      <c r="O324" s="5">
        <v>0</v>
      </c>
      <c r="P324" s="5">
        <v>0</v>
      </c>
      <c r="Q324" s="5">
        <v>0</v>
      </c>
      <c r="R324" s="5">
        <v>1</v>
      </c>
      <c r="S324" s="5">
        <v>0</v>
      </c>
      <c r="T324" s="5">
        <v>1</v>
      </c>
    </row>
    <row r="325" spans="1:20" x14ac:dyDescent="0.35">
      <c r="A325" s="1">
        <v>324</v>
      </c>
      <c r="B325" t="s">
        <v>236</v>
      </c>
      <c r="C325" t="s">
        <v>325</v>
      </c>
      <c r="D325" t="s">
        <v>1690</v>
      </c>
      <c r="E325">
        <f>IF(D325="Estudio",1,IF(D325="Piso",2,IF(D325="Dúplex",3,IF(D325="Ático",4,IF(D325="Chalet",5,IF(D325="Casa",6,IF(D325="Caserón",7)))))))</f>
        <v>2</v>
      </c>
      <c r="F325" t="s">
        <v>186</v>
      </c>
      <c r="G325" t="s">
        <v>240</v>
      </c>
      <c r="H325" t="str">
        <f>VLOOKUP(G325,'Barrio Mapping'!B:C,2,0)</f>
        <v>Valdefuentes</v>
      </c>
      <c r="I325" t="str">
        <f>VLOOKUP(B325,'Districto Pricing'!A:F,6,0)</f>
        <v>Medio</v>
      </c>
      <c r="J325">
        <f>IF(I325="Bajo",1,IF(I325="Medio",2,IF(I325="Alto",3)))</f>
        <v>2</v>
      </c>
      <c r="K325" s="5">
        <v>800</v>
      </c>
      <c r="L325" s="5">
        <v>1</v>
      </c>
      <c r="M325" s="5">
        <v>60</v>
      </c>
      <c r="N325" s="5">
        <v>0</v>
      </c>
      <c r="O325" s="5">
        <v>1</v>
      </c>
      <c r="P325" s="5">
        <v>1</v>
      </c>
      <c r="Q325" s="5">
        <v>0</v>
      </c>
      <c r="R325" s="5">
        <v>0</v>
      </c>
      <c r="S325" s="5">
        <v>0</v>
      </c>
      <c r="T325" s="5">
        <v>0</v>
      </c>
    </row>
    <row r="326" spans="1:20" x14ac:dyDescent="0.35">
      <c r="A326" s="1">
        <v>325</v>
      </c>
      <c r="B326" t="s">
        <v>236</v>
      </c>
      <c r="C326" t="s">
        <v>304</v>
      </c>
      <c r="D326" t="s">
        <v>1694</v>
      </c>
      <c r="E326">
        <f>IF(D326="Estudio",1,IF(D326="Piso",2,IF(D326="Dúplex",3,IF(D326="Ático",4,IF(D326="Chalet",5,IF(D326="Casa",6,IF(D326="Caserón",7)))))))</f>
        <v>5</v>
      </c>
      <c r="G326" t="s">
        <v>251</v>
      </c>
      <c r="H326" t="str">
        <f>VLOOKUP(G326,'Barrio Mapping'!B:C,2,0)</f>
        <v>Valdefuentes</v>
      </c>
      <c r="I326" t="str">
        <f>VLOOKUP(B326,'Districto Pricing'!A:F,6,0)</f>
        <v>Medio</v>
      </c>
      <c r="J326">
        <f>IF(I326="Bajo",1,IF(I326="Medio",2,IF(I326="Alto",3)))</f>
        <v>2</v>
      </c>
      <c r="K326" s="5">
        <v>2600</v>
      </c>
      <c r="L326" s="5">
        <v>4</v>
      </c>
      <c r="M326" s="5">
        <v>415</v>
      </c>
      <c r="N326" s="5">
        <v>0</v>
      </c>
      <c r="O326" s="5">
        <v>0</v>
      </c>
      <c r="P326" s="5">
        <v>0</v>
      </c>
      <c r="Q326" s="5">
        <v>0</v>
      </c>
      <c r="R326" s="5">
        <v>1</v>
      </c>
      <c r="S326" s="5">
        <v>0</v>
      </c>
      <c r="T326" s="5">
        <v>0</v>
      </c>
    </row>
    <row r="327" spans="1:20" x14ac:dyDescent="0.35">
      <c r="A327" s="1">
        <v>326</v>
      </c>
      <c r="B327" t="s">
        <v>236</v>
      </c>
      <c r="C327" t="s">
        <v>326</v>
      </c>
      <c r="D327" t="s">
        <v>1690</v>
      </c>
      <c r="E327">
        <f>IF(D327="Estudio",1,IF(D327="Piso",2,IF(D327="Dúplex",3,IF(D327="Ático",4,IF(D327="Chalet",5,IF(D327="Casa",6,IF(D327="Caserón",7)))))))</f>
        <v>2</v>
      </c>
      <c r="G327" t="s">
        <v>246</v>
      </c>
      <c r="H327" t="str">
        <f>VLOOKUP(G327,'Barrio Mapping'!B:C,2,0)</f>
        <v>Piovera</v>
      </c>
      <c r="I327" t="str">
        <f>VLOOKUP(B327,'Districto Pricing'!A:F,6,0)</f>
        <v>Medio</v>
      </c>
      <c r="J327">
        <f>IF(I327="Bajo",1,IF(I327="Medio",2,IF(I327="Alto",3)))</f>
        <v>2</v>
      </c>
      <c r="K327" s="5">
        <v>1400</v>
      </c>
      <c r="L327" s="5">
        <v>2</v>
      </c>
      <c r="M327" s="5">
        <v>117</v>
      </c>
      <c r="N327" s="5">
        <v>1</v>
      </c>
      <c r="O327" s="5">
        <v>1</v>
      </c>
      <c r="P327" s="5">
        <v>1</v>
      </c>
      <c r="Q327" s="5">
        <v>0</v>
      </c>
      <c r="R327" s="5">
        <v>0</v>
      </c>
      <c r="S327" s="5">
        <v>0</v>
      </c>
      <c r="T327" s="5">
        <v>0</v>
      </c>
    </row>
    <row r="328" spans="1:20" x14ac:dyDescent="0.35">
      <c r="A328" s="1">
        <v>327</v>
      </c>
      <c r="B328" t="s">
        <v>236</v>
      </c>
      <c r="C328" t="s">
        <v>327</v>
      </c>
      <c r="D328" t="s">
        <v>1693</v>
      </c>
      <c r="E328">
        <f>IF(D328="Estudio",1,IF(D328="Piso",2,IF(D328="Dúplex",3,IF(D328="Ático",4,IF(D328="Chalet",5,IF(D328="Casa",6,IF(D328="Caserón",7)))))))</f>
        <v>1</v>
      </c>
      <c r="G328" t="s">
        <v>246</v>
      </c>
      <c r="H328" t="str">
        <f>VLOOKUP(G328,'Barrio Mapping'!B:C,2,0)</f>
        <v>Piovera</v>
      </c>
      <c r="I328" t="str">
        <f>VLOOKUP(B328,'Districto Pricing'!A:F,6,0)</f>
        <v>Medio</v>
      </c>
      <c r="J328">
        <f>IF(I328="Bajo",1,IF(I328="Medio",2,IF(I328="Alto",3)))</f>
        <v>2</v>
      </c>
      <c r="K328" s="5">
        <v>700</v>
      </c>
      <c r="L328" s="5">
        <v>0</v>
      </c>
      <c r="M328" s="5">
        <v>35</v>
      </c>
      <c r="N328" s="5">
        <v>3</v>
      </c>
      <c r="O328" s="5">
        <v>1</v>
      </c>
      <c r="P328" s="5">
        <v>1</v>
      </c>
      <c r="Q328" s="5">
        <v>0</v>
      </c>
      <c r="R328" s="5">
        <v>0</v>
      </c>
      <c r="S328" s="5">
        <v>0</v>
      </c>
      <c r="T328" s="5">
        <v>0</v>
      </c>
    </row>
    <row r="329" spans="1:20" x14ac:dyDescent="0.35">
      <c r="A329" s="1">
        <v>328</v>
      </c>
      <c r="B329" t="s">
        <v>236</v>
      </c>
      <c r="C329" t="s">
        <v>328</v>
      </c>
      <c r="D329" t="s">
        <v>1690</v>
      </c>
      <c r="E329">
        <f>IF(D329="Estudio",1,IF(D329="Piso",2,IF(D329="Dúplex",3,IF(D329="Ático",4,IF(D329="Chalet",5,IF(D329="Casa",6,IF(D329="Caserón",7)))))))</f>
        <v>2</v>
      </c>
      <c r="G329" t="s">
        <v>246</v>
      </c>
      <c r="H329" t="str">
        <f>VLOOKUP(G329,'Barrio Mapping'!B:C,2,0)</f>
        <v>Piovera</v>
      </c>
      <c r="I329" t="str">
        <f>VLOOKUP(B329,'Districto Pricing'!A:F,6,0)</f>
        <v>Medio</v>
      </c>
      <c r="J329">
        <f>IF(I329="Bajo",1,IF(I329="Medio",2,IF(I329="Alto",3)))</f>
        <v>2</v>
      </c>
      <c r="K329" s="5">
        <v>850</v>
      </c>
      <c r="L329" s="5">
        <v>1</v>
      </c>
      <c r="M329" s="5">
        <v>44</v>
      </c>
      <c r="N329" s="5">
        <v>3</v>
      </c>
      <c r="O329" s="5">
        <v>1</v>
      </c>
      <c r="P329" s="5">
        <v>1</v>
      </c>
      <c r="Q329" s="5">
        <v>0</v>
      </c>
      <c r="R329" s="5">
        <v>0</v>
      </c>
      <c r="S329" s="5">
        <v>0</v>
      </c>
      <c r="T329" s="5">
        <v>0</v>
      </c>
    </row>
    <row r="330" spans="1:20" x14ac:dyDescent="0.35">
      <c r="A330" s="1">
        <v>329</v>
      </c>
      <c r="B330" t="s">
        <v>236</v>
      </c>
      <c r="C330" t="s">
        <v>329</v>
      </c>
      <c r="D330" t="s">
        <v>1694</v>
      </c>
      <c r="E330">
        <f>IF(D330="Estudio",1,IF(D330="Piso",2,IF(D330="Dúplex",3,IF(D330="Ático",4,IF(D330="Chalet",5,IF(D330="Casa",6,IF(D330="Caserón",7)))))))</f>
        <v>5</v>
      </c>
      <c r="G330" t="s">
        <v>238</v>
      </c>
      <c r="H330" t="str">
        <f>VLOOKUP(G330,'Barrio Mapping'!B:C,2,0)</f>
        <v>Pinar del Rey</v>
      </c>
      <c r="I330" t="str">
        <f>VLOOKUP(B330,'Districto Pricing'!A:F,6,0)</f>
        <v>Medio</v>
      </c>
      <c r="J330">
        <f>IF(I330="Bajo",1,IF(I330="Medio",2,IF(I330="Alto",3)))</f>
        <v>2</v>
      </c>
      <c r="K330" s="5">
        <v>4500</v>
      </c>
      <c r="L330" s="5">
        <v>5</v>
      </c>
      <c r="M330" s="5">
        <v>500</v>
      </c>
      <c r="N330" s="5">
        <v>0</v>
      </c>
      <c r="O330" s="5">
        <v>0</v>
      </c>
      <c r="P330" s="5">
        <v>0</v>
      </c>
      <c r="Q330" s="5">
        <v>0</v>
      </c>
      <c r="R330" s="5">
        <v>1</v>
      </c>
      <c r="S330" s="5">
        <v>0</v>
      </c>
      <c r="T330" s="5">
        <v>1</v>
      </c>
    </row>
    <row r="331" spans="1:20" x14ac:dyDescent="0.35">
      <c r="A331" s="1">
        <v>330</v>
      </c>
      <c r="B331" t="s">
        <v>236</v>
      </c>
      <c r="C331" t="s">
        <v>330</v>
      </c>
      <c r="D331" t="s">
        <v>1690</v>
      </c>
      <c r="E331">
        <f>IF(D331="Estudio",1,IF(D331="Piso",2,IF(D331="Dúplex",3,IF(D331="Ático",4,IF(D331="Chalet",5,IF(D331="Casa",6,IF(D331="Caserón",7)))))))</f>
        <v>2</v>
      </c>
      <c r="G331" t="s">
        <v>246</v>
      </c>
      <c r="H331" t="str">
        <f>VLOOKUP(G331,'Barrio Mapping'!B:C,2,0)</f>
        <v>Piovera</v>
      </c>
      <c r="I331" t="str">
        <f>VLOOKUP(B331,'Districto Pricing'!A:F,6,0)</f>
        <v>Medio</v>
      </c>
      <c r="J331">
        <f>IF(I331="Bajo",1,IF(I331="Medio",2,IF(I331="Alto",3)))</f>
        <v>2</v>
      </c>
      <c r="K331" s="5">
        <v>1240</v>
      </c>
      <c r="L331" s="5">
        <v>2</v>
      </c>
      <c r="M331" s="5">
        <v>94</v>
      </c>
      <c r="N331" s="5">
        <v>2</v>
      </c>
      <c r="O331" s="5">
        <v>1</v>
      </c>
      <c r="P331" s="5">
        <v>1</v>
      </c>
      <c r="Q331" s="5">
        <v>0</v>
      </c>
      <c r="R331" s="5">
        <v>0</v>
      </c>
      <c r="S331" s="5">
        <v>0</v>
      </c>
      <c r="T331" s="5">
        <v>0</v>
      </c>
    </row>
    <row r="332" spans="1:20" x14ac:dyDescent="0.35">
      <c r="A332" s="1">
        <v>331</v>
      </c>
      <c r="B332" t="s">
        <v>236</v>
      </c>
      <c r="C332" t="s">
        <v>331</v>
      </c>
      <c r="D332" t="s">
        <v>1690</v>
      </c>
      <c r="E332">
        <f>IF(D332="Estudio",1,IF(D332="Piso",2,IF(D332="Dúplex",3,IF(D332="Ático",4,IF(D332="Chalet",5,IF(D332="Casa",6,IF(D332="Caserón",7)))))))</f>
        <v>2</v>
      </c>
      <c r="G332" t="s">
        <v>240</v>
      </c>
      <c r="H332" t="str">
        <f>VLOOKUP(G332,'Barrio Mapping'!B:C,2,0)</f>
        <v>Valdefuentes</v>
      </c>
      <c r="I332" t="str">
        <f>VLOOKUP(B332,'Districto Pricing'!A:F,6,0)</f>
        <v>Medio</v>
      </c>
      <c r="J332">
        <f>IF(I332="Bajo",1,IF(I332="Medio",2,IF(I332="Alto",3)))</f>
        <v>2</v>
      </c>
      <c r="K332" s="5">
        <v>1350</v>
      </c>
      <c r="L332" s="5">
        <v>3</v>
      </c>
      <c r="M332" s="5">
        <v>100</v>
      </c>
      <c r="N332" s="5">
        <v>5</v>
      </c>
      <c r="O332" s="5">
        <v>1</v>
      </c>
      <c r="P332" s="5">
        <v>1</v>
      </c>
      <c r="Q332" s="5">
        <v>0</v>
      </c>
      <c r="R332" s="5">
        <v>0</v>
      </c>
      <c r="S332" s="5">
        <v>0</v>
      </c>
      <c r="T332" s="5">
        <v>0</v>
      </c>
    </row>
    <row r="333" spans="1:20" x14ac:dyDescent="0.35">
      <c r="A333" s="1">
        <v>332</v>
      </c>
      <c r="B333" t="s">
        <v>236</v>
      </c>
      <c r="C333" t="s">
        <v>332</v>
      </c>
      <c r="D333" t="s">
        <v>1690</v>
      </c>
      <c r="E333">
        <f>IF(D333="Estudio",1,IF(D333="Piso",2,IF(D333="Dúplex",3,IF(D333="Ático",4,IF(D333="Chalet",5,IF(D333="Casa",6,IF(D333="Caserón",7)))))))</f>
        <v>2</v>
      </c>
      <c r="G333" t="s">
        <v>238</v>
      </c>
      <c r="H333" t="str">
        <f>VLOOKUP(G333,'Barrio Mapping'!B:C,2,0)</f>
        <v>Pinar del Rey</v>
      </c>
      <c r="I333" t="str">
        <f>VLOOKUP(B333,'Districto Pricing'!A:F,6,0)</f>
        <v>Medio</v>
      </c>
      <c r="J333">
        <f>IF(I333="Bajo",1,IF(I333="Medio",2,IF(I333="Alto",3)))</f>
        <v>2</v>
      </c>
      <c r="K333" s="5">
        <v>1200</v>
      </c>
      <c r="L333" s="5">
        <v>4</v>
      </c>
      <c r="M333" s="5">
        <v>110</v>
      </c>
      <c r="N333" s="5">
        <v>2</v>
      </c>
      <c r="O333" s="5">
        <v>1</v>
      </c>
      <c r="P333" s="5">
        <v>1</v>
      </c>
      <c r="Q333" s="5">
        <v>0</v>
      </c>
      <c r="R333" s="5">
        <v>0</v>
      </c>
      <c r="S333" s="5">
        <v>0</v>
      </c>
      <c r="T333" s="5">
        <v>0</v>
      </c>
    </row>
    <row r="334" spans="1:20" x14ac:dyDescent="0.35">
      <c r="A334" s="1">
        <v>333</v>
      </c>
      <c r="B334" t="s">
        <v>236</v>
      </c>
      <c r="C334" t="s">
        <v>282</v>
      </c>
      <c r="D334" t="s">
        <v>1694</v>
      </c>
      <c r="E334">
        <f>IF(D334="Estudio",1,IF(D334="Piso",2,IF(D334="Dúplex",3,IF(D334="Ático",4,IF(D334="Chalet",5,IF(D334="Casa",6,IF(D334="Caserón",7)))))))</f>
        <v>5</v>
      </c>
      <c r="G334" t="s">
        <v>246</v>
      </c>
      <c r="H334" t="str">
        <f>VLOOKUP(G334,'Barrio Mapping'!B:C,2,0)</f>
        <v>Piovera</v>
      </c>
      <c r="I334" t="str">
        <f>VLOOKUP(B334,'Districto Pricing'!A:F,6,0)</f>
        <v>Medio</v>
      </c>
      <c r="J334">
        <f>IF(I334="Bajo",1,IF(I334="Medio",2,IF(I334="Alto",3)))</f>
        <v>2</v>
      </c>
      <c r="K334" s="5">
        <v>2700</v>
      </c>
      <c r="L334" s="5">
        <v>7</v>
      </c>
      <c r="M334" s="5">
        <v>300</v>
      </c>
      <c r="N334" s="5">
        <v>0</v>
      </c>
      <c r="O334" s="5">
        <v>0</v>
      </c>
      <c r="P334" s="5">
        <v>0</v>
      </c>
      <c r="Q334" s="5">
        <v>0</v>
      </c>
      <c r="R334" s="5">
        <v>1</v>
      </c>
      <c r="S334" s="5">
        <v>0</v>
      </c>
      <c r="T334" s="5">
        <v>1</v>
      </c>
    </row>
    <row r="335" spans="1:20" x14ac:dyDescent="0.35">
      <c r="A335" s="1">
        <v>334</v>
      </c>
      <c r="B335" t="s">
        <v>236</v>
      </c>
      <c r="C335" t="s">
        <v>297</v>
      </c>
      <c r="D335" t="s">
        <v>1696</v>
      </c>
      <c r="E335">
        <f>IF(D335="Estudio",1,IF(D335="Piso",2,IF(D335="Dúplex",3,IF(D335="Ático",4,IF(D335="Chalet",5,IF(D335="Casa",6,IF(D335="Caserón",7)))))))</f>
        <v>6</v>
      </c>
      <c r="G335" t="s">
        <v>246</v>
      </c>
      <c r="H335" t="str">
        <f>VLOOKUP(G335,'Barrio Mapping'!B:C,2,0)</f>
        <v>Piovera</v>
      </c>
      <c r="I335" t="str">
        <f>VLOOKUP(B335,'Districto Pricing'!A:F,6,0)</f>
        <v>Medio</v>
      </c>
      <c r="J335">
        <f>IF(I335="Bajo",1,IF(I335="Medio",2,IF(I335="Alto",3)))</f>
        <v>2</v>
      </c>
      <c r="K335" s="5">
        <v>7000</v>
      </c>
      <c r="L335" s="5">
        <v>7</v>
      </c>
      <c r="M335" s="5">
        <v>850</v>
      </c>
      <c r="N335" s="5">
        <v>0</v>
      </c>
      <c r="O335" s="5">
        <v>0</v>
      </c>
      <c r="P335" s="5">
        <v>0</v>
      </c>
      <c r="Q335" s="5">
        <v>0</v>
      </c>
      <c r="R335" s="5">
        <v>1</v>
      </c>
      <c r="S335" s="5">
        <v>0</v>
      </c>
      <c r="T335" s="5">
        <v>0</v>
      </c>
    </row>
    <row r="336" spans="1:20" x14ac:dyDescent="0.35">
      <c r="A336" s="1">
        <v>335</v>
      </c>
      <c r="B336" t="s">
        <v>236</v>
      </c>
      <c r="C336" t="s">
        <v>333</v>
      </c>
      <c r="D336" t="s">
        <v>1690</v>
      </c>
      <c r="E336">
        <f>IF(D336="Estudio",1,IF(D336="Piso",2,IF(D336="Dúplex",3,IF(D336="Ático",4,IF(D336="Chalet",5,IF(D336="Casa",6,IF(D336="Caserón",7)))))))</f>
        <v>2</v>
      </c>
      <c r="F336" t="s">
        <v>75</v>
      </c>
      <c r="G336" t="s">
        <v>240</v>
      </c>
      <c r="H336" t="str">
        <f>VLOOKUP(G336,'Barrio Mapping'!B:C,2,0)</f>
        <v>Valdefuentes</v>
      </c>
      <c r="I336" t="str">
        <f>VLOOKUP(B336,'Districto Pricing'!A:F,6,0)</f>
        <v>Medio</v>
      </c>
      <c r="J336">
        <f>IF(I336="Bajo",1,IF(I336="Medio",2,IF(I336="Alto",3)))</f>
        <v>2</v>
      </c>
      <c r="K336" s="5">
        <v>1100</v>
      </c>
      <c r="L336" s="5">
        <v>2</v>
      </c>
      <c r="M336" s="5">
        <v>93</v>
      </c>
      <c r="N336" s="5">
        <v>3</v>
      </c>
      <c r="O336" s="5">
        <v>1</v>
      </c>
      <c r="P336" s="5">
        <v>1</v>
      </c>
      <c r="Q336" s="5">
        <v>0</v>
      </c>
      <c r="R336" s="5">
        <v>0</v>
      </c>
      <c r="S336" s="5">
        <v>0</v>
      </c>
      <c r="T336" s="5">
        <v>0</v>
      </c>
    </row>
    <row r="337" spans="1:20" x14ac:dyDescent="0.35">
      <c r="A337" s="1">
        <v>336</v>
      </c>
      <c r="B337" t="s">
        <v>236</v>
      </c>
      <c r="C337" t="s">
        <v>334</v>
      </c>
      <c r="D337" t="s">
        <v>1694</v>
      </c>
      <c r="E337">
        <f>IF(D337="Estudio",1,IF(D337="Piso",2,IF(D337="Dúplex",3,IF(D337="Ático",4,IF(D337="Chalet",5,IF(D337="Casa",6,IF(D337="Caserón",7)))))))</f>
        <v>5</v>
      </c>
      <c r="G337" t="s">
        <v>242</v>
      </c>
      <c r="H337" t="str">
        <f>VLOOKUP(G337,'Barrio Mapping'!B:C,2,0)</f>
        <v>Canillas</v>
      </c>
      <c r="I337" t="str">
        <f>VLOOKUP(B337,'Districto Pricing'!A:F,6,0)</f>
        <v>Medio</v>
      </c>
      <c r="J337">
        <f>IF(I337="Bajo",1,IF(I337="Medio",2,IF(I337="Alto",3)))</f>
        <v>2</v>
      </c>
      <c r="K337" s="5">
        <v>4000</v>
      </c>
      <c r="L337" s="5">
        <v>4</v>
      </c>
      <c r="M337" s="5">
        <v>500</v>
      </c>
      <c r="N337" s="5">
        <v>0</v>
      </c>
      <c r="O337" s="5">
        <v>0</v>
      </c>
      <c r="P337" s="5">
        <v>0</v>
      </c>
      <c r="Q337" s="5">
        <v>0</v>
      </c>
      <c r="R337" s="5">
        <v>1</v>
      </c>
      <c r="S337" s="5">
        <v>0</v>
      </c>
      <c r="T337" s="5">
        <v>0</v>
      </c>
    </row>
    <row r="338" spans="1:20" x14ac:dyDescent="0.35">
      <c r="A338" s="1">
        <v>337</v>
      </c>
      <c r="B338" t="s">
        <v>236</v>
      </c>
      <c r="C338" t="s">
        <v>328</v>
      </c>
      <c r="D338" t="s">
        <v>1690</v>
      </c>
      <c r="E338">
        <f>IF(D338="Estudio",1,IF(D338="Piso",2,IF(D338="Dúplex",3,IF(D338="Ático",4,IF(D338="Chalet",5,IF(D338="Casa",6,IF(D338="Caserón",7)))))))</f>
        <v>2</v>
      </c>
      <c r="G338" t="s">
        <v>246</v>
      </c>
      <c r="H338" t="str">
        <f>VLOOKUP(G338,'Barrio Mapping'!B:C,2,0)</f>
        <v>Piovera</v>
      </c>
      <c r="I338" t="str">
        <f>VLOOKUP(B338,'Districto Pricing'!A:F,6,0)</f>
        <v>Medio</v>
      </c>
      <c r="J338">
        <f>IF(I338="Bajo",1,IF(I338="Medio",2,IF(I338="Alto",3)))</f>
        <v>2</v>
      </c>
      <c r="K338" s="5">
        <v>1000</v>
      </c>
      <c r="L338" s="5">
        <v>1</v>
      </c>
      <c r="M338" s="5">
        <v>60</v>
      </c>
      <c r="N338" s="5">
        <v>1</v>
      </c>
      <c r="O338" s="5">
        <v>1</v>
      </c>
      <c r="P338" s="5">
        <v>1</v>
      </c>
      <c r="Q338" s="5">
        <v>0</v>
      </c>
      <c r="R338" s="5">
        <v>0</v>
      </c>
      <c r="S338" s="5">
        <v>0</v>
      </c>
      <c r="T338" s="5">
        <v>0</v>
      </c>
    </row>
    <row r="339" spans="1:20" x14ac:dyDescent="0.35">
      <c r="A339" s="1">
        <v>338</v>
      </c>
      <c r="B339" t="s">
        <v>236</v>
      </c>
      <c r="C339" t="s">
        <v>335</v>
      </c>
      <c r="D339" t="s">
        <v>1690</v>
      </c>
      <c r="E339">
        <f>IF(D339="Estudio",1,IF(D339="Piso",2,IF(D339="Dúplex",3,IF(D339="Ático",4,IF(D339="Chalet",5,IF(D339="Casa",6,IF(D339="Caserón",7)))))))</f>
        <v>2</v>
      </c>
      <c r="G339" t="s">
        <v>242</v>
      </c>
      <c r="H339" t="str">
        <f>VLOOKUP(G339,'Barrio Mapping'!B:C,2,0)</f>
        <v>Canillas</v>
      </c>
      <c r="I339" t="str">
        <f>VLOOKUP(B339,'Districto Pricing'!A:F,6,0)</f>
        <v>Medio</v>
      </c>
      <c r="J339">
        <f>IF(I339="Bajo",1,IF(I339="Medio",2,IF(I339="Alto",3)))</f>
        <v>2</v>
      </c>
      <c r="K339" s="5">
        <v>1200</v>
      </c>
      <c r="L339" s="5">
        <v>3</v>
      </c>
      <c r="M339" s="5">
        <v>109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</row>
    <row r="340" spans="1:20" x14ac:dyDescent="0.35">
      <c r="A340" s="1">
        <v>339</v>
      </c>
      <c r="B340" t="s">
        <v>236</v>
      </c>
      <c r="C340" t="s">
        <v>336</v>
      </c>
      <c r="D340" t="s">
        <v>1691</v>
      </c>
      <c r="E340">
        <f>IF(D340="Estudio",1,IF(D340="Piso",2,IF(D340="Dúplex",3,IF(D340="Ático",4,IF(D340="Chalet",5,IF(D340="Casa",6,IF(D340="Caserón",7)))))))</f>
        <v>4</v>
      </c>
      <c r="F340" t="s">
        <v>176</v>
      </c>
      <c r="G340" t="s">
        <v>240</v>
      </c>
      <c r="H340" t="str">
        <f>VLOOKUP(G340,'Barrio Mapping'!B:C,2,0)</f>
        <v>Valdefuentes</v>
      </c>
      <c r="I340" t="str">
        <f>VLOOKUP(B340,'Districto Pricing'!A:F,6,0)</f>
        <v>Medio</v>
      </c>
      <c r="J340">
        <f>IF(I340="Bajo",1,IF(I340="Medio",2,IF(I340="Alto",3)))</f>
        <v>2</v>
      </c>
      <c r="K340" s="5">
        <v>2000</v>
      </c>
      <c r="L340" s="5">
        <v>2</v>
      </c>
      <c r="M340" s="5">
        <v>150</v>
      </c>
      <c r="N340" s="5">
        <v>6</v>
      </c>
      <c r="O340" s="5">
        <v>1</v>
      </c>
      <c r="P340" s="5">
        <v>1</v>
      </c>
      <c r="Q340" s="5">
        <v>1</v>
      </c>
      <c r="R340" s="5">
        <v>0</v>
      </c>
      <c r="S340" s="5">
        <v>0</v>
      </c>
      <c r="T340" s="5">
        <v>0</v>
      </c>
    </row>
    <row r="341" spans="1:20" x14ac:dyDescent="0.35">
      <c r="A341" s="1">
        <v>340</v>
      </c>
      <c r="B341" t="s">
        <v>236</v>
      </c>
      <c r="C341" t="s">
        <v>337</v>
      </c>
      <c r="D341" t="s">
        <v>1691</v>
      </c>
      <c r="E341">
        <f>IF(D341="Estudio",1,IF(D341="Piso",2,IF(D341="Dúplex",3,IF(D341="Ático",4,IF(D341="Chalet",5,IF(D341="Casa",6,IF(D341="Caserón",7)))))))</f>
        <v>4</v>
      </c>
      <c r="F341" t="s">
        <v>231</v>
      </c>
      <c r="G341" t="s">
        <v>240</v>
      </c>
      <c r="H341" t="str">
        <f>VLOOKUP(G341,'Barrio Mapping'!B:C,2,0)</f>
        <v>Valdefuentes</v>
      </c>
      <c r="I341" t="str">
        <f>VLOOKUP(B341,'Districto Pricing'!A:F,6,0)</f>
        <v>Medio</v>
      </c>
      <c r="J341">
        <f>IF(I341="Bajo",1,IF(I341="Medio",2,IF(I341="Alto",3)))</f>
        <v>2</v>
      </c>
      <c r="K341" s="5">
        <v>1250</v>
      </c>
      <c r="L341" s="5">
        <v>1</v>
      </c>
      <c r="M341" s="5">
        <v>70</v>
      </c>
      <c r="N341" s="5">
        <v>3</v>
      </c>
      <c r="O341" s="5">
        <v>1</v>
      </c>
      <c r="P341" s="5">
        <v>1</v>
      </c>
      <c r="Q341" s="5">
        <v>1</v>
      </c>
      <c r="R341" s="5">
        <v>0</v>
      </c>
      <c r="S341" s="5">
        <v>0</v>
      </c>
      <c r="T341" s="5">
        <v>0</v>
      </c>
    </row>
    <row r="342" spans="1:20" x14ac:dyDescent="0.35">
      <c r="A342" s="1">
        <v>341</v>
      </c>
      <c r="B342" t="s">
        <v>236</v>
      </c>
      <c r="C342" t="s">
        <v>338</v>
      </c>
      <c r="D342" t="s">
        <v>1690</v>
      </c>
      <c r="E342">
        <f>IF(D342="Estudio",1,IF(D342="Piso",2,IF(D342="Dúplex",3,IF(D342="Ático",4,IF(D342="Chalet",5,IF(D342="Casa",6,IF(D342="Caserón",7)))))))</f>
        <v>2</v>
      </c>
      <c r="G342" t="s">
        <v>244</v>
      </c>
      <c r="H342" t="str">
        <f>VLOOKUP(G342,'Barrio Mapping'!B:C,2,0)</f>
        <v>Apóstol Santiago</v>
      </c>
      <c r="I342" t="str">
        <f>VLOOKUP(B342,'Districto Pricing'!A:F,6,0)</f>
        <v>Medio</v>
      </c>
      <c r="J342">
        <f>IF(I342="Bajo",1,IF(I342="Medio",2,IF(I342="Alto",3)))</f>
        <v>2</v>
      </c>
      <c r="K342" s="5">
        <v>1000</v>
      </c>
      <c r="L342" s="5">
        <v>3</v>
      </c>
      <c r="M342" s="5">
        <v>75</v>
      </c>
      <c r="N342" s="5">
        <v>1</v>
      </c>
      <c r="O342" s="5">
        <v>1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</row>
    <row r="343" spans="1:20" x14ac:dyDescent="0.35">
      <c r="A343" s="1">
        <v>342</v>
      </c>
      <c r="B343" t="s">
        <v>236</v>
      </c>
      <c r="C343" t="s">
        <v>297</v>
      </c>
      <c r="D343" t="s">
        <v>1696</v>
      </c>
      <c r="E343">
        <f>IF(D343="Estudio",1,IF(D343="Piso",2,IF(D343="Dúplex",3,IF(D343="Ático",4,IF(D343="Chalet",5,IF(D343="Casa",6,IF(D343="Caserón",7)))))))</f>
        <v>6</v>
      </c>
      <c r="G343" t="s">
        <v>246</v>
      </c>
      <c r="H343" t="str">
        <f>VLOOKUP(G343,'Barrio Mapping'!B:C,2,0)</f>
        <v>Piovera</v>
      </c>
      <c r="I343" t="str">
        <f>VLOOKUP(B343,'Districto Pricing'!A:F,6,0)</f>
        <v>Medio</v>
      </c>
      <c r="J343">
        <f>IF(I343="Bajo",1,IF(I343="Medio",2,IF(I343="Alto",3)))</f>
        <v>2</v>
      </c>
      <c r="K343" s="5">
        <v>4500</v>
      </c>
      <c r="L343" s="5">
        <v>4</v>
      </c>
      <c r="M343" s="5">
        <v>400</v>
      </c>
      <c r="N343" s="5">
        <v>0</v>
      </c>
      <c r="O343" s="5">
        <v>0</v>
      </c>
      <c r="P343" s="5">
        <v>0</v>
      </c>
      <c r="Q343" s="5">
        <v>0</v>
      </c>
      <c r="R343" s="5">
        <v>1</v>
      </c>
      <c r="S343" s="5">
        <v>0</v>
      </c>
      <c r="T343" s="5">
        <v>0</v>
      </c>
    </row>
    <row r="344" spans="1:20" x14ac:dyDescent="0.35">
      <c r="A344" s="1">
        <v>343</v>
      </c>
      <c r="B344" t="s">
        <v>236</v>
      </c>
      <c r="C344" t="s">
        <v>339</v>
      </c>
      <c r="D344" t="s">
        <v>1690</v>
      </c>
      <c r="E344">
        <f>IF(D344="Estudio",1,IF(D344="Piso",2,IF(D344="Dúplex",3,IF(D344="Ático",4,IF(D344="Chalet",5,IF(D344="Casa",6,IF(D344="Caserón",7)))))))</f>
        <v>2</v>
      </c>
      <c r="G344" t="s">
        <v>238</v>
      </c>
      <c r="H344" t="str">
        <f>VLOOKUP(G344,'Barrio Mapping'!B:C,2,0)</f>
        <v>Pinar del Rey</v>
      </c>
      <c r="I344" t="str">
        <f>VLOOKUP(B344,'Districto Pricing'!A:F,6,0)</f>
        <v>Medio</v>
      </c>
      <c r="J344">
        <f>IF(I344="Bajo",1,IF(I344="Medio",2,IF(I344="Alto",3)))</f>
        <v>2</v>
      </c>
      <c r="K344" s="5">
        <v>3200</v>
      </c>
      <c r="L344" s="5">
        <v>5</v>
      </c>
      <c r="M344" s="5">
        <v>240</v>
      </c>
      <c r="N344" s="5">
        <v>2</v>
      </c>
      <c r="O344" s="5">
        <v>1</v>
      </c>
      <c r="P344" s="5">
        <v>1</v>
      </c>
      <c r="Q344" s="5">
        <v>0</v>
      </c>
      <c r="R344" s="5">
        <v>0</v>
      </c>
      <c r="S344" s="5">
        <v>0</v>
      </c>
      <c r="T344" s="5">
        <v>0</v>
      </c>
    </row>
    <row r="345" spans="1:20" x14ac:dyDescent="0.35">
      <c r="A345" s="1">
        <v>344</v>
      </c>
      <c r="B345" t="s">
        <v>236</v>
      </c>
      <c r="C345" t="s">
        <v>252</v>
      </c>
      <c r="D345" t="s">
        <v>1690</v>
      </c>
      <c r="E345">
        <f>IF(D345="Estudio",1,IF(D345="Piso",2,IF(D345="Dúplex",3,IF(D345="Ático",4,IF(D345="Chalet",5,IF(D345="Casa",6,IF(D345="Caserón",7)))))))</f>
        <v>2</v>
      </c>
      <c r="G345" t="s">
        <v>240</v>
      </c>
      <c r="H345" t="str">
        <f>VLOOKUP(G345,'Barrio Mapping'!B:C,2,0)</f>
        <v>Valdefuentes</v>
      </c>
      <c r="I345" t="str">
        <f>VLOOKUP(B345,'Districto Pricing'!A:F,6,0)</f>
        <v>Medio</v>
      </c>
      <c r="J345">
        <f>IF(I345="Bajo",1,IF(I345="Medio",2,IF(I345="Alto",3)))</f>
        <v>2</v>
      </c>
      <c r="K345" s="5">
        <v>1800</v>
      </c>
      <c r="L345" s="5">
        <v>4</v>
      </c>
      <c r="M345" s="5">
        <v>150</v>
      </c>
      <c r="N345" s="5">
        <v>5</v>
      </c>
      <c r="O345" s="5">
        <v>1</v>
      </c>
      <c r="P345" s="5">
        <v>1</v>
      </c>
      <c r="Q345" s="5">
        <v>0</v>
      </c>
      <c r="R345" s="5">
        <v>0</v>
      </c>
      <c r="S345" s="5">
        <v>0</v>
      </c>
      <c r="T345" s="5">
        <v>0</v>
      </c>
    </row>
    <row r="346" spans="1:20" x14ac:dyDescent="0.35">
      <c r="A346" s="1">
        <v>345</v>
      </c>
      <c r="B346" t="s">
        <v>236</v>
      </c>
      <c r="C346" t="s">
        <v>248</v>
      </c>
      <c r="D346" t="s">
        <v>1690</v>
      </c>
      <c r="E346">
        <f>IF(D346="Estudio",1,IF(D346="Piso",2,IF(D346="Dúplex",3,IF(D346="Ático",4,IF(D346="Chalet",5,IF(D346="Casa",6,IF(D346="Caserón",7)))))))</f>
        <v>2</v>
      </c>
      <c r="G346" t="s">
        <v>246</v>
      </c>
      <c r="H346" t="str">
        <f>VLOOKUP(G346,'Barrio Mapping'!B:C,2,0)</f>
        <v>Piovera</v>
      </c>
      <c r="I346" t="str">
        <f>VLOOKUP(B346,'Districto Pricing'!A:F,6,0)</f>
        <v>Medio</v>
      </c>
      <c r="J346">
        <f>IF(I346="Bajo",1,IF(I346="Medio",2,IF(I346="Alto",3)))</f>
        <v>2</v>
      </c>
      <c r="K346" s="5">
        <v>1350</v>
      </c>
      <c r="L346" s="5">
        <v>3</v>
      </c>
      <c r="M346" s="5">
        <v>100</v>
      </c>
      <c r="N346" s="5">
        <v>2</v>
      </c>
      <c r="O346" s="5">
        <v>1</v>
      </c>
      <c r="P346" s="5">
        <v>1</v>
      </c>
      <c r="Q346" s="5">
        <v>0</v>
      </c>
      <c r="R346" s="5">
        <v>0</v>
      </c>
      <c r="S346" s="5">
        <v>0</v>
      </c>
      <c r="T346" s="5">
        <v>0</v>
      </c>
    </row>
    <row r="347" spans="1:20" x14ac:dyDescent="0.35">
      <c r="A347" s="1">
        <v>346</v>
      </c>
      <c r="B347" t="s">
        <v>236</v>
      </c>
      <c r="C347" t="s">
        <v>340</v>
      </c>
      <c r="D347" t="s">
        <v>1690</v>
      </c>
      <c r="E347">
        <f>IF(D347="Estudio",1,IF(D347="Piso",2,IF(D347="Dúplex",3,IF(D347="Ático",4,IF(D347="Chalet",5,IF(D347="Casa",6,IF(D347="Caserón",7)))))))</f>
        <v>2</v>
      </c>
      <c r="G347" t="s">
        <v>238</v>
      </c>
      <c r="H347" t="str">
        <f>VLOOKUP(G347,'Barrio Mapping'!B:C,2,0)</f>
        <v>Pinar del Rey</v>
      </c>
      <c r="I347" t="str">
        <f>VLOOKUP(B347,'Districto Pricing'!A:F,6,0)</f>
        <v>Medio</v>
      </c>
      <c r="J347">
        <f>IF(I347="Bajo",1,IF(I347="Medio",2,IF(I347="Alto",3)))</f>
        <v>2</v>
      </c>
      <c r="K347" s="5">
        <v>750</v>
      </c>
      <c r="L347" s="5">
        <v>2</v>
      </c>
      <c r="M347" s="5">
        <v>62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</row>
    <row r="348" spans="1:20" x14ac:dyDescent="0.35">
      <c r="A348" s="1">
        <v>347</v>
      </c>
      <c r="B348" t="s">
        <v>236</v>
      </c>
      <c r="C348" t="s">
        <v>341</v>
      </c>
      <c r="D348" t="s">
        <v>1696</v>
      </c>
      <c r="E348">
        <f>IF(D348="Estudio",1,IF(D348="Piso",2,IF(D348="Dúplex",3,IF(D348="Ático",4,IF(D348="Chalet",5,IF(D348="Casa",6,IF(D348="Caserón",7)))))))</f>
        <v>6</v>
      </c>
      <c r="F348" t="s">
        <v>342</v>
      </c>
      <c r="G348" t="s">
        <v>251</v>
      </c>
      <c r="H348" t="str">
        <f>VLOOKUP(G348,'Barrio Mapping'!B:C,2,0)</f>
        <v>Valdefuentes</v>
      </c>
      <c r="I348" t="str">
        <f>VLOOKUP(B348,'Districto Pricing'!A:F,6,0)</f>
        <v>Medio</v>
      </c>
      <c r="J348">
        <f>IF(I348="Bajo",1,IF(I348="Medio",2,IF(I348="Alto",3)))</f>
        <v>2</v>
      </c>
      <c r="K348" s="5">
        <v>2500</v>
      </c>
      <c r="L348" s="5">
        <v>4</v>
      </c>
      <c r="M348" s="5">
        <v>280</v>
      </c>
      <c r="N348" s="5">
        <v>0</v>
      </c>
      <c r="O348" s="5">
        <v>0</v>
      </c>
      <c r="P348" s="5">
        <v>0</v>
      </c>
      <c r="Q348" s="5">
        <v>0</v>
      </c>
      <c r="R348" s="5">
        <v>1</v>
      </c>
      <c r="S348" s="5">
        <v>0</v>
      </c>
      <c r="T348" s="5">
        <v>0</v>
      </c>
    </row>
    <row r="349" spans="1:20" x14ac:dyDescent="0.35">
      <c r="A349" s="1">
        <v>348</v>
      </c>
      <c r="B349" t="s">
        <v>236</v>
      </c>
      <c r="C349" t="s">
        <v>343</v>
      </c>
      <c r="D349" t="s">
        <v>1690</v>
      </c>
      <c r="E349">
        <f>IF(D349="Estudio",1,IF(D349="Piso",2,IF(D349="Dúplex",3,IF(D349="Ático",4,IF(D349="Chalet",5,IF(D349="Casa",6,IF(D349="Caserón",7)))))))</f>
        <v>2</v>
      </c>
      <c r="F349" t="s">
        <v>88</v>
      </c>
      <c r="G349" t="s">
        <v>244</v>
      </c>
      <c r="H349" t="str">
        <f>VLOOKUP(G349,'Barrio Mapping'!B:C,2,0)</f>
        <v>Apóstol Santiago</v>
      </c>
      <c r="I349" t="str">
        <f>VLOOKUP(B349,'Districto Pricing'!A:F,6,0)</f>
        <v>Medio</v>
      </c>
      <c r="J349">
        <f>IF(I349="Bajo",1,IF(I349="Medio",2,IF(I349="Alto",3)))</f>
        <v>2</v>
      </c>
      <c r="K349" s="5">
        <v>850</v>
      </c>
      <c r="L349" s="5">
        <v>3</v>
      </c>
      <c r="M349" s="5">
        <v>80</v>
      </c>
      <c r="N349" s="5">
        <v>4</v>
      </c>
      <c r="O349" s="5">
        <v>1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</row>
    <row r="350" spans="1:20" x14ac:dyDescent="0.35">
      <c r="A350" s="1">
        <v>349</v>
      </c>
      <c r="B350" t="s">
        <v>344</v>
      </c>
      <c r="C350" t="s">
        <v>345</v>
      </c>
      <c r="D350" t="s">
        <v>1690</v>
      </c>
      <c r="E350">
        <f>IF(D350="Estudio",1,IF(D350="Piso",2,IF(D350="Dúplex",3,IF(D350="Ático",4,IF(D350="Chalet",5,IF(D350="Casa",6,IF(D350="Caserón",7)))))))</f>
        <v>2</v>
      </c>
      <c r="G350" t="s">
        <v>346</v>
      </c>
      <c r="H350" t="str">
        <f>VLOOKUP(G350,'Barrio Mapping'!B:C,2,0)</f>
        <v>Aluche</v>
      </c>
      <c r="I350" t="str">
        <f>VLOOKUP(B350,'Districto Pricing'!A:F,6,0)</f>
        <v>Bajo</v>
      </c>
      <c r="J350">
        <f>IF(I350="Bajo",1,IF(I350="Medio",2,IF(I350="Alto",3)))</f>
        <v>1</v>
      </c>
      <c r="K350" s="5">
        <v>999</v>
      </c>
      <c r="L350" s="5">
        <v>3</v>
      </c>
      <c r="M350" s="5">
        <v>105</v>
      </c>
      <c r="N350" s="5">
        <v>3</v>
      </c>
      <c r="O350" s="5">
        <v>1</v>
      </c>
      <c r="P350" s="5">
        <v>1</v>
      </c>
      <c r="Q350" s="5">
        <v>0</v>
      </c>
      <c r="R350" s="5">
        <v>0</v>
      </c>
      <c r="S350" s="5">
        <v>0</v>
      </c>
      <c r="T350" s="5">
        <v>0</v>
      </c>
    </row>
    <row r="351" spans="1:20" x14ac:dyDescent="0.35">
      <c r="A351" s="1">
        <v>350</v>
      </c>
      <c r="B351" t="s">
        <v>344</v>
      </c>
      <c r="C351" t="s">
        <v>347</v>
      </c>
      <c r="D351" t="s">
        <v>1690</v>
      </c>
      <c r="E351">
        <f>IF(D351="Estudio",1,IF(D351="Piso",2,IF(D351="Dúplex",3,IF(D351="Ático",4,IF(D351="Chalet",5,IF(D351="Casa",6,IF(D351="Caserón",7)))))))</f>
        <v>2</v>
      </c>
      <c r="G351" t="s">
        <v>348</v>
      </c>
      <c r="H351" t="str">
        <f>VLOOKUP(G351,'Barrio Mapping'!B:C,2,0)</f>
        <v>Puerta del Ángel</v>
      </c>
      <c r="I351" t="str">
        <f>VLOOKUP(B351,'Districto Pricing'!A:F,6,0)</f>
        <v>Bajo</v>
      </c>
      <c r="J351">
        <f>IF(I351="Bajo",1,IF(I351="Medio",2,IF(I351="Alto",3)))</f>
        <v>1</v>
      </c>
      <c r="K351" s="5">
        <v>1200</v>
      </c>
      <c r="L351" s="5">
        <v>2</v>
      </c>
      <c r="M351" s="5">
        <v>75</v>
      </c>
      <c r="N351" s="5">
        <v>0.5</v>
      </c>
      <c r="O351" s="5">
        <v>1</v>
      </c>
      <c r="P351" s="5">
        <v>1</v>
      </c>
      <c r="Q351" s="5">
        <v>0</v>
      </c>
      <c r="R351" s="5">
        <v>0</v>
      </c>
      <c r="S351" s="5">
        <v>0</v>
      </c>
      <c r="T351" s="5">
        <v>0</v>
      </c>
    </row>
    <row r="352" spans="1:20" x14ac:dyDescent="0.35">
      <c r="A352" s="1">
        <v>351</v>
      </c>
      <c r="B352" t="s">
        <v>344</v>
      </c>
      <c r="C352" t="s">
        <v>349</v>
      </c>
      <c r="D352" t="s">
        <v>1690</v>
      </c>
      <c r="E352">
        <f>IF(D352="Estudio",1,IF(D352="Piso",2,IF(D352="Dúplex",3,IF(D352="Ático",4,IF(D352="Chalet",5,IF(D352="Casa",6,IF(D352="Caserón",7)))))))</f>
        <v>2</v>
      </c>
      <c r="G352" t="s">
        <v>346</v>
      </c>
      <c r="H352" t="str">
        <f>VLOOKUP(G352,'Barrio Mapping'!B:C,2,0)</f>
        <v>Aluche</v>
      </c>
      <c r="I352" t="str">
        <f>VLOOKUP(B352,'Districto Pricing'!A:F,6,0)</f>
        <v>Bajo</v>
      </c>
      <c r="J352">
        <f>IF(I352="Bajo",1,IF(I352="Medio",2,IF(I352="Alto",3)))</f>
        <v>1</v>
      </c>
      <c r="K352" s="5">
        <v>870</v>
      </c>
      <c r="L352" s="5">
        <v>3</v>
      </c>
      <c r="M352" s="5">
        <v>80</v>
      </c>
      <c r="N352" s="5">
        <v>4</v>
      </c>
      <c r="O352" s="5">
        <v>1</v>
      </c>
      <c r="P352" s="5">
        <v>1</v>
      </c>
      <c r="Q352" s="5">
        <v>0</v>
      </c>
      <c r="R352" s="5">
        <v>0</v>
      </c>
      <c r="S352" s="5">
        <v>0</v>
      </c>
      <c r="T352" s="5">
        <v>0</v>
      </c>
    </row>
    <row r="353" spans="1:20" x14ac:dyDescent="0.35">
      <c r="A353" s="1">
        <v>352</v>
      </c>
      <c r="B353" t="s">
        <v>344</v>
      </c>
      <c r="C353" t="s">
        <v>350</v>
      </c>
      <c r="D353" t="s">
        <v>1690</v>
      </c>
      <c r="E353">
        <f>IF(D353="Estudio",1,IF(D353="Piso",2,IF(D353="Dúplex",3,IF(D353="Ático",4,IF(D353="Chalet",5,IF(D353="Casa",6,IF(D353="Caserón",7)))))))</f>
        <v>2</v>
      </c>
      <c r="G353" t="s">
        <v>351</v>
      </c>
      <c r="H353" t="str">
        <f>VLOOKUP(G353,'Barrio Mapping'!B:C,2,0)</f>
        <v>Campamento</v>
      </c>
      <c r="I353" t="str">
        <f>VLOOKUP(B353,'Districto Pricing'!A:F,6,0)</f>
        <v>Bajo</v>
      </c>
      <c r="J353">
        <f>IF(I353="Bajo",1,IF(I353="Medio",2,IF(I353="Alto",3)))</f>
        <v>1</v>
      </c>
      <c r="K353" s="5">
        <v>700</v>
      </c>
      <c r="L353" s="5">
        <v>3</v>
      </c>
      <c r="M353" s="5">
        <v>64</v>
      </c>
      <c r="N353" s="5">
        <v>2</v>
      </c>
      <c r="O353" s="5">
        <v>1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</row>
    <row r="354" spans="1:20" x14ac:dyDescent="0.35">
      <c r="A354" s="1">
        <v>353</v>
      </c>
      <c r="B354" t="s">
        <v>344</v>
      </c>
      <c r="C354" t="s">
        <v>352</v>
      </c>
      <c r="D354" t="s">
        <v>1690</v>
      </c>
      <c r="E354">
        <f>IF(D354="Estudio",1,IF(D354="Piso",2,IF(D354="Dúplex",3,IF(D354="Ático",4,IF(D354="Chalet",5,IF(D354="Casa",6,IF(D354="Caserón",7)))))))</f>
        <v>2</v>
      </c>
      <c r="G354" t="s">
        <v>346</v>
      </c>
      <c r="H354" t="str">
        <f>VLOOKUP(G354,'Barrio Mapping'!B:C,2,0)</f>
        <v>Aluche</v>
      </c>
      <c r="I354" t="str">
        <f>VLOOKUP(B354,'Districto Pricing'!A:F,6,0)</f>
        <v>Bajo</v>
      </c>
      <c r="J354">
        <f>IF(I354="Bajo",1,IF(I354="Medio",2,IF(I354="Alto",3)))</f>
        <v>1</v>
      </c>
      <c r="K354" s="5">
        <v>850</v>
      </c>
      <c r="L354" s="5">
        <v>3</v>
      </c>
      <c r="M354" s="5">
        <v>80</v>
      </c>
      <c r="N354" s="5">
        <v>1</v>
      </c>
      <c r="O354" s="5">
        <v>1</v>
      </c>
      <c r="P354" s="5">
        <v>1</v>
      </c>
      <c r="Q354" s="5">
        <v>0</v>
      </c>
      <c r="R354" s="5">
        <v>0</v>
      </c>
      <c r="S354" s="5">
        <v>0</v>
      </c>
      <c r="T354" s="5">
        <v>0</v>
      </c>
    </row>
    <row r="355" spans="1:20" x14ac:dyDescent="0.35">
      <c r="A355" s="1">
        <v>354</v>
      </c>
      <c r="B355" t="s">
        <v>344</v>
      </c>
      <c r="C355" t="s">
        <v>353</v>
      </c>
      <c r="D355" t="s">
        <v>1690</v>
      </c>
      <c r="E355">
        <f>IF(D355="Estudio",1,IF(D355="Piso",2,IF(D355="Dúplex",3,IF(D355="Ático",4,IF(D355="Chalet",5,IF(D355="Casa",6,IF(D355="Caserón",7)))))))</f>
        <v>2</v>
      </c>
      <c r="G355" t="s">
        <v>346</v>
      </c>
      <c r="H355" t="str">
        <f>VLOOKUP(G355,'Barrio Mapping'!B:C,2,0)</f>
        <v>Aluche</v>
      </c>
      <c r="I355" t="str">
        <f>VLOOKUP(B355,'Districto Pricing'!A:F,6,0)</f>
        <v>Bajo</v>
      </c>
      <c r="J355">
        <f>IF(I355="Bajo",1,IF(I355="Medio",2,IF(I355="Alto",3)))</f>
        <v>1</v>
      </c>
      <c r="K355" s="5">
        <v>900</v>
      </c>
      <c r="L355" s="5">
        <v>3</v>
      </c>
      <c r="M355" s="5">
        <v>80</v>
      </c>
      <c r="N355" s="5">
        <v>3</v>
      </c>
      <c r="O355" s="5">
        <v>1</v>
      </c>
      <c r="P355" s="5">
        <v>1</v>
      </c>
      <c r="Q355" s="5">
        <v>0</v>
      </c>
      <c r="R355" s="5">
        <v>0</v>
      </c>
      <c r="S355" s="5">
        <v>0</v>
      </c>
      <c r="T355" s="5">
        <v>0</v>
      </c>
    </row>
    <row r="356" spans="1:20" x14ac:dyDescent="0.35">
      <c r="A356" s="1">
        <v>355</v>
      </c>
      <c r="B356" t="s">
        <v>344</v>
      </c>
      <c r="C356" t="s">
        <v>345</v>
      </c>
      <c r="D356" t="s">
        <v>1690</v>
      </c>
      <c r="E356">
        <f>IF(D356="Estudio",1,IF(D356="Piso",2,IF(D356="Dúplex",3,IF(D356="Ático",4,IF(D356="Chalet",5,IF(D356="Casa",6,IF(D356="Caserón",7)))))))</f>
        <v>2</v>
      </c>
      <c r="G356" t="s">
        <v>346</v>
      </c>
      <c r="H356" t="str">
        <f>VLOOKUP(G356,'Barrio Mapping'!B:C,2,0)</f>
        <v>Aluche</v>
      </c>
      <c r="I356" t="str">
        <f>VLOOKUP(B356,'Districto Pricing'!A:F,6,0)</f>
        <v>Bajo</v>
      </c>
      <c r="J356">
        <f>IF(I356="Bajo",1,IF(I356="Medio",2,IF(I356="Alto",3)))</f>
        <v>1</v>
      </c>
      <c r="K356" s="5">
        <v>1000</v>
      </c>
      <c r="L356" s="5">
        <v>3</v>
      </c>
      <c r="M356" s="5">
        <v>107</v>
      </c>
      <c r="N356" s="5">
        <v>3</v>
      </c>
      <c r="O356" s="5">
        <v>1</v>
      </c>
      <c r="P356" s="5">
        <v>1</v>
      </c>
      <c r="Q356" s="5">
        <v>0</v>
      </c>
      <c r="R356" s="5">
        <v>0</v>
      </c>
      <c r="S356" s="5">
        <v>0</v>
      </c>
      <c r="T356" s="5">
        <v>0</v>
      </c>
    </row>
    <row r="357" spans="1:20" x14ac:dyDescent="0.35">
      <c r="A357" s="1">
        <v>356</v>
      </c>
      <c r="B357" t="s">
        <v>344</v>
      </c>
      <c r="C357" t="s">
        <v>354</v>
      </c>
      <c r="D357" t="s">
        <v>1690</v>
      </c>
      <c r="E357">
        <f>IF(D357="Estudio",1,IF(D357="Piso",2,IF(D357="Dúplex",3,IF(D357="Ático",4,IF(D357="Chalet",5,IF(D357="Casa",6,IF(D357="Caserón",7)))))))</f>
        <v>2</v>
      </c>
      <c r="F357" t="s">
        <v>355</v>
      </c>
      <c r="G357" t="s">
        <v>346</v>
      </c>
      <c r="H357" t="str">
        <f>VLOOKUP(G357,'Barrio Mapping'!B:C,2,0)</f>
        <v>Aluche</v>
      </c>
      <c r="I357" t="str">
        <f>VLOOKUP(B357,'Districto Pricing'!A:F,6,0)</f>
        <v>Bajo</v>
      </c>
      <c r="J357">
        <f>IF(I357="Bajo",1,IF(I357="Medio",2,IF(I357="Alto",3)))</f>
        <v>1</v>
      </c>
      <c r="K357" s="5">
        <v>650</v>
      </c>
      <c r="L357" s="5">
        <v>2</v>
      </c>
      <c r="M357" s="5">
        <v>70</v>
      </c>
      <c r="N357" s="5">
        <v>4</v>
      </c>
      <c r="O357" s="5">
        <v>1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</row>
    <row r="358" spans="1:20" x14ac:dyDescent="0.35">
      <c r="A358" s="1">
        <v>357</v>
      </c>
      <c r="B358" t="s">
        <v>344</v>
      </c>
      <c r="C358" t="s">
        <v>356</v>
      </c>
      <c r="D358" t="s">
        <v>1690</v>
      </c>
      <c r="E358">
        <f>IF(D358="Estudio",1,IF(D358="Piso",2,IF(D358="Dúplex",3,IF(D358="Ático",4,IF(D358="Chalet",5,IF(D358="Casa",6,IF(D358="Caserón",7)))))))</f>
        <v>2</v>
      </c>
      <c r="F358" t="s">
        <v>357</v>
      </c>
      <c r="G358" t="s">
        <v>346</v>
      </c>
      <c r="H358" t="str">
        <f>VLOOKUP(G358,'Barrio Mapping'!B:C,2,0)</f>
        <v>Aluche</v>
      </c>
      <c r="I358" t="str">
        <f>VLOOKUP(B358,'Districto Pricing'!A:F,6,0)</f>
        <v>Bajo</v>
      </c>
      <c r="J358">
        <f>IF(I358="Bajo",1,IF(I358="Medio",2,IF(I358="Alto",3)))</f>
        <v>1</v>
      </c>
      <c r="K358" s="5">
        <v>650</v>
      </c>
      <c r="L358" s="5">
        <v>2</v>
      </c>
      <c r="M358" s="5">
        <v>65</v>
      </c>
      <c r="N358" s="5">
        <v>4</v>
      </c>
      <c r="O358" s="5">
        <v>1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</row>
    <row r="359" spans="1:20" x14ac:dyDescent="0.35">
      <c r="A359" s="1">
        <v>358</v>
      </c>
      <c r="B359" t="s">
        <v>344</v>
      </c>
      <c r="C359" t="s">
        <v>358</v>
      </c>
      <c r="D359" t="s">
        <v>1690</v>
      </c>
      <c r="E359">
        <f>IF(D359="Estudio",1,IF(D359="Piso",2,IF(D359="Dúplex",3,IF(D359="Ático",4,IF(D359="Chalet",5,IF(D359="Casa",6,IF(D359="Caserón",7)))))))</f>
        <v>2</v>
      </c>
      <c r="G359" t="s">
        <v>348</v>
      </c>
      <c r="H359" t="str">
        <f>VLOOKUP(G359,'Barrio Mapping'!B:C,2,0)</f>
        <v>Puerta del Ángel</v>
      </c>
      <c r="I359" t="str">
        <f>VLOOKUP(B359,'Districto Pricing'!A:F,6,0)</f>
        <v>Bajo</v>
      </c>
      <c r="J359">
        <f>IF(I359="Bajo",1,IF(I359="Medio",2,IF(I359="Alto",3)))</f>
        <v>1</v>
      </c>
      <c r="K359" s="5">
        <v>790</v>
      </c>
      <c r="L359" s="5">
        <v>2</v>
      </c>
      <c r="M359" s="5">
        <v>87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</row>
    <row r="360" spans="1:20" x14ac:dyDescent="0.35">
      <c r="A360" s="1">
        <v>359</v>
      </c>
      <c r="B360" t="s">
        <v>344</v>
      </c>
      <c r="C360" t="s">
        <v>359</v>
      </c>
      <c r="D360" t="s">
        <v>1690</v>
      </c>
      <c r="E360">
        <f>IF(D360="Estudio",1,IF(D360="Piso",2,IF(D360="Dúplex",3,IF(D360="Ático",4,IF(D360="Chalet",5,IF(D360="Casa",6,IF(D360="Caserón",7)))))))</f>
        <v>2</v>
      </c>
      <c r="F360" t="s">
        <v>360</v>
      </c>
      <c r="G360" t="s">
        <v>351</v>
      </c>
      <c r="H360" t="str">
        <f>VLOOKUP(G360,'Barrio Mapping'!B:C,2,0)</f>
        <v>Campamento</v>
      </c>
      <c r="I360" t="str">
        <f>VLOOKUP(B360,'Districto Pricing'!A:F,6,0)</f>
        <v>Bajo</v>
      </c>
      <c r="J360">
        <f>IF(I360="Bajo",1,IF(I360="Medio",2,IF(I360="Alto",3)))</f>
        <v>1</v>
      </c>
      <c r="K360" s="5">
        <v>900</v>
      </c>
      <c r="L360" s="5">
        <v>3</v>
      </c>
      <c r="M360" s="5">
        <v>75</v>
      </c>
      <c r="N360" s="5">
        <v>3</v>
      </c>
      <c r="O360" s="5">
        <v>1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</row>
    <row r="361" spans="1:20" x14ac:dyDescent="0.35">
      <c r="A361" s="1">
        <v>360</v>
      </c>
      <c r="B361" t="s">
        <v>344</v>
      </c>
      <c r="C361" t="s">
        <v>361</v>
      </c>
      <c r="D361" t="s">
        <v>1692</v>
      </c>
      <c r="E361">
        <f>IF(D361="Estudio",1,IF(D361="Piso",2,IF(D361="Dúplex",3,IF(D361="Ático",4,IF(D361="Chalet",5,IF(D361="Casa",6,IF(D361="Caserón",7)))))))</f>
        <v>3</v>
      </c>
      <c r="G361" t="s">
        <v>351</v>
      </c>
      <c r="H361" t="str">
        <f>VLOOKUP(G361,'Barrio Mapping'!B:C,2,0)</f>
        <v>Campamento</v>
      </c>
      <c r="I361" t="str">
        <f>VLOOKUP(B361,'Districto Pricing'!A:F,6,0)</f>
        <v>Bajo</v>
      </c>
      <c r="J361">
        <f>IF(I361="Bajo",1,IF(I361="Medio",2,IF(I361="Alto",3)))</f>
        <v>1</v>
      </c>
      <c r="K361" s="5">
        <v>1250</v>
      </c>
      <c r="L361" s="5">
        <v>4</v>
      </c>
      <c r="M361" s="5">
        <v>101</v>
      </c>
      <c r="N361" s="5">
        <v>4</v>
      </c>
      <c r="O361" s="5">
        <v>1</v>
      </c>
      <c r="P361" s="5">
        <v>1</v>
      </c>
      <c r="Q361" s="5">
        <v>0</v>
      </c>
      <c r="R361" s="5">
        <v>0</v>
      </c>
      <c r="S361" s="5">
        <v>1</v>
      </c>
      <c r="T361" s="5">
        <v>0</v>
      </c>
    </row>
    <row r="362" spans="1:20" x14ac:dyDescent="0.35">
      <c r="A362" s="1">
        <v>361</v>
      </c>
      <c r="B362" t="s">
        <v>344</v>
      </c>
      <c r="C362" t="s">
        <v>362</v>
      </c>
      <c r="D362" t="s">
        <v>1690</v>
      </c>
      <c r="E362">
        <f>IF(D362="Estudio",1,IF(D362="Piso",2,IF(D362="Dúplex",3,IF(D362="Ático",4,IF(D362="Chalet",5,IF(D362="Casa",6,IF(D362="Caserón",7)))))))</f>
        <v>2</v>
      </c>
      <c r="G362" t="s">
        <v>348</v>
      </c>
      <c r="H362" t="str">
        <f>VLOOKUP(G362,'Barrio Mapping'!B:C,2,0)</f>
        <v>Puerta del Ángel</v>
      </c>
      <c r="I362" t="str">
        <f>VLOOKUP(B362,'Districto Pricing'!A:F,6,0)</f>
        <v>Bajo</v>
      </c>
      <c r="J362">
        <f>IF(I362="Bajo",1,IF(I362="Medio",2,IF(I362="Alto",3)))</f>
        <v>1</v>
      </c>
      <c r="K362" s="5">
        <v>1000</v>
      </c>
      <c r="L362" s="5">
        <v>2</v>
      </c>
      <c r="M362" s="5">
        <v>75</v>
      </c>
      <c r="N362" s="5">
        <v>6</v>
      </c>
      <c r="O362" s="5">
        <v>1</v>
      </c>
      <c r="P362" s="5">
        <v>1</v>
      </c>
      <c r="Q362" s="5">
        <v>0</v>
      </c>
      <c r="R362" s="5">
        <v>0</v>
      </c>
      <c r="S362" s="5">
        <v>0</v>
      </c>
      <c r="T362" s="5">
        <v>0</v>
      </c>
    </row>
    <row r="363" spans="1:20" x14ac:dyDescent="0.35">
      <c r="A363" s="1">
        <v>362</v>
      </c>
      <c r="B363" t="s">
        <v>344</v>
      </c>
      <c r="C363" t="s">
        <v>363</v>
      </c>
      <c r="D363" t="s">
        <v>1690</v>
      </c>
      <c r="E363">
        <f>IF(D363="Estudio",1,IF(D363="Piso",2,IF(D363="Dúplex",3,IF(D363="Ático",4,IF(D363="Chalet",5,IF(D363="Casa",6,IF(D363="Caserón",7)))))))</f>
        <v>2</v>
      </c>
      <c r="F363" t="s">
        <v>364</v>
      </c>
      <c r="G363" t="s">
        <v>348</v>
      </c>
      <c r="H363" t="str">
        <f>VLOOKUP(G363,'Barrio Mapping'!B:C,2,0)</f>
        <v>Puerta del Ángel</v>
      </c>
      <c r="I363" t="str">
        <f>VLOOKUP(B363,'Districto Pricing'!A:F,6,0)</f>
        <v>Bajo</v>
      </c>
      <c r="J363">
        <f>IF(I363="Bajo",1,IF(I363="Medio",2,IF(I363="Alto",3)))</f>
        <v>1</v>
      </c>
      <c r="K363" s="5">
        <v>1200</v>
      </c>
      <c r="L363" s="5">
        <v>3</v>
      </c>
      <c r="M363" s="5">
        <v>110</v>
      </c>
      <c r="N363" s="5">
        <v>1</v>
      </c>
      <c r="O363" s="5">
        <v>1</v>
      </c>
      <c r="P363" s="5">
        <v>1</v>
      </c>
      <c r="Q363" s="5">
        <v>0</v>
      </c>
      <c r="R363" s="5">
        <v>0</v>
      </c>
      <c r="S363" s="5">
        <v>0</v>
      </c>
      <c r="T363" s="5">
        <v>0</v>
      </c>
    </row>
    <row r="364" spans="1:20" x14ac:dyDescent="0.35">
      <c r="A364" s="1">
        <v>363</v>
      </c>
      <c r="B364" t="s">
        <v>344</v>
      </c>
      <c r="C364" t="s">
        <v>365</v>
      </c>
      <c r="D364" t="s">
        <v>1690</v>
      </c>
      <c r="E364">
        <f>IF(D364="Estudio",1,IF(D364="Piso",2,IF(D364="Dúplex",3,IF(D364="Ático",4,IF(D364="Chalet",5,IF(D364="Casa",6,IF(D364="Caserón",7)))))))</f>
        <v>2</v>
      </c>
      <c r="G364" t="s">
        <v>346</v>
      </c>
      <c r="H364" t="str">
        <f>VLOOKUP(G364,'Barrio Mapping'!B:C,2,0)</f>
        <v>Aluche</v>
      </c>
      <c r="I364" t="str">
        <f>VLOOKUP(B364,'Districto Pricing'!A:F,6,0)</f>
        <v>Bajo</v>
      </c>
      <c r="J364">
        <f>IF(I364="Bajo",1,IF(I364="Medio",2,IF(I364="Alto",3)))</f>
        <v>1</v>
      </c>
      <c r="K364" s="5">
        <v>800</v>
      </c>
      <c r="L364" s="5">
        <v>3</v>
      </c>
      <c r="M364" s="5">
        <v>92</v>
      </c>
      <c r="N364" s="5">
        <v>6</v>
      </c>
      <c r="O364" s="5">
        <v>1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</row>
    <row r="365" spans="1:20" x14ac:dyDescent="0.35">
      <c r="A365" s="1">
        <v>364</v>
      </c>
      <c r="B365" t="s">
        <v>344</v>
      </c>
      <c r="C365" t="s">
        <v>359</v>
      </c>
      <c r="D365" t="s">
        <v>1690</v>
      </c>
      <c r="E365">
        <f>IF(D365="Estudio",1,IF(D365="Piso",2,IF(D365="Dúplex",3,IF(D365="Ático",4,IF(D365="Chalet",5,IF(D365="Casa",6,IF(D365="Caserón",7)))))))</f>
        <v>2</v>
      </c>
      <c r="F365" t="s">
        <v>256</v>
      </c>
      <c r="G365" t="s">
        <v>351</v>
      </c>
      <c r="H365" t="str">
        <f>VLOOKUP(G365,'Barrio Mapping'!B:C,2,0)</f>
        <v>Campamento</v>
      </c>
      <c r="I365" t="str">
        <f>VLOOKUP(B365,'Districto Pricing'!A:F,6,0)</f>
        <v>Bajo</v>
      </c>
      <c r="J365">
        <f>IF(I365="Bajo",1,IF(I365="Medio",2,IF(I365="Alto",3)))</f>
        <v>1</v>
      </c>
      <c r="K365" s="5">
        <v>900</v>
      </c>
      <c r="L365" s="5">
        <v>3</v>
      </c>
      <c r="M365" s="5">
        <v>75</v>
      </c>
      <c r="N365" s="5">
        <v>3</v>
      </c>
      <c r="O365" s="5">
        <v>1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</row>
    <row r="366" spans="1:20" x14ac:dyDescent="0.35">
      <c r="A366" s="1">
        <v>365</v>
      </c>
      <c r="B366" t="s">
        <v>344</v>
      </c>
      <c r="C366" t="s">
        <v>366</v>
      </c>
      <c r="D366" t="s">
        <v>1690</v>
      </c>
      <c r="E366">
        <f>IF(D366="Estudio",1,IF(D366="Piso",2,IF(D366="Dúplex",3,IF(D366="Ático",4,IF(D366="Chalet",5,IF(D366="Casa",6,IF(D366="Caserón",7)))))))</f>
        <v>2</v>
      </c>
      <c r="F366" t="s">
        <v>188</v>
      </c>
      <c r="G366" t="s">
        <v>351</v>
      </c>
      <c r="H366" t="str">
        <f>VLOOKUP(G366,'Barrio Mapping'!B:C,2,0)</f>
        <v>Campamento</v>
      </c>
      <c r="I366" t="str">
        <f>VLOOKUP(B366,'Districto Pricing'!A:F,6,0)</f>
        <v>Bajo</v>
      </c>
      <c r="J366">
        <f>IF(I366="Bajo",1,IF(I366="Medio",2,IF(I366="Alto",3)))</f>
        <v>1</v>
      </c>
      <c r="K366" s="5">
        <v>950</v>
      </c>
      <c r="L366" s="5">
        <v>2</v>
      </c>
      <c r="M366" s="5">
        <v>80</v>
      </c>
      <c r="N366" s="5">
        <v>3</v>
      </c>
      <c r="O366" s="5">
        <v>1</v>
      </c>
      <c r="P366" s="5">
        <v>1</v>
      </c>
      <c r="Q366" s="5">
        <v>0</v>
      </c>
      <c r="R366" s="5">
        <v>0</v>
      </c>
      <c r="S366" s="5">
        <v>0</v>
      </c>
      <c r="T366" s="5">
        <v>0</v>
      </c>
    </row>
    <row r="367" spans="1:20" x14ac:dyDescent="0.35">
      <c r="A367" s="1">
        <v>366</v>
      </c>
      <c r="B367" t="s">
        <v>344</v>
      </c>
      <c r="C367" t="s">
        <v>356</v>
      </c>
      <c r="D367" t="s">
        <v>1690</v>
      </c>
      <c r="E367">
        <f>IF(D367="Estudio",1,IF(D367="Piso",2,IF(D367="Dúplex",3,IF(D367="Ático",4,IF(D367="Chalet",5,IF(D367="Casa",6,IF(D367="Caserón",7)))))))</f>
        <v>2</v>
      </c>
      <c r="G367" t="s">
        <v>346</v>
      </c>
      <c r="H367" t="str">
        <f>VLOOKUP(G367,'Barrio Mapping'!B:C,2,0)</f>
        <v>Aluche</v>
      </c>
      <c r="I367" t="str">
        <f>VLOOKUP(B367,'Districto Pricing'!A:F,6,0)</f>
        <v>Bajo</v>
      </c>
      <c r="J367">
        <f>IF(I367="Bajo",1,IF(I367="Medio",2,IF(I367="Alto",3)))</f>
        <v>1</v>
      </c>
      <c r="K367" s="5">
        <v>900</v>
      </c>
      <c r="L367" s="5">
        <v>4</v>
      </c>
      <c r="M367" s="5">
        <v>115</v>
      </c>
      <c r="N367" s="5">
        <v>5</v>
      </c>
      <c r="O367" s="5">
        <v>1</v>
      </c>
      <c r="P367" s="5">
        <v>1</v>
      </c>
      <c r="Q367" s="5">
        <v>0</v>
      </c>
      <c r="R367" s="5">
        <v>0</v>
      </c>
      <c r="S367" s="5">
        <v>0</v>
      </c>
      <c r="T367" s="5">
        <v>0</v>
      </c>
    </row>
    <row r="368" spans="1:20" x14ac:dyDescent="0.35">
      <c r="A368" s="1">
        <v>367</v>
      </c>
      <c r="B368" t="s">
        <v>344</v>
      </c>
      <c r="C368" t="s">
        <v>367</v>
      </c>
      <c r="D368" t="s">
        <v>1690</v>
      </c>
      <c r="E368">
        <f>IF(D368="Estudio",1,IF(D368="Piso",2,IF(D368="Dúplex",3,IF(D368="Ático",4,IF(D368="Chalet",5,IF(D368="Casa",6,IF(D368="Caserón",7)))))))</f>
        <v>2</v>
      </c>
      <c r="F368" t="s">
        <v>368</v>
      </c>
      <c r="G368" t="s">
        <v>369</v>
      </c>
      <c r="H368" t="str">
        <f>VLOOKUP(G368,'Barrio Mapping'!B:C,2,0)</f>
        <v>Las Águilas</v>
      </c>
      <c r="I368" t="str">
        <f>VLOOKUP(B368,'Districto Pricing'!A:F,6,0)</f>
        <v>Bajo</v>
      </c>
      <c r="J368">
        <f>IF(I368="Bajo",1,IF(I368="Medio",2,IF(I368="Alto",3)))</f>
        <v>1</v>
      </c>
      <c r="K368" s="5">
        <v>790</v>
      </c>
      <c r="L368" s="5">
        <v>3</v>
      </c>
      <c r="M368" s="5">
        <v>80</v>
      </c>
      <c r="N368" s="5">
        <v>6</v>
      </c>
      <c r="O368" s="5">
        <v>1</v>
      </c>
      <c r="P368" s="5">
        <v>1</v>
      </c>
      <c r="Q368" s="5">
        <v>0</v>
      </c>
      <c r="R368" s="5">
        <v>0</v>
      </c>
      <c r="S368" s="5">
        <v>0</v>
      </c>
      <c r="T368" s="5">
        <v>0</v>
      </c>
    </row>
    <row r="369" spans="1:20" x14ac:dyDescent="0.35">
      <c r="A369" s="1">
        <v>368</v>
      </c>
      <c r="B369" t="s">
        <v>344</v>
      </c>
      <c r="C369" t="s">
        <v>370</v>
      </c>
      <c r="D369" t="s">
        <v>1691</v>
      </c>
      <c r="E369">
        <f>IF(D369="Estudio",1,IF(D369="Piso",2,IF(D369="Dúplex",3,IF(D369="Ático",4,IF(D369="Chalet",5,IF(D369="Casa",6,IF(D369="Caserón",7)))))))</f>
        <v>4</v>
      </c>
      <c r="F369" t="s">
        <v>77</v>
      </c>
      <c r="G369" t="s">
        <v>348</v>
      </c>
      <c r="H369" t="str">
        <f>VLOOKUP(G369,'Barrio Mapping'!B:C,2,0)</f>
        <v>Puerta del Ángel</v>
      </c>
      <c r="I369" t="str">
        <f>VLOOKUP(B369,'Districto Pricing'!A:F,6,0)</f>
        <v>Bajo</v>
      </c>
      <c r="J369">
        <f>IF(I369="Bajo",1,IF(I369="Medio",2,IF(I369="Alto",3)))</f>
        <v>1</v>
      </c>
      <c r="K369" s="5">
        <v>1050</v>
      </c>
      <c r="L369" s="5">
        <v>2</v>
      </c>
      <c r="M369" s="5">
        <v>75</v>
      </c>
      <c r="N369" s="5">
        <v>4</v>
      </c>
      <c r="O369" s="5">
        <v>1</v>
      </c>
      <c r="P369" s="5">
        <v>1</v>
      </c>
      <c r="Q369" s="5">
        <v>1</v>
      </c>
      <c r="R369" s="5">
        <v>0</v>
      </c>
      <c r="S369" s="5">
        <v>0</v>
      </c>
      <c r="T369" s="5">
        <v>0</v>
      </c>
    </row>
    <row r="370" spans="1:20" x14ac:dyDescent="0.35">
      <c r="A370" s="1">
        <v>369</v>
      </c>
      <c r="B370" t="s">
        <v>344</v>
      </c>
      <c r="C370" t="s">
        <v>352</v>
      </c>
      <c r="D370" t="s">
        <v>1690</v>
      </c>
      <c r="E370">
        <f>IF(D370="Estudio",1,IF(D370="Piso",2,IF(D370="Dúplex",3,IF(D370="Ático",4,IF(D370="Chalet",5,IF(D370="Casa",6,IF(D370="Caserón",7)))))))</f>
        <v>2</v>
      </c>
      <c r="F370" t="s">
        <v>371</v>
      </c>
      <c r="G370" t="s">
        <v>346</v>
      </c>
      <c r="H370" t="str">
        <f>VLOOKUP(G370,'Barrio Mapping'!B:C,2,0)</f>
        <v>Aluche</v>
      </c>
      <c r="I370" t="str">
        <f>VLOOKUP(B370,'Districto Pricing'!A:F,6,0)</f>
        <v>Bajo</v>
      </c>
      <c r="J370">
        <f>IF(I370="Bajo",1,IF(I370="Medio",2,IF(I370="Alto",3)))</f>
        <v>1</v>
      </c>
      <c r="K370" s="5">
        <v>850</v>
      </c>
      <c r="L370" s="5">
        <v>3</v>
      </c>
      <c r="M370" s="5">
        <v>95</v>
      </c>
      <c r="N370" s="5">
        <v>9</v>
      </c>
      <c r="O370" s="5">
        <v>1</v>
      </c>
      <c r="P370" s="5">
        <v>1</v>
      </c>
      <c r="Q370" s="5">
        <v>0</v>
      </c>
      <c r="R370" s="5">
        <v>0</v>
      </c>
      <c r="S370" s="5">
        <v>0</v>
      </c>
      <c r="T370" s="5">
        <v>0</v>
      </c>
    </row>
    <row r="371" spans="1:20" x14ac:dyDescent="0.35">
      <c r="A371" s="1">
        <v>370</v>
      </c>
      <c r="B371" t="s">
        <v>344</v>
      </c>
      <c r="C371" t="s">
        <v>372</v>
      </c>
      <c r="D371" t="s">
        <v>1690</v>
      </c>
      <c r="E371">
        <f>IF(D371="Estudio",1,IF(D371="Piso",2,IF(D371="Dúplex",3,IF(D371="Ático",4,IF(D371="Chalet",5,IF(D371="Casa",6,IF(D371="Caserón",7)))))))</f>
        <v>2</v>
      </c>
      <c r="F371" t="s">
        <v>102</v>
      </c>
      <c r="G371" t="s">
        <v>373</v>
      </c>
      <c r="H371" t="str">
        <f>VLOOKUP(G371,'Barrio Mapping'!B:C,2,0)</f>
        <v>Lucero</v>
      </c>
      <c r="I371" t="str">
        <f>VLOOKUP(B371,'Districto Pricing'!A:F,6,0)</f>
        <v>Bajo</v>
      </c>
      <c r="J371">
        <f>IF(I371="Bajo",1,IF(I371="Medio",2,IF(I371="Alto",3)))</f>
        <v>1</v>
      </c>
      <c r="K371" s="5">
        <v>825</v>
      </c>
      <c r="L371" s="5">
        <v>1</v>
      </c>
      <c r="M371" s="5">
        <v>60</v>
      </c>
      <c r="N371" s="5">
        <v>1</v>
      </c>
      <c r="O371" s="5">
        <v>1</v>
      </c>
      <c r="P371" s="5">
        <v>1</v>
      </c>
      <c r="Q371" s="5">
        <v>0</v>
      </c>
      <c r="R371" s="5">
        <v>0</v>
      </c>
      <c r="S371" s="5">
        <v>0</v>
      </c>
      <c r="T371" s="5">
        <v>0</v>
      </c>
    </row>
    <row r="372" spans="1:20" x14ac:dyDescent="0.35">
      <c r="A372" s="1">
        <v>371</v>
      </c>
      <c r="B372" t="s">
        <v>344</v>
      </c>
      <c r="C372" t="s">
        <v>370</v>
      </c>
      <c r="D372" t="s">
        <v>1691</v>
      </c>
      <c r="E372">
        <f>IF(D372="Estudio",1,IF(D372="Piso",2,IF(D372="Dúplex",3,IF(D372="Ático",4,IF(D372="Chalet",5,IF(D372="Casa",6,IF(D372="Caserón",7)))))))</f>
        <v>4</v>
      </c>
      <c r="F372" t="s">
        <v>49</v>
      </c>
      <c r="G372" t="s">
        <v>348</v>
      </c>
      <c r="H372" t="str">
        <f>VLOOKUP(G372,'Barrio Mapping'!B:C,2,0)</f>
        <v>Puerta del Ángel</v>
      </c>
      <c r="I372" t="str">
        <f>VLOOKUP(B372,'Districto Pricing'!A:F,6,0)</f>
        <v>Bajo</v>
      </c>
      <c r="J372">
        <f>IF(I372="Bajo",1,IF(I372="Medio",2,IF(I372="Alto",3)))</f>
        <v>1</v>
      </c>
      <c r="K372" s="5">
        <v>1050</v>
      </c>
      <c r="L372" s="5">
        <v>1</v>
      </c>
      <c r="M372" s="5">
        <v>65</v>
      </c>
      <c r="N372" s="5">
        <v>4</v>
      </c>
      <c r="O372" s="5">
        <v>1</v>
      </c>
      <c r="P372" s="5">
        <v>1</v>
      </c>
      <c r="Q372" s="5">
        <v>1</v>
      </c>
      <c r="R372" s="5">
        <v>0</v>
      </c>
      <c r="S372" s="5">
        <v>0</v>
      </c>
      <c r="T372" s="5">
        <v>0</v>
      </c>
    </row>
    <row r="373" spans="1:20" x14ac:dyDescent="0.35">
      <c r="A373" s="1">
        <v>372</v>
      </c>
      <c r="B373" t="s">
        <v>344</v>
      </c>
      <c r="C373" t="s">
        <v>374</v>
      </c>
      <c r="D373" t="s">
        <v>1690</v>
      </c>
      <c r="E373">
        <f>IF(D373="Estudio",1,IF(D373="Piso",2,IF(D373="Dúplex",3,IF(D373="Ático",4,IF(D373="Chalet",5,IF(D373="Casa",6,IF(D373="Caserón",7)))))))</f>
        <v>2</v>
      </c>
      <c r="G373" t="s">
        <v>375</v>
      </c>
      <c r="H373" t="str">
        <f>VLOOKUP(G373,'Barrio Mapping'!B:C,2,0)</f>
        <v>Los Cármenes</v>
      </c>
      <c r="I373" t="str">
        <f>VLOOKUP(B373,'Districto Pricing'!A:F,6,0)</f>
        <v>Bajo</v>
      </c>
      <c r="J373">
        <f>IF(I373="Bajo",1,IF(I373="Medio",2,IF(I373="Alto",3)))</f>
        <v>1</v>
      </c>
      <c r="K373" s="5">
        <v>700</v>
      </c>
      <c r="L373" s="5">
        <v>2</v>
      </c>
      <c r="M373" s="5">
        <v>60</v>
      </c>
      <c r="N373" s="5">
        <v>3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</row>
    <row r="374" spans="1:20" x14ac:dyDescent="0.35">
      <c r="A374" s="1">
        <v>373</v>
      </c>
      <c r="B374" t="s">
        <v>344</v>
      </c>
      <c r="C374" t="s">
        <v>359</v>
      </c>
      <c r="D374" t="s">
        <v>1690</v>
      </c>
      <c r="E374">
        <f>IF(D374="Estudio",1,IF(D374="Piso",2,IF(D374="Dúplex",3,IF(D374="Ático",4,IF(D374="Chalet",5,IF(D374="Casa",6,IF(D374="Caserón",7)))))))</f>
        <v>2</v>
      </c>
      <c r="F374" t="s">
        <v>176</v>
      </c>
      <c r="G374" t="s">
        <v>351</v>
      </c>
      <c r="H374" t="str">
        <f>VLOOKUP(G374,'Barrio Mapping'!B:C,2,0)</f>
        <v>Campamento</v>
      </c>
      <c r="I374" t="str">
        <f>VLOOKUP(B374,'Districto Pricing'!A:F,6,0)</f>
        <v>Bajo</v>
      </c>
      <c r="J374">
        <f>IF(I374="Bajo",1,IF(I374="Medio",2,IF(I374="Alto",3)))</f>
        <v>1</v>
      </c>
      <c r="K374" s="5">
        <v>760</v>
      </c>
      <c r="L374" s="5">
        <v>2</v>
      </c>
      <c r="M374" s="5">
        <v>60</v>
      </c>
      <c r="N374" s="5">
        <v>3</v>
      </c>
      <c r="O374" s="5">
        <v>1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</row>
    <row r="375" spans="1:20" x14ac:dyDescent="0.35">
      <c r="A375" s="1">
        <v>374</v>
      </c>
      <c r="B375" t="s">
        <v>344</v>
      </c>
      <c r="C375" t="s">
        <v>376</v>
      </c>
      <c r="D375" t="s">
        <v>1693</v>
      </c>
      <c r="E375">
        <f>IF(D375="Estudio",1,IF(D375="Piso",2,IF(D375="Dúplex",3,IF(D375="Ático",4,IF(D375="Chalet",5,IF(D375="Casa",6,IF(D375="Caserón",7)))))))</f>
        <v>1</v>
      </c>
      <c r="F375" t="s">
        <v>176</v>
      </c>
      <c r="G375" t="s">
        <v>348</v>
      </c>
      <c r="H375" t="str">
        <f>VLOOKUP(G375,'Barrio Mapping'!B:C,2,0)</f>
        <v>Puerta del Ángel</v>
      </c>
      <c r="I375" t="str">
        <f>VLOOKUP(B375,'Districto Pricing'!A:F,6,0)</f>
        <v>Bajo</v>
      </c>
      <c r="J375">
        <f>IF(I375="Bajo",1,IF(I375="Medio",2,IF(I375="Alto",3)))</f>
        <v>1</v>
      </c>
      <c r="K375" s="5">
        <v>900</v>
      </c>
      <c r="L375" s="5">
        <v>0</v>
      </c>
      <c r="M375" s="5">
        <v>60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</row>
    <row r="376" spans="1:20" x14ac:dyDescent="0.35">
      <c r="A376" s="1">
        <v>375</v>
      </c>
      <c r="B376" t="s">
        <v>344</v>
      </c>
      <c r="C376" t="s">
        <v>377</v>
      </c>
      <c r="D376" t="s">
        <v>1691</v>
      </c>
      <c r="E376">
        <f>IF(D376="Estudio",1,IF(D376="Piso",2,IF(D376="Dúplex",3,IF(D376="Ático",4,IF(D376="Chalet",5,IF(D376="Casa",6,IF(D376="Caserón",7)))))))</f>
        <v>4</v>
      </c>
      <c r="F376" t="s">
        <v>378</v>
      </c>
      <c r="G376" t="s">
        <v>373</v>
      </c>
      <c r="H376" t="str">
        <f>VLOOKUP(G376,'Barrio Mapping'!B:C,2,0)</f>
        <v>Lucero</v>
      </c>
      <c r="I376" t="str">
        <f>VLOOKUP(B376,'Districto Pricing'!A:F,6,0)</f>
        <v>Bajo</v>
      </c>
      <c r="J376">
        <f>IF(I376="Bajo",1,IF(I376="Medio",2,IF(I376="Alto",3)))</f>
        <v>1</v>
      </c>
      <c r="K376" s="5">
        <v>1000</v>
      </c>
      <c r="L376" s="5">
        <v>1</v>
      </c>
      <c r="M376" s="5">
        <v>150</v>
      </c>
      <c r="N376" s="5">
        <v>3</v>
      </c>
      <c r="O376" s="5">
        <v>1</v>
      </c>
      <c r="P376" s="5">
        <v>1</v>
      </c>
      <c r="Q376" s="5">
        <v>1</v>
      </c>
      <c r="R376" s="5">
        <v>0</v>
      </c>
      <c r="S376" s="5">
        <v>0</v>
      </c>
      <c r="T376" s="5">
        <v>0</v>
      </c>
    </row>
    <row r="377" spans="1:20" x14ac:dyDescent="0.35">
      <c r="A377" s="1">
        <v>376</v>
      </c>
      <c r="B377" t="s">
        <v>344</v>
      </c>
      <c r="C377" t="s">
        <v>353</v>
      </c>
      <c r="D377" t="s">
        <v>1690</v>
      </c>
      <c r="E377">
        <f>IF(D377="Estudio",1,IF(D377="Piso",2,IF(D377="Dúplex",3,IF(D377="Ático",4,IF(D377="Chalet",5,IF(D377="Casa",6,IF(D377="Caserón",7)))))))</f>
        <v>2</v>
      </c>
      <c r="G377" t="s">
        <v>346</v>
      </c>
      <c r="H377" t="str">
        <f>VLOOKUP(G377,'Barrio Mapping'!B:C,2,0)</f>
        <v>Aluche</v>
      </c>
      <c r="I377" t="str">
        <f>VLOOKUP(B377,'Districto Pricing'!A:F,6,0)</f>
        <v>Bajo</v>
      </c>
      <c r="J377">
        <f>IF(I377="Bajo",1,IF(I377="Medio",2,IF(I377="Alto",3)))</f>
        <v>1</v>
      </c>
      <c r="K377" s="5">
        <v>900</v>
      </c>
      <c r="L377" s="5">
        <v>3</v>
      </c>
      <c r="M377" s="5">
        <v>76</v>
      </c>
      <c r="N377" s="5">
        <v>3</v>
      </c>
      <c r="O377" s="5">
        <v>1</v>
      </c>
      <c r="P377" s="5">
        <v>1</v>
      </c>
      <c r="Q377" s="5">
        <v>0</v>
      </c>
      <c r="R377" s="5">
        <v>0</v>
      </c>
      <c r="S377" s="5">
        <v>0</v>
      </c>
      <c r="T377" s="5">
        <v>0</v>
      </c>
    </row>
    <row r="378" spans="1:20" x14ac:dyDescent="0.35">
      <c r="A378" s="1">
        <v>377</v>
      </c>
      <c r="B378" t="s">
        <v>344</v>
      </c>
      <c r="C378" t="s">
        <v>379</v>
      </c>
      <c r="D378" t="s">
        <v>1690</v>
      </c>
      <c r="E378">
        <f>IF(D378="Estudio",1,IF(D378="Piso",2,IF(D378="Dúplex",3,IF(D378="Ático",4,IF(D378="Chalet",5,IF(D378="Casa",6,IF(D378="Caserón",7)))))))</f>
        <v>2</v>
      </c>
      <c r="F378" t="s">
        <v>95</v>
      </c>
      <c r="G378" t="s">
        <v>351</v>
      </c>
      <c r="H378" t="str">
        <f>VLOOKUP(G378,'Barrio Mapping'!B:C,2,0)</f>
        <v>Campamento</v>
      </c>
      <c r="I378" t="str">
        <f>VLOOKUP(B378,'Districto Pricing'!A:F,6,0)</f>
        <v>Bajo</v>
      </c>
      <c r="J378">
        <f>IF(I378="Bajo",1,IF(I378="Medio",2,IF(I378="Alto",3)))</f>
        <v>1</v>
      </c>
      <c r="K378" s="5">
        <v>600</v>
      </c>
      <c r="L378" s="5">
        <v>2</v>
      </c>
      <c r="M378" s="5">
        <v>60</v>
      </c>
      <c r="N378" s="5">
        <v>3</v>
      </c>
      <c r="O378" s="5">
        <v>1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</row>
    <row r="379" spans="1:20" x14ac:dyDescent="0.35">
      <c r="A379" s="1">
        <v>378</v>
      </c>
      <c r="B379" t="s">
        <v>344</v>
      </c>
      <c r="C379" t="s">
        <v>380</v>
      </c>
      <c r="D379" t="s">
        <v>1690</v>
      </c>
      <c r="E379">
        <f>IF(D379="Estudio",1,IF(D379="Piso",2,IF(D379="Dúplex",3,IF(D379="Ático",4,IF(D379="Chalet",5,IF(D379="Casa",6,IF(D379="Caserón",7)))))))</f>
        <v>2</v>
      </c>
      <c r="G379" t="s">
        <v>375</v>
      </c>
      <c r="H379" t="str">
        <f>VLOOKUP(G379,'Barrio Mapping'!B:C,2,0)</f>
        <v>Los Cármenes</v>
      </c>
      <c r="I379" t="str">
        <f>VLOOKUP(B379,'Districto Pricing'!A:F,6,0)</f>
        <v>Bajo</v>
      </c>
      <c r="J379">
        <f>IF(I379="Bajo",1,IF(I379="Medio",2,IF(I379="Alto",3)))</f>
        <v>1</v>
      </c>
      <c r="K379" s="5">
        <v>900</v>
      </c>
      <c r="L379" s="5">
        <v>2</v>
      </c>
      <c r="M379" s="5">
        <v>70</v>
      </c>
      <c r="N379" s="5">
        <v>2</v>
      </c>
      <c r="O379" s="5">
        <v>1</v>
      </c>
      <c r="P379" s="5">
        <v>1</v>
      </c>
      <c r="Q379" s="5">
        <v>0</v>
      </c>
      <c r="R379" s="5">
        <v>0</v>
      </c>
      <c r="S379" s="5">
        <v>0</v>
      </c>
      <c r="T379" s="5">
        <v>0</v>
      </c>
    </row>
    <row r="380" spans="1:20" x14ac:dyDescent="0.35">
      <c r="A380" s="1">
        <v>379</v>
      </c>
      <c r="B380" t="s">
        <v>344</v>
      </c>
      <c r="C380" t="s">
        <v>381</v>
      </c>
      <c r="D380" t="s">
        <v>1690</v>
      </c>
      <c r="E380">
        <f>IF(D380="Estudio",1,IF(D380="Piso",2,IF(D380="Dúplex",3,IF(D380="Ático",4,IF(D380="Chalet",5,IF(D380="Casa",6,IF(D380="Caserón",7)))))))</f>
        <v>2</v>
      </c>
      <c r="G380" t="s">
        <v>369</v>
      </c>
      <c r="H380" t="str">
        <f>VLOOKUP(G380,'Barrio Mapping'!B:C,2,0)</f>
        <v>Las Águilas</v>
      </c>
      <c r="I380" t="str">
        <f>VLOOKUP(B380,'Districto Pricing'!A:F,6,0)</f>
        <v>Bajo</v>
      </c>
      <c r="J380">
        <f>IF(I380="Bajo",1,IF(I380="Medio",2,IF(I380="Alto",3)))</f>
        <v>1</v>
      </c>
      <c r="K380" s="5">
        <v>780</v>
      </c>
      <c r="L380" s="5">
        <v>3</v>
      </c>
      <c r="M380" s="5">
        <v>82</v>
      </c>
      <c r="N380" s="5">
        <v>0</v>
      </c>
      <c r="O380" s="5">
        <v>0</v>
      </c>
      <c r="P380" s="5">
        <v>1</v>
      </c>
      <c r="Q380" s="5">
        <v>0</v>
      </c>
      <c r="R380" s="5">
        <v>0</v>
      </c>
      <c r="S380" s="5">
        <v>0</v>
      </c>
      <c r="T380" s="5">
        <v>0</v>
      </c>
    </row>
    <row r="381" spans="1:20" x14ac:dyDescent="0.35">
      <c r="A381" s="1">
        <v>380</v>
      </c>
      <c r="B381" t="s">
        <v>344</v>
      </c>
      <c r="C381" t="s">
        <v>382</v>
      </c>
      <c r="D381" t="s">
        <v>1690</v>
      </c>
      <c r="E381">
        <f>IF(D381="Estudio",1,IF(D381="Piso",2,IF(D381="Dúplex",3,IF(D381="Ático",4,IF(D381="Chalet",5,IF(D381="Casa",6,IF(D381="Caserón",7)))))))</f>
        <v>2</v>
      </c>
      <c r="G381" t="s">
        <v>373</v>
      </c>
      <c r="H381" t="str">
        <f>VLOOKUP(G381,'Barrio Mapping'!B:C,2,0)</f>
        <v>Lucero</v>
      </c>
      <c r="I381" t="str">
        <f>VLOOKUP(B381,'Districto Pricing'!A:F,6,0)</f>
        <v>Bajo</v>
      </c>
      <c r="J381">
        <f>IF(I381="Bajo",1,IF(I381="Medio",2,IF(I381="Alto",3)))</f>
        <v>1</v>
      </c>
      <c r="K381" s="5">
        <v>800</v>
      </c>
      <c r="L381" s="5">
        <v>1</v>
      </c>
      <c r="M381" s="5">
        <v>42</v>
      </c>
      <c r="N381" s="5">
        <v>3</v>
      </c>
      <c r="O381" s="5">
        <v>1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</row>
    <row r="382" spans="1:20" x14ac:dyDescent="0.35">
      <c r="A382" s="1">
        <v>381</v>
      </c>
      <c r="B382" t="s">
        <v>344</v>
      </c>
      <c r="C382" t="s">
        <v>345</v>
      </c>
      <c r="D382" t="s">
        <v>1690</v>
      </c>
      <c r="E382">
        <f>IF(D382="Estudio",1,IF(D382="Piso",2,IF(D382="Dúplex",3,IF(D382="Ático",4,IF(D382="Chalet",5,IF(D382="Casa",6,IF(D382="Caserón",7)))))))</f>
        <v>2</v>
      </c>
      <c r="G382" t="s">
        <v>346</v>
      </c>
      <c r="H382" t="str">
        <f>VLOOKUP(G382,'Barrio Mapping'!B:C,2,0)</f>
        <v>Aluche</v>
      </c>
      <c r="I382" t="str">
        <f>VLOOKUP(B382,'Districto Pricing'!A:F,6,0)</f>
        <v>Bajo</v>
      </c>
      <c r="J382">
        <f>IF(I382="Bajo",1,IF(I382="Medio",2,IF(I382="Alto",3)))</f>
        <v>1</v>
      </c>
      <c r="K382" s="5">
        <v>840</v>
      </c>
      <c r="L382" s="5">
        <v>3</v>
      </c>
      <c r="M382" s="5">
        <v>67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</row>
    <row r="383" spans="1:20" x14ac:dyDescent="0.35">
      <c r="A383" s="1">
        <v>382</v>
      </c>
      <c r="B383" t="s">
        <v>344</v>
      </c>
      <c r="C383" t="s">
        <v>345</v>
      </c>
      <c r="D383" t="s">
        <v>1690</v>
      </c>
      <c r="E383">
        <f>IF(D383="Estudio",1,IF(D383="Piso",2,IF(D383="Dúplex",3,IF(D383="Ático",4,IF(D383="Chalet",5,IF(D383="Casa",6,IF(D383="Caserón",7)))))))</f>
        <v>2</v>
      </c>
      <c r="G383" t="s">
        <v>346</v>
      </c>
      <c r="H383" t="str">
        <f>VLOOKUP(G383,'Barrio Mapping'!B:C,2,0)</f>
        <v>Aluche</v>
      </c>
      <c r="I383" t="str">
        <f>VLOOKUP(B383,'Districto Pricing'!A:F,6,0)</f>
        <v>Bajo</v>
      </c>
      <c r="J383">
        <f>IF(I383="Bajo",1,IF(I383="Medio",2,IF(I383="Alto",3)))</f>
        <v>1</v>
      </c>
      <c r="K383" s="5">
        <v>660</v>
      </c>
      <c r="L383" s="5">
        <v>2</v>
      </c>
      <c r="M383" s="5">
        <v>68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</row>
    <row r="384" spans="1:20" x14ac:dyDescent="0.35">
      <c r="A384" s="1">
        <v>383</v>
      </c>
      <c r="B384" t="s">
        <v>344</v>
      </c>
      <c r="C384" t="s">
        <v>382</v>
      </c>
      <c r="D384" t="s">
        <v>1690</v>
      </c>
      <c r="E384">
        <f>IF(D384="Estudio",1,IF(D384="Piso",2,IF(D384="Dúplex",3,IF(D384="Ático",4,IF(D384="Chalet",5,IF(D384="Casa",6,IF(D384="Caserón",7)))))))</f>
        <v>2</v>
      </c>
      <c r="G384" t="s">
        <v>373</v>
      </c>
      <c r="H384" t="str">
        <f>VLOOKUP(G384,'Barrio Mapping'!B:C,2,0)</f>
        <v>Lucero</v>
      </c>
      <c r="I384" t="str">
        <f>VLOOKUP(B384,'Districto Pricing'!A:F,6,0)</f>
        <v>Bajo</v>
      </c>
      <c r="J384">
        <f>IF(I384="Bajo",1,IF(I384="Medio",2,IF(I384="Alto",3)))</f>
        <v>1</v>
      </c>
      <c r="K384" s="5">
        <v>800</v>
      </c>
      <c r="L384" s="5">
        <v>2</v>
      </c>
      <c r="M384" s="5">
        <v>84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</row>
    <row r="385" spans="1:20" x14ac:dyDescent="0.35">
      <c r="A385" s="1">
        <v>384</v>
      </c>
      <c r="B385" t="s">
        <v>344</v>
      </c>
      <c r="C385" t="s">
        <v>383</v>
      </c>
      <c r="D385" t="s">
        <v>1690</v>
      </c>
      <c r="E385">
        <f>IF(D385="Estudio",1,IF(D385="Piso",2,IF(D385="Dúplex",3,IF(D385="Ático",4,IF(D385="Chalet",5,IF(D385="Casa",6,IF(D385="Caserón",7)))))))</f>
        <v>2</v>
      </c>
      <c r="G385" t="s">
        <v>375</v>
      </c>
      <c r="H385" t="str">
        <f>VLOOKUP(G385,'Barrio Mapping'!B:C,2,0)</f>
        <v>Los Cármenes</v>
      </c>
      <c r="I385" t="str">
        <f>VLOOKUP(B385,'Districto Pricing'!A:F,6,0)</f>
        <v>Bajo</v>
      </c>
      <c r="J385">
        <f>IF(I385="Bajo",1,IF(I385="Medio",2,IF(I385="Alto",3)))</f>
        <v>1</v>
      </c>
      <c r="K385" s="5">
        <v>580</v>
      </c>
      <c r="L385" s="5">
        <v>3</v>
      </c>
      <c r="M385" s="5">
        <v>62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</row>
    <row r="386" spans="1:20" x14ac:dyDescent="0.35">
      <c r="A386" s="1">
        <v>385</v>
      </c>
      <c r="B386" t="s">
        <v>344</v>
      </c>
      <c r="C386" t="s">
        <v>384</v>
      </c>
      <c r="D386" t="s">
        <v>1690</v>
      </c>
      <c r="E386">
        <f>IF(D386="Estudio",1,IF(D386="Piso",2,IF(D386="Dúplex",3,IF(D386="Ático",4,IF(D386="Chalet",5,IF(D386="Casa",6,IF(D386="Caserón",7)))))))</f>
        <v>2</v>
      </c>
      <c r="G386" t="s">
        <v>348</v>
      </c>
      <c r="H386" t="str">
        <f>VLOOKUP(G386,'Barrio Mapping'!B:C,2,0)</f>
        <v>Puerta del Ángel</v>
      </c>
      <c r="I386" t="str">
        <f>VLOOKUP(B386,'Districto Pricing'!A:F,6,0)</f>
        <v>Bajo</v>
      </c>
      <c r="J386">
        <f>IF(I386="Bajo",1,IF(I386="Medio",2,IF(I386="Alto",3)))</f>
        <v>1</v>
      </c>
      <c r="K386" s="5">
        <v>800</v>
      </c>
      <c r="L386" s="5">
        <v>3</v>
      </c>
      <c r="M386" s="5">
        <v>58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</row>
    <row r="387" spans="1:20" x14ac:dyDescent="0.35">
      <c r="A387" s="1">
        <v>386</v>
      </c>
      <c r="B387" t="s">
        <v>344</v>
      </c>
      <c r="C387" t="s">
        <v>382</v>
      </c>
      <c r="D387" t="s">
        <v>1690</v>
      </c>
      <c r="E387">
        <f>IF(D387="Estudio",1,IF(D387="Piso",2,IF(D387="Dúplex",3,IF(D387="Ático",4,IF(D387="Chalet",5,IF(D387="Casa",6,IF(D387="Caserón",7)))))))</f>
        <v>2</v>
      </c>
      <c r="G387" t="s">
        <v>373</v>
      </c>
      <c r="H387" t="str">
        <f>VLOOKUP(G387,'Barrio Mapping'!B:C,2,0)</f>
        <v>Lucero</v>
      </c>
      <c r="I387" t="str">
        <f>VLOOKUP(B387,'Districto Pricing'!A:F,6,0)</f>
        <v>Bajo</v>
      </c>
      <c r="J387">
        <f>IF(I387="Bajo",1,IF(I387="Medio",2,IF(I387="Alto",3)))</f>
        <v>1</v>
      </c>
      <c r="K387" s="5">
        <v>825</v>
      </c>
      <c r="L387" s="5">
        <v>3</v>
      </c>
      <c r="M387" s="5">
        <v>62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</row>
    <row r="388" spans="1:20" x14ac:dyDescent="0.35">
      <c r="A388" s="1">
        <v>387</v>
      </c>
      <c r="B388" t="s">
        <v>344</v>
      </c>
      <c r="C388" t="s">
        <v>385</v>
      </c>
      <c r="D388" t="s">
        <v>1690</v>
      </c>
      <c r="E388">
        <f>IF(D388="Estudio",1,IF(D388="Piso",2,IF(D388="Dúplex",3,IF(D388="Ático",4,IF(D388="Chalet",5,IF(D388="Casa",6,IF(D388="Caserón",7)))))))</f>
        <v>2</v>
      </c>
      <c r="G388" t="s">
        <v>351</v>
      </c>
      <c r="H388" t="str">
        <f>VLOOKUP(G388,'Barrio Mapping'!B:C,2,0)</f>
        <v>Campamento</v>
      </c>
      <c r="I388" t="str">
        <f>VLOOKUP(B388,'Districto Pricing'!A:F,6,0)</f>
        <v>Bajo</v>
      </c>
      <c r="J388">
        <f>IF(I388="Bajo",1,IF(I388="Medio",2,IF(I388="Alto",3)))</f>
        <v>1</v>
      </c>
      <c r="K388" s="5">
        <v>665</v>
      </c>
      <c r="L388" s="5">
        <v>3</v>
      </c>
      <c r="M388" s="5">
        <v>53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</row>
    <row r="389" spans="1:20" x14ac:dyDescent="0.35">
      <c r="A389" s="1">
        <v>388</v>
      </c>
      <c r="B389" t="s">
        <v>344</v>
      </c>
      <c r="C389" t="s">
        <v>384</v>
      </c>
      <c r="D389" t="s">
        <v>1690</v>
      </c>
      <c r="E389">
        <f>IF(D389="Estudio",1,IF(D389="Piso",2,IF(D389="Dúplex",3,IF(D389="Ático",4,IF(D389="Chalet",5,IF(D389="Casa",6,IF(D389="Caserón",7)))))))</f>
        <v>2</v>
      </c>
      <c r="G389" t="s">
        <v>348</v>
      </c>
      <c r="H389" t="str">
        <f>VLOOKUP(G389,'Barrio Mapping'!B:C,2,0)</f>
        <v>Puerta del Ángel</v>
      </c>
      <c r="I389" t="str">
        <f>VLOOKUP(B389,'Districto Pricing'!A:F,6,0)</f>
        <v>Bajo</v>
      </c>
      <c r="J389">
        <f>IF(I389="Bajo",1,IF(I389="Medio",2,IF(I389="Alto",3)))</f>
        <v>1</v>
      </c>
      <c r="K389" s="5">
        <v>625</v>
      </c>
      <c r="L389" s="5">
        <v>1</v>
      </c>
      <c r="M389" s="5">
        <v>36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</row>
    <row r="390" spans="1:20" x14ac:dyDescent="0.35">
      <c r="A390" s="1">
        <v>389</v>
      </c>
      <c r="B390" t="s">
        <v>386</v>
      </c>
      <c r="C390" t="s">
        <v>387</v>
      </c>
      <c r="D390" t="s">
        <v>1691</v>
      </c>
      <c r="E390">
        <f>IF(D390="Estudio",1,IF(D390="Piso",2,IF(D390="Dúplex",3,IF(D390="Ático",4,IF(D390="Chalet",5,IF(D390="Casa",6,IF(D390="Caserón",7)))))))</f>
        <v>4</v>
      </c>
      <c r="G390" t="s">
        <v>388</v>
      </c>
      <c r="H390" t="str">
        <f>VLOOKUP(G390,'Barrio Mapping'!B:C,2,0)</f>
        <v>Aravaca</v>
      </c>
      <c r="I390" t="str">
        <f>VLOOKUP(B390,'Districto Pricing'!A:F,6,0)</f>
        <v>Medio</v>
      </c>
      <c r="J390">
        <f>IF(I390="Bajo",1,IF(I390="Medio",2,IF(I390="Alto",3)))</f>
        <v>2</v>
      </c>
      <c r="K390" s="5">
        <v>2500</v>
      </c>
      <c r="L390" s="5">
        <v>4</v>
      </c>
      <c r="M390" s="5">
        <v>255</v>
      </c>
      <c r="N390" s="5">
        <v>2</v>
      </c>
      <c r="O390" s="5">
        <v>1</v>
      </c>
      <c r="P390" s="5">
        <v>1</v>
      </c>
      <c r="Q390" s="5">
        <v>1</v>
      </c>
      <c r="R390" s="5">
        <v>0</v>
      </c>
      <c r="S390" s="5">
        <v>0</v>
      </c>
      <c r="T390" s="5">
        <v>0</v>
      </c>
    </row>
    <row r="391" spans="1:20" x14ac:dyDescent="0.35">
      <c r="A391" s="1">
        <v>390</v>
      </c>
      <c r="B391" t="s">
        <v>386</v>
      </c>
      <c r="C391" t="s">
        <v>389</v>
      </c>
      <c r="D391" t="s">
        <v>1690</v>
      </c>
      <c r="E391">
        <f>IF(D391="Estudio",1,IF(D391="Piso",2,IF(D391="Dúplex",3,IF(D391="Ático",4,IF(D391="Chalet",5,IF(D391="Casa",6,IF(D391="Caserón",7)))))))</f>
        <v>2</v>
      </c>
      <c r="G391" t="s">
        <v>390</v>
      </c>
      <c r="H391" t="str">
        <f>VLOOKUP(G391,'Barrio Mapping'!B:C,2,0)</f>
        <v>Ciudad Universitaria</v>
      </c>
      <c r="I391" t="str">
        <f>VLOOKUP(B391,'Districto Pricing'!A:F,6,0)</f>
        <v>Medio</v>
      </c>
      <c r="J391">
        <f>IF(I391="Bajo",1,IF(I391="Medio",2,IF(I391="Alto",3)))</f>
        <v>2</v>
      </c>
      <c r="K391" s="5">
        <v>1150</v>
      </c>
      <c r="L391" s="5">
        <v>2</v>
      </c>
      <c r="M391" s="5">
        <v>106</v>
      </c>
      <c r="N391" s="5">
        <v>5</v>
      </c>
      <c r="O391" s="5">
        <v>1</v>
      </c>
      <c r="P391" s="5">
        <v>1</v>
      </c>
      <c r="Q391" s="5">
        <v>0</v>
      </c>
      <c r="R391" s="5">
        <v>0</v>
      </c>
      <c r="S391" s="5">
        <v>0</v>
      </c>
      <c r="T391" s="5">
        <v>0</v>
      </c>
    </row>
    <row r="392" spans="1:20" x14ac:dyDescent="0.35">
      <c r="A392" s="1">
        <v>391</v>
      </c>
      <c r="B392" t="s">
        <v>386</v>
      </c>
      <c r="C392" t="s">
        <v>391</v>
      </c>
      <c r="D392" t="s">
        <v>1690</v>
      </c>
      <c r="E392">
        <f>IF(D392="Estudio",1,IF(D392="Piso",2,IF(D392="Dúplex",3,IF(D392="Ático",4,IF(D392="Chalet",5,IF(D392="Casa",6,IF(D392="Caserón",7)))))))</f>
        <v>2</v>
      </c>
      <c r="G392" t="s">
        <v>392</v>
      </c>
      <c r="H392" t="str">
        <f>VLOOKUP(G392,'Barrio Mapping'!B:C,2,0)</f>
        <v>Argüelles</v>
      </c>
      <c r="I392" t="str">
        <f>VLOOKUP(B392,'Districto Pricing'!A:F,6,0)</f>
        <v>Medio</v>
      </c>
      <c r="J392">
        <f>IF(I392="Bajo",1,IF(I392="Medio",2,IF(I392="Alto",3)))</f>
        <v>2</v>
      </c>
      <c r="K392" s="5">
        <v>850</v>
      </c>
      <c r="L392" s="5">
        <v>1</v>
      </c>
      <c r="M392" s="5">
        <v>60</v>
      </c>
      <c r="N392" s="5">
        <v>0.5</v>
      </c>
      <c r="O392" s="5">
        <v>1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</row>
    <row r="393" spans="1:20" x14ac:dyDescent="0.35">
      <c r="A393" s="1">
        <v>392</v>
      </c>
      <c r="B393" t="s">
        <v>386</v>
      </c>
      <c r="C393" t="s">
        <v>393</v>
      </c>
      <c r="D393" t="s">
        <v>1691</v>
      </c>
      <c r="E393">
        <f>IF(D393="Estudio",1,IF(D393="Piso",2,IF(D393="Dúplex",3,IF(D393="Ático",4,IF(D393="Chalet",5,IF(D393="Casa",6,IF(D393="Caserón",7)))))))</f>
        <v>4</v>
      </c>
      <c r="G393" t="s">
        <v>394</v>
      </c>
      <c r="H393" t="str">
        <f>VLOOKUP(G393,'Barrio Mapping'!B:C,2,0)</f>
        <v>Valdemarín</v>
      </c>
      <c r="I393" t="str">
        <f>VLOOKUP(B393,'Districto Pricing'!A:F,6,0)</f>
        <v>Medio</v>
      </c>
      <c r="J393">
        <f>IF(I393="Bajo",1,IF(I393="Medio",2,IF(I393="Alto",3)))</f>
        <v>2</v>
      </c>
      <c r="K393" s="5">
        <v>2690</v>
      </c>
      <c r="L393" s="5">
        <v>4</v>
      </c>
      <c r="M393" s="5">
        <v>250</v>
      </c>
      <c r="N393" s="5">
        <v>2</v>
      </c>
      <c r="O393" s="5">
        <v>1</v>
      </c>
      <c r="P393" s="5">
        <v>0</v>
      </c>
      <c r="Q393" s="5">
        <v>1</v>
      </c>
      <c r="R393" s="5">
        <v>0</v>
      </c>
      <c r="S393" s="5">
        <v>0</v>
      </c>
      <c r="T393" s="5">
        <v>0</v>
      </c>
    </row>
    <row r="394" spans="1:20" x14ac:dyDescent="0.35">
      <c r="A394" s="1">
        <v>393</v>
      </c>
      <c r="B394" t="s">
        <v>386</v>
      </c>
      <c r="C394" t="s">
        <v>395</v>
      </c>
      <c r="D394" t="s">
        <v>1694</v>
      </c>
      <c r="E394">
        <f>IF(D394="Estudio",1,IF(D394="Piso",2,IF(D394="Dúplex",3,IF(D394="Ático",4,IF(D394="Chalet",5,IF(D394="Casa",6,IF(D394="Caserón",7)))))))</f>
        <v>5</v>
      </c>
      <c r="G394" t="s">
        <v>388</v>
      </c>
      <c r="H394" t="str">
        <f>VLOOKUP(G394,'Barrio Mapping'!B:C,2,0)</f>
        <v>Aravaca</v>
      </c>
      <c r="I394" t="str">
        <f>VLOOKUP(B394,'Districto Pricing'!A:F,6,0)</f>
        <v>Medio</v>
      </c>
      <c r="J394">
        <f>IF(I394="Bajo",1,IF(I394="Medio",2,IF(I394="Alto",3)))</f>
        <v>2</v>
      </c>
      <c r="K394" s="5">
        <v>5000</v>
      </c>
      <c r="L394" s="5">
        <v>6</v>
      </c>
      <c r="M394" s="5">
        <v>600</v>
      </c>
      <c r="N394" s="5">
        <v>0</v>
      </c>
      <c r="O394" s="5">
        <v>0</v>
      </c>
      <c r="P394" s="5">
        <v>0</v>
      </c>
      <c r="Q394" s="5">
        <v>0</v>
      </c>
      <c r="R394" s="5">
        <v>1</v>
      </c>
      <c r="S394" s="5">
        <v>0</v>
      </c>
      <c r="T394" s="5">
        <v>0</v>
      </c>
    </row>
    <row r="395" spans="1:20" x14ac:dyDescent="0.35">
      <c r="A395" s="1">
        <v>394</v>
      </c>
      <c r="B395" t="s">
        <v>386</v>
      </c>
      <c r="C395" t="s">
        <v>396</v>
      </c>
      <c r="D395" t="s">
        <v>1690</v>
      </c>
      <c r="E395">
        <f>IF(D395="Estudio",1,IF(D395="Piso",2,IF(D395="Dúplex",3,IF(D395="Ático",4,IF(D395="Chalet",5,IF(D395="Casa",6,IF(D395="Caserón",7)))))))</f>
        <v>2</v>
      </c>
      <c r="F395" t="s">
        <v>397</v>
      </c>
      <c r="G395" t="s">
        <v>392</v>
      </c>
      <c r="H395" t="str">
        <f>VLOOKUP(G395,'Barrio Mapping'!B:C,2,0)</f>
        <v>Argüelles</v>
      </c>
      <c r="I395" t="str">
        <f>VLOOKUP(B395,'Districto Pricing'!A:F,6,0)</f>
        <v>Medio</v>
      </c>
      <c r="J395">
        <f>IF(I395="Bajo",1,IF(I395="Medio",2,IF(I395="Alto",3)))</f>
        <v>2</v>
      </c>
      <c r="K395" s="5">
        <v>1050</v>
      </c>
      <c r="L395" s="5">
        <v>1</v>
      </c>
      <c r="M395" s="5">
        <v>53</v>
      </c>
      <c r="N395" s="5">
        <v>5</v>
      </c>
      <c r="O395" s="5">
        <v>1</v>
      </c>
      <c r="P395" s="5">
        <v>1</v>
      </c>
      <c r="Q395" s="5">
        <v>0</v>
      </c>
      <c r="R395" s="5">
        <v>0</v>
      </c>
      <c r="S395" s="5">
        <v>0</v>
      </c>
      <c r="T395" s="5">
        <v>0</v>
      </c>
    </row>
    <row r="396" spans="1:20" x14ac:dyDescent="0.35">
      <c r="A396" s="1">
        <v>395</v>
      </c>
      <c r="B396" t="s">
        <v>386</v>
      </c>
      <c r="C396" t="s">
        <v>398</v>
      </c>
      <c r="D396" t="s">
        <v>1696</v>
      </c>
      <c r="E396">
        <f>IF(D396="Estudio",1,IF(D396="Piso",2,IF(D396="Dúplex",3,IF(D396="Ático",4,IF(D396="Chalet",5,IF(D396="Casa",6,IF(D396="Caserón",7)))))))</f>
        <v>6</v>
      </c>
      <c r="G396" t="s">
        <v>394</v>
      </c>
      <c r="H396" t="str">
        <f>VLOOKUP(G396,'Barrio Mapping'!B:C,2,0)</f>
        <v>Valdemarín</v>
      </c>
      <c r="I396" t="str">
        <f>VLOOKUP(B396,'Districto Pricing'!A:F,6,0)</f>
        <v>Medio</v>
      </c>
      <c r="J396">
        <f>IF(I396="Bajo",1,IF(I396="Medio",2,IF(I396="Alto",3)))</f>
        <v>2</v>
      </c>
      <c r="K396" s="5">
        <v>3700</v>
      </c>
      <c r="L396" s="5">
        <v>3</v>
      </c>
      <c r="M396" s="5">
        <v>320</v>
      </c>
      <c r="N396" s="5">
        <v>0</v>
      </c>
      <c r="O396" s="5">
        <v>0</v>
      </c>
      <c r="P396" s="5">
        <v>0</v>
      </c>
      <c r="Q396" s="5">
        <v>0</v>
      </c>
      <c r="R396" s="5">
        <v>1</v>
      </c>
      <c r="S396" s="5">
        <v>0</v>
      </c>
      <c r="T396" s="5">
        <v>0</v>
      </c>
    </row>
    <row r="397" spans="1:20" x14ac:dyDescent="0.35">
      <c r="A397" s="1">
        <v>396</v>
      </c>
      <c r="B397" t="s">
        <v>386</v>
      </c>
      <c r="C397" t="s">
        <v>399</v>
      </c>
      <c r="D397" t="s">
        <v>1690</v>
      </c>
      <c r="E397">
        <f>IF(D397="Estudio",1,IF(D397="Piso",2,IF(D397="Dúplex",3,IF(D397="Ático",4,IF(D397="Chalet",5,IF(D397="Casa",6,IF(D397="Caserón",7)))))))</f>
        <v>2</v>
      </c>
      <c r="F397" t="s">
        <v>303</v>
      </c>
      <c r="G397" t="s">
        <v>400</v>
      </c>
      <c r="H397" t="str">
        <f>VLOOKUP(G397,'Barrio Mapping'!B:C,2,0)</f>
        <v>Valdezarza</v>
      </c>
      <c r="I397" t="str">
        <f>VLOOKUP(B397,'Districto Pricing'!A:F,6,0)</f>
        <v>Medio</v>
      </c>
      <c r="J397">
        <f>IF(I397="Bajo",1,IF(I397="Medio",2,IF(I397="Alto",3)))</f>
        <v>2</v>
      </c>
      <c r="K397" s="5">
        <v>1375</v>
      </c>
      <c r="L397" s="5">
        <v>3</v>
      </c>
      <c r="M397" s="5">
        <v>106</v>
      </c>
      <c r="N397" s="5">
        <v>2</v>
      </c>
      <c r="O397" s="5">
        <v>1</v>
      </c>
      <c r="P397" s="5">
        <v>1</v>
      </c>
      <c r="Q397" s="5">
        <v>0</v>
      </c>
      <c r="R397" s="5">
        <v>0</v>
      </c>
      <c r="S397" s="5">
        <v>0</v>
      </c>
      <c r="T397" s="5">
        <v>0</v>
      </c>
    </row>
    <row r="398" spans="1:20" x14ac:dyDescent="0.35">
      <c r="A398" s="1">
        <v>397</v>
      </c>
      <c r="B398" t="s">
        <v>386</v>
      </c>
      <c r="C398" t="s">
        <v>401</v>
      </c>
      <c r="D398" t="s">
        <v>1690</v>
      </c>
      <c r="E398">
        <f>IF(D398="Estudio",1,IF(D398="Piso",2,IF(D398="Dúplex",3,IF(D398="Ático",4,IF(D398="Chalet",5,IF(D398="Casa",6,IF(D398="Caserón",7)))))))</f>
        <v>2</v>
      </c>
      <c r="G398" t="s">
        <v>388</v>
      </c>
      <c r="H398" t="str">
        <f>VLOOKUP(G398,'Barrio Mapping'!B:C,2,0)</f>
        <v>Aravaca</v>
      </c>
      <c r="I398" t="str">
        <f>VLOOKUP(B398,'Districto Pricing'!A:F,6,0)</f>
        <v>Medio</v>
      </c>
      <c r="J398">
        <f>IF(I398="Bajo",1,IF(I398="Medio",2,IF(I398="Alto",3)))</f>
        <v>2</v>
      </c>
      <c r="K398" s="5">
        <v>1400</v>
      </c>
      <c r="L398" s="5">
        <v>2</v>
      </c>
      <c r="M398" s="5">
        <v>110</v>
      </c>
      <c r="N398" s="5">
        <v>3</v>
      </c>
      <c r="O398" s="5">
        <v>1</v>
      </c>
      <c r="P398" s="5">
        <v>1</v>
      </c>
      <c r="Q398" s="5">
        <v>0</v>
      </c>
      <c r="R398" s="5">
        <v>0</v>
      </c>
      <c r="S398" s="5">
        <v>0</v>
      </c>
      <c r="T398" s="5">
        <v>0</v>
      </c>
    </row>
    <row r="399" spans="1:20" x14ac:dyDescent="0.35">
      <c r="A399" s="1">
        <v>398</v>
      </c>
      <c r="B399" t="s">
        <v>386</v>
      </c>
      <c r="C399" t="s">
        <v>402</v>
      </c>
      <c r="D399" t="s">
        <v>1690</v>
      </c>
      <c r="E399">
        <f>IF(D399="Estudio",1,IF(D399="Piso",2,IF(D399="Dúplex",3,IF(D399="Ático",4,IF(D399="Chalet",5,IF(D399="Casa",6,IF(D399="Caserón",7)))))))</f>
        <v>2</v>
      </c>
      <c r="G399" t="s">
        <v>392</v>
      </c>
      <c r="H399" t="str">
        <f>VLOOKUP(G399,'Barrio Mapping'!B:C,2,0)</f>
        <v>Argüelles</v>
      </c>
      <c r="I399" t="str">
        <f>VLOOKUP(B399,'Districto Pricing'!A:F,6,0)</f>
        <v>Medio</v>
      </c>
      <c r="J399">
        <f>IF(I399="Bajo",1,IF(I399="Medio",2,IF(I399="Alto",3)))</f>
        <v>2</v>
      </c>
      <c r="K399" s="5">
        <v>1100</v>
      </c>
      <c r="L399" s="5">
        <v>1</v>
      </c>
      <c r="M399" s="5">
        <v>66</v>
      </c>
      <c r="N399" s="5">
        <v>4</v>
      </c>
      <c r="O399" s="5">
        <v>0</v>
      </c>
      <c r="P399" s="5">
        <v>1</v>
      </c>
      <c r="Q399" s="5">
        <v>0</v>
      </c>
      <c r="R399" s="5">
        <v>0</v>
      </c>
      <c r="S399" s="5">
        <v>0</v>
      </c>
      <c r="T399" s="5">
        <v>0</v>
      </c>
    </row>
    <row r="400" spans="1:20" x14ac:dyDescent="0.35">
      <c r="A400" s="1">
        <v>399</v>
      </c>
      <c r="B400" t="s">
        <v>386</v>
      </c>
      <c r="C400" t="s">
        <v>403</v>
      </c>
      <c r="D400" t="s">
        <v>1690</v>
      </c>
      <c r="E400">
        <f>IF(D400="Estudio",1,IF(D400="Piso",2,IF(D400="Dúplex",3,IF(D400="Ático",4,IF(D400="Chalet",5,IF(D400="Casa",6,IF(D400="Caserón",7)))))))</f>
        <v>2</v>
      </c>
      <c r="F400" t="s">
        <v>404</v>
      </c>
      <c r="G400" t="s">
        <v>388</v>
      </c>
      <c r="H400" t="str">
        <f>VLOOKUP(G400,'Barrio Mapping'!B:C,2,0)</f>
        <v>Aravaca</v>
      </c>
      <c r="I400" t="str">
        <f>VLOOKUP(B400,'Districto Pricing'!A:F,6,0)</f>
        <v>Medio</v>
      </c>
      <c r="J400">
        <f>IF(I400="Bajo",1,IF(I400="Medio",2,IF(I400="Alto",3)))</f>
        <v>2</v>
      </c>
      <c r="K400" s="5">
        <v>1050</v>
      </c>
      <c r="L400" s="5">
        <v>2</v>
      </c>
      <c r="M400" s="5">
        <v>90</v>
      </c>
      <c r="N400" s="5">
        <v>4</v>
      </c>
      <c r="O400" s="5">
        <v>1</v>
      </c>
      <c r="P400" s="5">
        <v>1</v>
      </c>
      <c r="Q400" s="5">
        <v>0</v>
      </c>
      <c r="R400" s="5">
        <v>0</v>
      </c>
      <c r="S400" s="5">
        <v>0</v>
      </c>
      <c r="T400" s="5">
        <v>0</v>
      </c>
    </row>
    <row r="401" spans="1:20" x14ac:dyDescent="0.35">
      <c r="A401" s="1">
        <v>400</v>
      </c>
      <c r="B401" t="s">
        <v>386</v>
      </c>
      <c r="C401" t="s">
        <v>405</v>
      </c>
      <c r="D401" t="s">
        <v>1690</v>
      </c>
      <c r="E401">
        <f>IF(D401="Estudio",1,IF(D401="Piso",2,IF(D401="Dúplex",3,IF(D401="Ático",4,IF(D401="Chalet",5,IF(D401="Casa",6,IF(D401="Caserón",7)))))))</f>
        <v>2</v>
      </c>
      <c r="F401" t="s">
        <v>33</v>
      </c>
      <c r="G401" t="s">
        <v>392</v>
      </c>
      <c r="H401" t="str">
        <f>VLOOKUP(G401,'Barrio Mapping'!B:C,2,0)</f>
        <v>Argüelles</v>
      </c>
      <c r="I401" t="str">
        <f>VLOOKUP(B401,'Districto Pricing'!A:F,6,0)</f>
        <v>Medio</v>
      </c>
      <c r="J401">
        <f>IF(I401="Bajo",1,IF(I401="Medio",2,IF(I401="Alto",3)))</f>
        <v>2</v>
      </c>
      <c r="K401" s="5">
        <v>1150</v>
      </c>
      <c r="L401" s="5">
        <v>2</v>
      </c>
      <c r="M401" s="5">
        <v>61</v>
      </c>
      <c r="N401" s="5">
        <v>2</v>
      </c>
      <c r="O401" s="5">
        <v>0</v>
      </c>
      <c r="P401" s="5">
        <v>1</v>
      </c>
      <c r="Q401" s="5">
        <v>0</v>
      </c>
      <c r="R401" s="5">
        <v>0</v>
      </c>
      <c r="S401" s="5">
        <v>0</v>
      </c>
      <c r="T401" s="5">
        <v>0</v>
      </c>
    </row>
    <row r="402" spans="1:20" x14ac:dyDescent="0.35">
      <c r="A402" s="1">
        <v>401</v>
      </c>
      <c r="B402" t="s">
        <v>386</v>
      </c>
      <c r="C402" t="s">
        <v>406</v>
      </c>
      <c r="D402" t="s">
        <v>1690</v>
      </c>
      <c r="E402">
        <f>IF(D402="Estudio",1,IF(D402="Piso",2,IF(D402="Dúplex",3,IF(D402="Ático",4,IF(D402="Chalet",5,IF(D402="Casa",6,IF(D402="Caserón",7)))))))</f>
        <v>2</v>
      </c>
      <c r="F402" t="s">
        <v>102</v>
      </c>
      <c r="G402" t="s">
        <v>407</v>
      </c>
      <c r="H402" t="str">
        <f>VLOOKUP(G402,'Barrio Mapping'!B:C,2,0)</f>
        <v>El Plantío</v>
      </c>
      <c r="I402" t="str">
        <f>VLOOKUP(B402,'Districto Pricing'!A:F,6,0)</f>
        <v>Medio</v>
      </c>
      <c r="J402">
        <f>IF(I402="Bajo",1,IF(I402="Medio",2,IF(I402="Alto",3)))</f>
        <v>2</v>
      </c>
      <c r="K402" s="5">
        <v>880</v>
      </c>
      <c r="L402" s="5">
        <v>1</v>
      </c>
      <c r="M402" s="5">
        <v>70</v>
      </c>
      <c r="N402" s="5">
        <v>1</v>
      </c>
      <c r="O402" s="5">
        <v>1</v>
      </c>
      <c r="P402" s="5">
        <v>1</v>
      </c>
      <c r="Q402" s="5">
        <v>0</v>
      </c>
      <c r="R402" s="5">
        <v>0</v>
      </c>
      <c r="S402" s="5">
        <v>0</v>
      </c>
      <c r="T402" s="5">
        <v>0</v>
      </c>
    </row>
    <row r="403" spans="1:20" x14ac:dyDescent="0.35">
      <c r="A403" s="1">
        <v>402</v>
      </c>
      <c r="B403" t="s">
        <v>386</v>
      </c>
      <c r="C403" t="s">
        <v>408</v>
      </c>
      <c r="D403" t="s">
        <v>1690</v>
      </c>
      <c r="E403">
        <f>IF(D403="Estudio",1,IF(D403="Piso",2,IF(D403="Dúplex",3,IF(D403="Ático",4,IF(D403="Chalet",5,IF(D403="Casa",6,IF(D403="Caserón",7)))))))</f>
        <v>2</v>
      </c>
      <c r="F403" t="s">
        <v>21</v>
      </c>
      <c r="G403" t="s">
        <v>392</v>
      </c>
      <c r="H403" t="str">
        <f>VLOOKUP(G403,'Barrio Mapping'!B:C,2,0)</f>
        <v>Argüelles</v>
      </c>
      <c r="I403" t="str">
        <f>VLOOKUP(B403,'Districto Pricing'!A:F,6,0)</f>
        <v>Medio</v>
      </c>
      <c r="J403">
        <f>IF(I403="Bajo",1,IF(I403="Medio",2,IF(I403="Alto",3)))</f>
        <v>2</v>
      </c>
      <c r="K403" s="5">
        <v>1600</v>
      </c>
      <c r="L403" s="5">
        <v>3</v>
      </c>
      <c r="M403" s="5">
        <v>117</v>
      </c>
      <c r="N403" s="5">
        <v>7</v>
      </c>
      <c r="O403" s="5">
        <v>0</v>
      </c>
      <c r="P403" s="5">
        <v>1</v>
      </c>
      <c r="Q403" s="5">
        <v>0</v>
      </c>
      <c r="R403" s="5">
        <v>0</v>
      </c>
      <c r="S403" s="5">
        <v>0</v>
      </c>
      <c r="T403" s="5">
        <v>0</v>
      </c>
    </row>
    <row r="404" spans="1:20" x14ac:dyDescent="0.35">
      <c r="A404" s="1">
        <v>403</v>
      </c>
      <c r="B404" t="s">
        <v>386</v>
      </c>
      <c r="C404" t="s">
        <v>409</v>
      </c>
      <c r="D404" t="s">
        <v>1690</v>
      </c>
      <c r="E404">
        <f>IF(D404="Estudio",1,IF(D404="Piso",2,IF(D404="Dúplex",3,IF(D404="Ático",4,IF(D404="Chalet",5,IF(D404="Casa",6,IF(D404="Caserón",7)))))))</f>
        <v>2</v>
      </c>
      <c r="F404" t="s">
        <v>410</v>
      </c>
      <c r="G404" t="s">
        <v>390</v>
      </c>
      <c r="H404" t="str">
        <f>VLOOKUP(G404,'Barrio Mapping'!B:C,2,0)</f>
        <v>Ciudad Universitaria</v>
      </c>
      <c r="I404" t="str">
        <f>VLOOKUP(B404,'Districto Pricing'!A:F,6,0)</f>
        <v>Medio</v>
      </c>
      <c r="J404">
        <f>IF(I404="Bajo",1,IF(I404="Medio",2,IF(I404="Alto",3)))</f>
        <v>2</v>
      </c>
      <c r="K404" s="5">
        <v>3100</v>
      </c>
      <c r="L404" s="5">
        <v>4</v>
      </c>
      <c r="M404" s="5">
        <v>300</v>
      </c>
      <c r="N404" s="5">
        <v>4</v>
      </c>
      <c r="O404" s="5">
        <v>1</v>
      </c>
      <c r="P404" s="5">
        <v>1</v>
      </c>
      <c r="Q404" s="5">
        <v>0</v>
      </c>
      <c r="R404" s="5">
        <v>0</v>
      </c>
      <c r="S404" s="5">
        <v>0</v>
      </c>
      <c r="T404" s="5">
        <v>0</v>
      </c>
    </row>
    <row r="405" spans="1:20" x14ac:dyDescent="0.35">
      <c r="A405" s="1">
        <v>404</v>
      </c>
      <c r="B405" t="s">
        <v>386</v>
      </c>
      <c r="C405" t="s">
        <v>411</v>
      </c>
      <c r="D405" t="s">
        <v>1690</v>
      </c>
      <c r="E405">
        <f>IF(D405="Estudio",1,IF(D405="Piso",2,IF(D405="Dúplex",3,IF(D405="Ático",4,IF(D405="Chalet",5,IF(D405="Casa",6,IF(D405="Caserón",7)))))))</f>
        <v>2</v>
      </c>
      <c r="F405" t="s">
        <v>102</v>
      </c>
      <c r="G405" t="s">
        <v>388</v>
      </c>
      <c r="H405" t="str">
        <f>VLOOKUP(G405,'Barrio Mapping'!B:C,2,0)</f>
        <v>Aravaca</v>
      </c>
      <c r="I405" t="str">
        <f>VLOOKUP(B405,'Districto Pricing'!A:F,6,0)</f>
        <v>Medio</v>
      </c>
      <c r="J405">
        <f>IF(I405="Bajo",1,IF(I405="Medio",2,IF(I405="Alto",3)))</f>
        <v>2</v>
      </c>
      <c r="K405" s="5">
        <v>2500</v>
      </c>
      <c r="L405" s="5">
        <v>4</v>
      </c>
      <c r="M405" s="5">
        <v>140</v>
      </c>
      <c r="N405" s="5">
        <v>4</v>
      </c>
      <c r="O405" s="5">
        <v>1</v>
      </c>
      <c r="P405" s="5">
        <v>1</v>
      </c>
      <c r="Q405" s="5">
        <v>0</v>
      </c>
      <c r="R405" s="5">
        <v>0</v>
      </c>
      <c r="S405" s="5">
        <v>0</v>
      </c>
      <c r="T405" s="5">
        <v>0</v>
      </c>
    </row>
    <row r="406" spans="1:20" x14ac:dyDescent="0.35">
      <c r="A406" s="1">
        <v>405</v>
      </c>
      <c r="B406" t="s">
        <v>386</v>
      </c>
      <c r="C406" t="s">
        <v>412</v>
      </c>
      <c r="D406" t="s">
        <v>1690</v>
      </c>
      <c r="E406">
        <f>IF(D406="Estudio",1,IF(D406="Piso",2,IF(D406="Dúplex",3,IF(D406="Ático",4,IF(D406="Chalet",5,IF(D406="Casa",6,IF(D406="Caserón",7)))))))</f>
        <v>2</v>
      </c>
      <c r="G406" t="s">
        <v>394</v>
      </c>
      <c r="H406" t="str">
        <f>VLOOKUP(G406,'Barrio Mapping'!B:C,2,0)</f>
        <v>Valdemarín</v>
      </c>
      <c r="I406" t="str">
        <f>VLOOKUP(B406,'Districto Pricing'!A:F,6,0)</f>
        <v>Medio</v>
      </c>
      <c r="J406">
        <f>IF(I406="Bajo",1,IF(I406="Medio",2,IF(I406="Alto",3)))</f>
        <v>2</v>
      </c>
      <c r="K406" s="5">
        <v>3600</v>
      </c>
      <c r="L406" s="5">
        <v>4</v>
      </c>
      <c r="M406" s="5">
        <v>222</v>
      </c>
      <c r="N406" s="5">
        <v>0</v>
      </c>
      <c r="O406" s="5">
        <v>1</v>
      </c>
      <c r="P406" s="5">
        <v>1</v>
      </c>
      <c r="Q406" s="5">
        <v>0</v>
      </c>
      <c r="R406" s="5">
        <v>0</v>
      </c>
      <c r="S406" s="5">
        <v>0</v>
      </c>
      <c r="T406" s="5">
        <v>0</v>
      </c>
    </row>
    <row r="407" spans="1:20" x14ac:dyDescent="0.35">
      <c r="A407" s="1">
        <v>406</v>
      </c>
      <c r="B407" t="s">
        <v>386</v>
      </c>
      <c r="C407" t="s">
        <v>413</v>
      </c>
      <c r="D407" t="s">
        <v>1696</v>
      </c>
      <c r="E407">
        <f>IF(D407="Estudio",1,IF(D407="Piso",2,IF(D407="Dúplex",3,IF(D407="Ático",4,IF(D407="Chalet",5,IF(D407="Casa",6,IF(D407="Caserón",7)))))))</f>
        <v>6</v>
      </c>
      <c r="G407" t="s">
        <v>390</v>
      </c>
      <c r="H407" t="str">
        <f>VLOOKUP(G407,'Barrio Mapping'!B:C,2,0)</f>
        <v>Ciudad Universitaria</v>
      </c>
      <c r="I407" t="str">
        <f>VLOOKUP(B407,'Districto Pricing'!A:F,6,0)</f>
        <v>Medio</v>
      </c>
      <c r="J407">
        <f>IF(I407="Bajo",1,IF(I407="Medio",2,IF(I407="Alto",3)))</f>
        <v>2</v>
      </c>
      <c r="K407" s="5">
        <v>12000</v>
      </c>
      <c r="L407" s="5">
        <v>5</v>
      </c>
      <c r="M407" s="5">
        <v>775</v>
      </c>
      <c r="N407" s="5">
        <v>0</v>
      </c>
      <c r="O407" s="5">
        <v>0</v>
      </c>
      <c r="P407" s="5">
        <v>0</v>
      </c>
      <c r="Q407" s="5">
        <v>0</v>
      </c>
      <c r="R407" s="5">
        <v>1</v>
      </c>
      <c r="S407" s="5">
        <v>0</v>
      </c>
      <c r="T407" s="5">
        <v>0</v>
      </c>
    </row>
    <row r="408" spans="1:20" x14ac:dyDescent="0.35">
      <c r="A408" s="1">
        <v>407</v>
      </c>
      <c r="B408" t="s">
        <v>386</v>
      </c>
      <c r="C408" t="s">
        <v>413</v>
      </c>
      <c r="D408" t="s">
        <v>1696</v>
      </c>
      <c r="E408">
        <f>IF(D408="Estudio",1,IF(D408="Piso",2,IF(D408="Dúplex",3,IF(D408="Ático",4,IF(D408="Chalet",5,IF(D408="Casa",6,IF(D408="Caserón",7)))))))</f>
        <v>6</v>
      </c>
      <c r="G408" t="s">
        <v>390</v>
      </c>
      <c r="H408" t="str">
        <f>VLOOKUP(G408,'Barrio Mapping'!B:C,2,0)</f>
        <v>Ciudad Universitaria</v>
      </c>
      <c r="I408" t="str">
        <f>VLOOKUP(B408,'Districto Pricing'!A:F,6,0)</f>
        <v>Medio</v>
      </c>
      <c r="J408">
        <f>IF(I408="Bajo",1,IF(I408="Medio",2,IF(I408="Alto",3)))</f>
        <v>2</v>
      </c>
      <c r="K408" s="5">
        <v>3750</v>
      </c>
      <c r="L408" s="5">
        <v>5</v>
      </c>
      <c r="M408" s="5">
        <v>420</v>
      </c>
      <c r="N408" s="5">
        <v>0</v>
      </c>
      <c r="O408" s="5">
        <v>0</v>
      </c>
      <c r="P408" s="5">
        <v>0</v>
      </c>
      <c r="Q408" s="5">
        <v>0</v>
      </c>
      <c r="R408" s="5">
        <v>1</v>
      </c>
      <c r="S408" s="5">
        <v>0</v>
      </c>
      <c r="T408" s="5">
        <v>0</v>
      </c>
    </row>
    <row r="409" spans="1:20" x14ac:dyDescent="0.35">
      <c r="A409" s="1">
        <v>408</v>
      </c>
      <c r="B409" t="s">
        <v>386</v>
      </c>
      <c r="C409" t="s">
        <v>414</v>
      </c>
      <c r="D409" t="s">
        <v>1691</v>
      </c>
      <c r="E409">
        <f>IF(D409="Estudio",1,IF(D409="Piso",2,IF(D409="Dúplex",3,IF(D409="Ático",4,IF(D409="Chalet",5,IF(D409="Casa",6,IF(D409="Caserón",7)))))))</f>
        <v>4</v>
      </c>
      <c r="F409" t="s">
        <v>51</v>
      </c>
      <c r="G409" t="s">
        <v>392</v>
      </c>
      <c r="H409" t="str">
        <f>VLOOKUP(G409,'Barrio Mapping'!B:C,2,0)</f>
        <v>Argüelles</v>
      </c>
      <c r="I409" t="str">
        <f>VLOOKUP(B409,'Districto Pricing'!A:F,6,0)</f>
        <v>Medio</v>
      </c>
      <c r="J409">
        <f>IF(I409="Bajo",1,IF(I409="Medio",2,IF(I409="Alto",3)))</f>
        <v>2</v>
      </c>
      <c r="K409" s="5">
        <v>6000</v>
      </c>
      <c r="L409" s="5">
        <v>4</v>
      </c>
      <c r="M409" s="5">
        <v>300</v>
      </c>
      <c r="N409" s="5">
        <v>10</v>
      </c>
      <c r="O409" s="5">
        <v>1</v>
      </c>
      <c r="P409" s="5">
        <v>1</v>
      </c>
      <c r="Q409" s="5">
        <v>1</v>
      </c>
      <c r="R409" s="5">
        <v>0</v>
      </c>
      <c r="S409" s="5">
        <v>0</v>
      </c>
      <c r="T409" s="5">
        <v>0</v>
      </c>
    </row>
    <row r="410" spans="1:20" x14ac:dyDescent="0.35">
      <c r="A410" s="1">
        <v>409</v>
      </c>
      <c r="B410" t="s">
        <v>386</v>
      </c>
      <c r="C410" t="s">
        <v>415</v>
      </c>
      <c r="D410" t="s">
        <v>1694</v>
      </c>
      <c r="E410">
        <f>IF(D410="Estudio",1,IF(D410="Piso",2,IF(D410="Dúplex",3,IF(D410="Ático",4,IF(D410="Chalet",5,IF(D410="Casa",6,IF(D410="Caserón",7)))))))</f>
        <v>5</v>
      </c>
      <c r="G410" t="s">
        <v>388</v>
      </c>
      <c r="H410" t="str">
        <f>VLOOKUP(G410,'Barrio Mapping'!B:C,2,0)</f>
        <v>Aravaca</v>
      </c>
      <c r="I410" t="str">
        <f>VLOOKUP(B410,'Districto Pricing'!A:F,6,0)</f>
        <v>Medio</v>
      </c>
      <c r="J410">
        <f>IF(I410="Bajo",1,IF(I410="Medio",2,IF(I410="Alto",3)))</f>
        <v>2</v>
      </c>
      <c r="K410" s="5">
        <v>4500</v>
      </c>
      <c r="L410" s="5">
        <v>6</v>
      </c>
      <c r="M410" s="5">
        <v>600</v>
      </c>
      <c r="N410" s="5">
        <v>0</v>
      </c>
      <c r="O410" s="5">
        <v>0</v>
      </c>
      <c r="P410" s="5">
        <v>0</v>
      </c>
      <c r="Q410" s="5">
        <v>0</v>
      </c>
      <c r="R410" s="5">
        <v>1</v>
      </c>
      <c r="S410" s="5">
        <v>0</v>
      </c>
      <c r="T410" s="5">
        <v>0</v>
      </c>
    </row>
    <row r="411" spans="1:20" x14ac:dyDescent="0.35">
      <c r="A411" s="1">
        <v>410</v>
      </c>
      <c r="B411" t="s">
        <v>386</v>
      </c>
      <c r="C411" t="s">
        <v>416</v>
      </c>
      <c r="D411" t="s">
        <v>1691</v>
      </c>
      <c r="E411">
        <f>IF(D411="Estudio",1,IF(D411="Piso",2,IF(D411="Dúplex",3,IF(D411="Ático",4,IF(D411="Chalet",5,IF(D411="Casa",6,IF(D411="Caserón",7)))))))</f>
        <v>4</v>
      </c>
      <c r="G411" t="s">
        <v>394</v>
      </c>
      <c r="H411" t="str">
        <f>VLOOKUP(G411,'Barrio Mapping'!B:C,2,0)</f>
        <v>Valdemarín</v>
      </c>
      <c r="I411" t="str">
        <f>VLOOKUP(B411,'Districto Pricing'!A:F,6,0)</f>
        <v>Medio</v>
      </c>
      <c r="J411">
        <f>IF(I411="Bajo",1,IF(I411="Medio",2,IF(I411="Alto",3)))</f>
        <v>2</v>
      </c>
      <c r="K411" s="5">
        <v>2400</v>
      </c>
      <c r="L411" s="5">
        <v>3</v>
      </c>
      <c r="M411" s="5">
        <v>170</v>
      </c>
      <c r="N411" s="5">
        <v>3</v>
      </c>
      <c r="O411" s="5">
        <v>1</v>
      </c>
      <c r="P411" s="5">
        <v>1</v>
      </c>
      <c r="Q411" s="5">
        <v>1</v>
      </c>
      <c r="R411" s="5">
        <v>0</v>
      </c>
      <c r="S411" s="5">
        <v>0</v>
      </c>
      <c r="T411" s="5">
        <v>0</v>
      </c>
    </row>
    <row r="412" spans="1:20" x14ac:dyDescent="0.35">
      <c r="A412" s="1">
        <v>411</v>
      </c>
      <c r="B412" t="s">
        <v>386</v>
      </c>
      <c r="C412" t="s">
        <v>398</v>
      </c>
      <c r="D412" t="s">
        <v>1696</v>
      </c>
      <c r="E412">
        <f>IF(D412="Estudio",1,IF(D412="Piso",2,IF(D412="Dúplex",3,IF(D412="Ático",4,IF(D412="Chalet",5,IF(D412="Casa",6,IF(D412="Caserón",7)))))))</f>
        <v>6</v>
      </c>
      <c r="G412" t="s">
        <v>394</v>
      </c>
      <c r="H412" t="str">
        <f>VLOOKUP(G412,'Barrio Mapping'!B:C,2,0)</f>
        <v>Valdemarín</v>
      </c>
      <c r="I412" t="str">
        <f>VLOOKUP(B412,'Districto Pricing'!A:F,6,0)</f>
        <v>Medio</v>
      </c>
      <c r="J412">
        <f>IF(I412="Bajo",1,IF(I412="Medio",2,IF(I412="Alto",3)))</f>
        <v>2</v>
      </c>
      <c r="K412" s="5">
        <v>3700</v>
      </c>
      <c r="L412" s="5">
        <v>3</v>
      </c>
      <c r="M412" s="5">
        <v>250</v>
      </c>
      <c r="N412" s="5">
        <v>0</v>
      </c>
      <c r="O412" s="5">
        <v>0</v>
      </c>
      <c r="P412" s="5">
        <v>0</v>
      </c>
      <c r="Q412" s="5">
        <v>0</v>
      </c>
      <c r="R412" s="5">
        <v>1</v>
      </c>
      <c r="S412" s="5">
        <v>0</v>
      </c>
      <c r="T412" s="5">
        <v>0</v>
      </c>
    </row>
    <row r="413" spans="1:20" x14ac:dyDescent="0.35">
      <c r="A413" s="1">
        <v>412</v>
      </c>
      <c r="B413" t="s">
        <v>386</v>
      </c>
      <c r="C413" t="s">
        <v>417</v>
      </c>
      <c r="D413" t="s">
        <v>1694</v>
      </c>
      <c r="E413">
        <f>IF(D413="Estudio",1,IF(D413="Piso",2,IF(D413="Dúplex",3,IF(D413="Ático",4,IF(D413="Chalet",5,IF(D413="Casa",6,IF(D413="Caserón",7)))))))</f>
        <v>5</v>
      </c>
      <c r="G413" t="s">
        <v>400</v>
      </c>
      <c r="H413" t="str">
        <f>VLOOKUP(G413,'Barrio Mapping'!B:C,2,0)</f>
        <v>Valdezarza</v>
      </c>
      <c r="I413" t="str">
        <f>VLOOKUP(B413,'Districto Pricing'!A:F,6,0)</f>
        <v>Medio</v>
      </c>
      <c r="J413">
        <f>IF(I413="Bajo",1,IF(I413="Medio",2,IF(I413="Alto",3)))</f>
        <v>2</v>
      </c>
      <c r="K413" s="5">
        <v>2500</v>
      </c>
      <c r="L413" s="5">
        <v>4</v>
      </c>
      <c r="M413" s="5">
        <v>160</v>
      </c>
      <c r="N413" s="5">
        <v>0</v>
      </c>
      <c r="O413" s="5">
        <v>0</v>
      </c>
      <c r="P413" s="5">
        <v>0</v>
      </c>
      <c r="Q413" s="5">
        <v>0</v>
      </c>
      <c r="R413" s="5">
        <v>1</v>
      </c>
      <c r="S413" s="5">
        <v>0</v>
      </c>
      <c r="T413" s="5">
        <v>0</v>
      </c>
    </row>
    <row r="414" spans="1:20" x14ac:dyDescent="0.35">
      <c r="A414" s="1">
        <v>413</v>
      </c>
      <c r="B414" t="s">
        <v>386</v>
      </c>
      <c r="C414" t="s">
        <v>418</v>
      </c>
      <c r="D414" t="s">
        <v>1696</v>
      </c>
      <c r="E414">
        <f>IF(D414="Estudio",1,IF(D414="Piso",2,IF(D414="Dúplex",3,IF(D414="Ático",4,IF(D414="Chalet",5,IF(D414="Casa",6,IF(D414="Caserón",7)))))))</f>
        <v>6</v>
      </c>
      <c r="G414" t="s">
        <v>390</v>
      </c>
      <c r="H414" t="str">
        <f>VLOOKUP(G414,'Barrio Mapping'!B:C,2,0)</f>
        <v>Ciudad Universitaria</v>
      </c>
      <c r="I414" t="str">
        <f>VLOOKUP(B414,'Districto Pricing'!A:F,6,0)</f>
        <v>Medio</v>
      </c>
      <c r="J414">
        <f>IF(I414="Bajo",1,IF(I414="Medio",2,IF(I414="Alto",3)))</f>
        <v>2</v>
      </c>
      <c r="K414" s="5">
        <v>10000</v>
      </c>
      <c r="L414" s="5">
        <v>6</v>
      </c>
      <c r="M414" s="5">
        <v>700</v>
      </c>
      <c r="N414" s="5">
        <v>0</v>
      </c>
      <c r="O414" s="5">
        <v>0</v>
      </c>
      <c r="P414" s="5">
        <v>0</v>
      </c>
      <c r="Q414" s="5">
        <v>0</v>
      </c>
      <c r="R414" s="5">
        <v>1</v>
      </c>
      <c r="S414" s="5">
        <v>0</v>
      </c>
      <c r="T414" s="5">
        <v>0</v>
      </c>
    </row>
    <row r="415" spans="1:20" x14ac:dyDescent="0.35">
      <c r="A415" s="1">
        <v>414</v>
      </c>
      <c r="B415" t="s">
        <v>386</v>
      </c>
      <c r="C415" t="s">
        <v>419</v>
      </c>
      <c r="D415" t="s">
        <v>1691</v>
      </c>
      <c r="E415">
        <f>IF(D415="Estudio",1,IF(D415="Piso",2,IF(D415="Dúplex",3,IF(D415="Ático",4,IF(D415="Chalet",5,IF(D415="Casa",6,IF(D415="Caserón",7)))))))</f>
        <v>4</v>
      </c>
      <c r="G415" t="s">
        <v>394</v>
      </c>
      <c r="H415" t="str">
        <f>VLOOKUP(G415,'Barrio Mapping'!B:C,2,0)</f>
        <v>Valdemarín</v>
      </c>
      <c r="I415" t="str">
        <f>VLOOKUP(B415,'Districto Pricing'!A:F,6,0)</f>
        <v>Medio</v>
      </c>
      <c r="J415">
        <f>IF(I415="Bajo",1,IF(I415="Medio",2,IF(I415="Alto",3)))</f>
        <v>2</v>
      </c>
      <c r="K415" s="5">
        <v>2300</v>
      </c>
      <c r="L415" s="5">
        <v>4</v>
      </c>
      <c r="M415" s="5">
        <v>250</v>
      </c>
      <c r="N415" s="5">
        <v>2</v>
      </c>
      <c r="O415" s="5">
        <v>1</v>
      </c>
      <c r="P415" s="5">
        <v>1</v>
      </c>
      <c r="Q415" s="5">
        <v>1</v>
      </c>
      <c r="R415" s="5">
        <v>0</v>
      </c>
      <c r="S415" s="5">
        <v>0</v>
      </c>
      <c r="T415" s="5">
        <v>0</v>
      </c>
    </row>
    <row r="416" spans="1:20" x14ac:dyDescent="0.35">
      <c r="A416" s="1">
        <v>415</v>
      </c>
      <c r="B416" t="s">
        <v>386</v>
      </c>
      <c r="C416" t="s">
        <v>420</v>
      </c>
      <c r="D416" t="s">
        <v>1690</v>
      </c>
      <c r="E416">
        <f>IF(D416="Estudio",1,IF(D416="Piso",2,IF(D416="Dúplex",3,IF(D416="Ático",4,IF(D416="Chalet",5,IF(D416="Casa",6,IF(D416="Caserón",7)))))))</f>
        <v>2</v>
      </c>
      <c r="G416" t="s">
        <v>390</v>
      </c>
      <c r="H416" t="str">
        <f>VLOOKUP(G416,'Barrio Mapping'!B:C,2,0)</f>
        <v>Ciudad Universitaria</v>
      </c>
      <c r="I416" t="str">
        <f>VLOOKUP(B416,'Districto Pricing'!A:F,6,0)</f>
        <v>Medio</v>
      </c>
      <c r="J416">
        <f>IF(I416="Bajo",1,IF(I416="Medio",2,IF(I416="Alto",3)))</f>
        <v>2</v>
      </c>
      <c r="K416" s="5">
        <v>1300</v>
      </c>
      <c r="L416" s="5">
        <v>3</v>
      </c>
      <c r="M416" s="5">
        <v>100</v>
      </c>
      <c r="N416" s="5">
        <v>4</v>
      </c>
      <c r="O416" s="5">
        <v>1</v>
      </c>
      <c r="P416" s="5">
        <v>1</v>
      </c>
      <c r="Q416" s="5">
        <v>0</v>
      </c>
      <c r="R416" s="5">
        <v>0</v>
      </c>
      <c r="S416" s="5">
        <v>0</v>
      </c>
      <c r="T416" s="5">
        <v>0</v>
      </c>
    </row>
    <row r="417" spans="1:20" x14ac:dyDescent="0.35">
      <c r="A417" s="1">
        <v>416</v>
      </c>
      <c r="B417" t="s">
        <v>386</v>
      </c>
      <c r="C417" t="s">
        <v>421</v>
      </c>
      <c r="D417" t="s">
        <v>1690</v>
      </c>
      <c r="E417">
        <f>IF(D417="Estudio",1,IF(D417="Piso",2,IF(D417="Dúplex",3,IF(D417="Ático",4,IF(D417="Chalet",5,IF(D417="Casa",6,IF(D417="Caserón",7)))))))</f>
        <v>2</v>
      </c>
      <c r="G417" t="s">
        <v>392</v>
      </c>
      <c r="H417" t="str">
        <f>VLOOKUP(G417,'Barrio Mapping'!B:C,2,0)</f>
        <v>Argüelles</v>
      </c>
      <c r="I417" t="str">
        <f>VLOOKUP(B417,'Districto Pricing'!A:F,6,0)</f>
        <v>Medio</v>
      </c>
      <c r="J417">
        <f>IF(I417="Bajo",1,IF(I417="Medio",2,IF(I417="Alto",3)))</f>
        <v>2</v>
      </c>
      <c r="K417" s="5">
        <v>2500</v>
      </c>
      <c r="L417" s="5">
        <v>2</v>
      </c>
      <c r="M417" s="5">
        <v>140</v>
      </c>
      <c r="N417" s="5">
        <v>11</v>
      </c>
      <c r="O417" s="5">
        <v>1</v>
      </c>
      <c r="P417" s="5">
        <v>1</v>
      </c>
      <c r="Q417" s="5">
        <v>0</v>
      </c>
      <c r="R417" s="5">
        <v>0</v>
      </c>
      <c r="S417" s="5">
        <v>0</v>
      </c>
      <c r="T417" s="5">
        <v>0</v>
      </c>
    </row>
    <row r="418" spans="1:20" x14ac:dyDescent="0.35">
      <c r="A418" s="1">
        <v>417</v>
      </c>
      <c r="B418" t="s">
        <v>386</v>
      </c>
      <c r="C418" t="s">
        <v>422</v>
      </c>
      <c r="D418" t="s">
        <v>1690</v>
      </c>
      <c r="E418">
        <f>IF(D418="Estudio",1,IF(D418="Piso",2,IF(D418="Dúplex",3,IF(D418="Ático",4,IF(D418="Chalet",5,IF(D418="Casa",6,IF(D418="Caserón",7)))))))</f>
        <v>2</v>
      </c>
      <c r="G418" t="s">
        <v>392</v>
      </c>
      <c r="H418" t="str">
        <f>VLOOKUP(G418,'Barrio Mapping'!B:C,2,0)</f>
        <v>Argüelles</v>
      </c>
      <c r="I418" t="str">
        <f>VLOOKUP(B418,'Districto Pricing'!A:F,6,0)</f>
        <v>Medio</v>
      </c>
      <c r="J418">
        <f>IF(I418="Bajo",1,IF(I418="Medio",2,IF(I418="Alto",3)))</f>
        <v>2</v>
      </c>
      <c r="K418" s="5">
        <v>2500</v>
      </c>
      <c r="L418" s="5">
        <v>1</v>
      </c>
      <c r="M418" s="5">
        <v>140</v>
      </c>
      <c r="N418" s="5">
        <v>11</v>
      </c>
      <c r="O418" s="5">
        <v>1</v>
      </c>
      <c r="P418" s="5">
        <v>1</v>
      </c>
      <c r="Q418" s="5">
        <v>0</v>
      </c>
      <c r="R418" s="5">
        <v>0</v>
      </c>
      <c r="S418" s="5">
        <v>0</v>
      </c>
      <c r="T418" s="5">
        <v>0</v>
      </c>
    </row>
    <row r="419" spans="1:20" x14ac:dyDescent="0.35">
      <c r="A419" s="1">
        <v>418</v>
      </c>
      <c r="B419" t="s">
        <v>386</v>
      </c>
      <c r="C419" t="s">
        <v>423</v>
      </c>
      <c r="D419" t="s">
        <v>1690</v>
      </c>
      <c r="E419">
        <f>IF(D419="Estudio",1,IF(D419="Piso",2,IF(D419="Dúplex",3,IF(D419="Ático",4,IF(D419="Chalet",5,IF(D419="Casa",6,IF(D419="Caserón",7)))))))</f>
        <v>2</v>
      </c>
      <c r="G419" t="s">
        <v>392</v>
      </c>
      <c r="H419" t="str">
        <f>VLOOKUP(G419,'Barrio Mapping'!B:C,2,0)</f>
        <v>Argüelles</v>
      </c>
      <c r="I419" t="str">
        <f>VLOOKUP(B419,'Districto Pricing'!A:F,6,0)</f>
        <v>Medio</v>
      </c>
      <c r="J419">
        <f>IF(I419="Bajo",1,IF(I419="Medio",2,IF(I419="Alto",3)))</f>
        <v>2</v>
      </c>
      <c r="K419" s="5">
        <v>2100</v>
      </c>
      <c r="L419" s="5">
        <v>2</v>
      </c>
      <c r="M419" s="5">
        <v>85</v>
      </c>
      <c r="N419" s="5">
        <v>25</v>
      </c>
      <c r="O419" s="5">
        <v>1</v>
      </c>
      <c r="P419" s="5">
        <v>1</v>
      </c>
      <c r="Q419" s="5">
        <v>0</v>
      </c>
      <c r="R419" s="5">
        <v>0</v>
      </c>
      <c r="S419" s="5">
        <v>0</v>
      </c>
      <c r="T419" s="5">
        <v>0</v>
      </c>
    </row>
    <row r="420" spans="1:20" x14ac:dyDescent="0.35">
      <c r="A420" s="1">
        <v>419</v>
      </c>
      <c r="B420" t="s">
        <v>386</v>
      </c>
      <c r="C420" t="s">
        <v>424</v>
      </c>
      <c r="D420" t="s">
        <v>1690</v>
      </c>
      <c r="E420">
        <f>IF(D420="Estudio",1,IF(D420="Piso",2,IF(D420="Dúplex",3,IF(D420="Ático",4,IF(D420="Chalet",5,IF(D420="Casa",6,IF(D420="Caserón",7)))))))</f>
        <v>2</v>
      </c>
      <c r="G420" t="s">
        <v>390</v>
      </c>
      <c r="H420" t="str">
        <f>VLOOKUP(G420,'Barrio Mapping'!B:C,2,0)</f>
        <v>Ciudad Universitaria</v>
      </c>
      <c r="I420" t="str">
        <f>VLOOKUP(B420,'Districto Pricing'!A:F,6,0)</f>
        <v>Medio</v>
      </c>
      <c r="J420">
        <f>IF(I420="Bajo",1,IF(I420="Medio",2,IF(I420="Alto",3)))</f>
        <v>2</v>
      </c>
      <c r="K420" s="5">
        <v>2000</v>
      </c>
      <c r="L420" s="5">
        <v>5</v>
      </c>
      <c r="M420" s="5">
        <v>192</v>
      </c>
      <c r="N420" s="5">
        <v>2</v>
      </c>
      <c r="O420" s="5">
        <v>1</v>
      </c>
      <c r="P420" s="5">
        <v>1</v>
      </c>
      <c r="Q420" s="5">
        <v>0</v>
      </c>
      <c r="R420" s="5">
        <v>0</v>
      </c>
      <c r="S420" s="5">
        <v>0</v>
      </c>
      <c r="T420" s="5">
        <v>0</v>
      </c>
    </row>
    <row r="421" spans="1:20" x14ac:dyDescent="0.35">
      <c r="A421" s="1">
        <v>420</v>
      </c>
      <c r="B421" t="s">
        <v>386</v>
      </c>
      <c r="C421" t="s">
        <v>425</v>
      </c>
      <c r="D421" t="s">
        <v>1690</v>
      </c>
      <c r="E421">
        <f>IF(D421="Estudio",1,IF(D421="Piso",2,IF(D421="Dúplex",3,IF(D421="Ático",4,IF(D421="Chalet",5,IF(D421="Casa",6,IF(D421="Caserón",7)))))))</f>
        <v>2</v>
      </c>
      <c r="F421" t="s">
        <v>188</v>
      </c>
      <c r="G421" t="s">
        <v>392</v>
      </c>
      <c r="H421" t="str">
        <f>VLOOKUP(G421,'Barrio Mapping'!B:C,2,0)</f>
        <v>Argüelles</v>
      </c>
      <c r="I421" t="str">
        <f>VLOOKUP(B421,'Districto Pricing'!A:F,6,0)</f>
        <v>Medio</v>
      </c>
      <c r="J421">
        <f>IF(I421="Bajo",1,IF(I421="Medio",2,IF(I421="Alto",3)))</f>
        <v>2</v>
      </c>
      <c r="K421" s="5">
        <v>1300</v>
      </c>
      <c r="L421" s="5">
        <v>2</v>
      </c>
      <c r="M421" s="5">
        <v>85</v>
      </c>
      <c r="N421" s="5">
        <v>13</v>
      </c>
      <c r="O421" s="5">
        <v>1</v>
      </c>
      <c r="P421" s="5">
        <v>1</v>
      </c>
      <c r="Q421" s="5">
        <v>0</v>
      </c>
      <c r="R421" s="5">
        <v>0</v>
      </c>
      <c r="S421" s="5">
        <v>0</v>
      </c>
      <c r="T421" s="5">
        <v>0</v>
      </c>
    </row>
    <row r="422" spans="1:20" x14ac:dyDescent="0.35">
      <c r="A422" s="1">
        <v>421</v>
      </c>
      <c r="B422" t="s">
        <v>386</v>
      </c>
      <c r="C422" t="s">
        <v>413</v>
      </c>
      <c r="D422" t="s">
        <v>1696</v>
      </c>
      <c r="E422">
        <f>IF(D422="Estudio",1,IF(D422="Piso",2,IF(D422="Dúplex",3,IF(D422="Ático",4,IF(D422="Chalet",5,IF(D422="Casa",6,IF(D422="Caserón",7)))))))</f>
        <v>6</v>
      </c>
      <c r="G422" t="s">
        <v>390</v>
      </c>
      <c r="H422" t="str">
        <f>VLOOKUP(G422,'Barrio Mapping'!B:C,2,0)</f>
        <v>Ciudad Universitaria</v>
      </c>
      <c r="I422" t="str">
        <f>VLOOKUP(B422,'Districto Pricing'!A:F,6,0)</f>
        <v>Medio</v>
      </c>
      <c r="J422">
        <f>IF(I422="Bajo",1,IF(I422="Medio",2,IF(I422="Alto",3)))</f>
        <v>2</v>
      </c>
      <c r="K422" s="5">
        <v>8000</v>
      </c>
      <c r="L422" s="5">
        <v>6</v>
      </c>
      <c r="M422" s="5">
        <v>975</v>
      </c>
      <c r="N422" s="5">
        <v>0</v>
      </c>
      <c r="O422" s="5">
        <v>0</v>
      </c>
      <c r="P422" s="5">
        <v>0</v>
      </c>
      <c r="Q422" s="5">
        <v>0</v>
      </c>
      <c r="R422" s="5">
        <v>1</v>
      </c>
      <c r="S422" s="5">
        <v>0</v>
      </c>
      <c r="T422" s="5">
        <v>0</v>
      </c>
    </row>
    <row r="423" spans="1:20" x14ac:dyDescent="0.35">
      <c r="A423" s="1">
        <v>422</v>
      </c>
      <c r="B423" t="s">
        <v>386</v>
      </c>
      <c r="C423" t="s">
        <v>426</v>
      </c>
      <c r="D423" t="s">
        <v>1690</v>
      </c>
      <c r="E423">
        <f>IF(D423="Estudio",1,IF(D423="Piso",2,IF(D423="Dúplex",3,IF(D423="Ático",4,IF(D423="Chalet",5,IF(D423="Casa",6,IF(D423="Caserón",7)))))))</f>
        <v>2</v>
      </c>
      <c r="G423" t="s">
        <v>392</v>
      </c>
      <c r="H423" t="str">
        <f>VLOOKUP(G423,'Barrio Mapping'!B:C,2,0)</f>
        <v>Argüelles</v>
      </c>
      <c r="I423" t="str">
        <f>VLOOKUP(B423,'Districto Pricing'!A:F,6,0)</f>
        <v>Medio</v>
      </c>
      <c r="J423">
        <f>IF(I423="Bajo",1,IF(I423="Medio",2,IF(I423="Alto",3)))</f>
        <v>2</v>
      </c>
      <c r="K423" s="5">
        <v>1350</v>
      </c>
      <c r="L423" s="5">
        <v>2</v>
      </c>
      <c r="M423" s="5">
        <v>110</v>
      </c>
      <c r="N423" s="5">
        <v>7</v>
      </c>
      <c r="O423" s="5">
        <v>0</v>
      </c>
      <c r="P423" s="5">
        <v>1</v>
      </c>
      <c r="Q423" s="5">
        <v>0</v>
      </c>
      <c r="R423" s="5">
        <v>0</v>
      </c>
      <c r="S423" s="5">
        <v>0</v>
      </c>
      <c r="T423" s="5">
        <v>0</v>
      </c>
    </row>
    <row r="424" spans="1:20" x14ac:dyDescent="0.35">
      <c r="A424" s="1">
        <v>423</v>
      </c>
      <c r="B424" t="s">
        <v>386</v>
      </c>
      <c r="C424" t="s">
        <v>427</v>
      </c>
      <c r="D424" t="s">
        <v>1691</v>
      </c>
      <c r="E424">
        <f>IF(D424="Estudio",1,IF(D424="Piso",2,IF(D424="Dúplex",3,IF(D424="Ático",4,IF(D424="Chalet",5,IF(D424="Casa",6,IF(D424="Caserón",7)))))))</f>
        <v>4</v>
      </c>
      <c r="F424" t="s">
        <v>428</v>
      </c>
      <c r="G424" t="s">
        <v>388</v>
      </c>
      <c r="H424" t="str">
        <f>VLOOKUP(G424,'Barrio Mapping'!B:C,2,0)</f>
        <v>Aravaca</v>
      </c>
      <c r="I424" t="str">
        <f>VLOOKUP(B424,'Districto Pricing'!A:F,6,0)</f>
        <v>Medio</v>
      </c>
      <c r="J424">
        <f>IF(I424="Bajo",1,IF(I424="Medio",2,IF(I424="Alto",3)))</f>
        <v>2</v>
      </c>
      <c r="K424" s="5">
        <v>2400</v>
      </c>
      <c r="L424" s="5">
        <v>4</v>
      </c>
      <c r="M424" s="5">
        <v>161</v>
      </c>
      <c r="N424" s="5">
        <v>4</v>
      </c>
      <c r="O424" s="5">
        <v>1</v>
      </c>
      <c r="P424" s="5">
        <v>1</v>
      </c>
      <c r="Q424" s="5">
        <v>1</v>
      </c>
      <c r="R424" s="5">
        <v>0</v>
      </c>
      <c r="S424" s="5">
        <v>0</v>
      </c>
      <c r="T424" s="5">
        <v>0</v>
      </c>
    </row>
    <row r="425" spans="1:20" x14ac:dyDescent="0.35">
      <c r="A425" s="1">
        <v>424</v>
      </c>
      <c r="B425" t="s">
        <v>386</v>
      </c>
      <c r="C425" t="s">
        <v>429</v>
      </c>
      <c r="D425" t="s">
        <v>1690</v>
      </c>
      <c r="E425">
        <f>IF(D425="Estudio",1,IF(D425="Piso",2,IF(D425="Dúplex",3,IF(D425="Ático",4,IF(D425="Chalet",5,IF(D425="Casa",6,IF(D425="Caserón",7)))))))</f>
        <v>2</v>
      </c>
      <c r="F425" t="s">
        <v>231</v>
      </c>
      <c r="G425" t="s">
        <v>392</v>
      </c>
      <c r="H425" t="str">
        <f>VLOOKUP(G425,'Barrio Mapping'!B:C,2,0)</f>
        <v>Argüelles</v>
      </c>
      <c r="I425" t="str">
        <f>VLOOKUP(B425,'Districto Pricing'!A:F,6,0)</f>
        <v>Medio</v>
      </c>
      <c r="J425">
        <f>IF(I425="Bajo",1,IF(I425="Medio",2,IF(I425="Alto",3)))</f>
        <v>2</v>
      </c>
      <c r="K425" s="5">
        <v>2970</v>
      </c>
      <c r="L425" s="5">
        <v>2</v>
      </c>
      <c r="M425" s="5">
        <v>70</v>
      </c>
      <c r="N425" s="5">
        <v>16</v>
      </c>
      <c r="O425" s="5">
        <v>1</v>
      </c>
      <c r="P425" s="5">
        <v>1</v>
      </c>
      <c r="Q425" s="5">
        <v>0</v>
      </c>
      <c r="R425" s="5">
        <v>0</v>
      </c>
      <c r="S425" s="5">
        <v>0</v>
      </c>
      <c r="T425" s="5">
        <v>0</v>
      </c>
    </row>
    <row r="426" spans="1:20" x14ac:dyDescent="0.35">
      <c r="A426" s="1">
        <v>425</v>
      </c>
      <c r="B426" t="s">
        <v>386</v>
      </c>
      <c r="C426" t="s">
        <v>395</v>
      </c>
      <c r="D426" t="s">
        <v>1694</v>
      </c>
      <c r="E426">
        <f>IF(D426="Estudio",1,IF(D426="Piso",2,IF(D426="Dúplex",3,IF(D426="Ático",4,IF(D426="Chalet",5,IF(D426="Casa",6,IF(D426="Caserón",7)))))))</f>
        <v>5</v>
      </c>
      <c r="G426" t="s">
        <v>388</v>
      </c>
      <c r="H426" t="str">
        <f>VLOOKUP(G426,'Barrio Mapping'!B:C,2,0)</f>
        <v>Aravaca</v>
      </c>
      <c r="I426" t="str">
        <f>VLOOKUP(B426,'Districto Pricing'!A:F,6,0)</f>
        <v>Medio</v>
      </c>
      <c r="J426">
        <f>IF(I426="Bajo",1,IF(I426="Medio",2,IF(I426="Alto",3)))</f>
        <v>2</v>
      </c>
      <c r="K426" s="5">
        <v>5000</v>
      </c>
      <c r="L426" s="5">
        <v>7</v>
      </c>
      <c r="M426" s="5">
        <v>550</v>
      </c>
      <c r="N426" s="5">
        <v>0</v>
      </c>
      <c r="O426" s="5">
        <v>0</v>
      </c>
      <c r="P426" s="5">
        <v>0</v>
      </c>
      <c r="Q426" s="5">
        <v>0</v>
      </c>
      <c r="R426" s="5">
        <v>1</v>
      </c>
      <c r="S426" s="5">
        <v>0</v>
      </c>
      <c r="T426" s="5">
        <v>0</v>
      </c>
    </row>
    <row r="427" spans="1:20" x14ac:dyDescent="0.35">
      <c r="A427" s="1">
        <v>426</v>
      </c>
      <c r="B427" t="s">
        <v>386</v>
      </c>
      <c r="C427" t="s">
        <v>430</v>
      </c>
      <c r="D427" t="s">
        <v>1690</v>
      </c>
      <c r="E427">
        <f>IF(D427="Estudio",1,IF(D427="Piso",2,IF(D427="Dúplex",3,IF(D427="Ático",4,IF(D427="Chalet",5,IF(D427="Casa",6,IF(D427="Caserón",7)))))))</f>
        <v>2</v>
      </c>
      <c r="G427" t="s">
        <v>388</v>
      </c>
      <c r="H427" t="str">
        <f>VLOOKUP(G427,'Barrio Mapping'!B:C,2,0)</f>
        <v>Aravaca</v>
      </c>
      <c r="I427" t="str">
        <f>VLOOKUP(B427,'Districto Pricing'!A:F,6,0)</f>
        <v>Medio</v>
      </c>
      <c r="J427">
        <f>IF(I427="Bajo",1,IF(I427="Medio",2,IF(I427="Alto",3)))</f>
        <v>2</v>
      </c>
      <c r="K427" s="5">
        <v>765</v>
      </c>
      <c r="L427" s="5">
        <v>2</v>
      </c>
      <c r="M427" s="5">
        <v>65</v>
      </c>
      <c r="N427" s="5">
        <v>1</v>
      </c>
      <c r="O427" s="5">
        <v>1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</row>
    <row r="428" spans="1:20" x14ac:dyDescent="0.35">
      <c r="A428" s="1">
        <v>427</v>
      </c>
      <c r="B428" t="s">
        <v>386</v>
      </c>
      <c r="C428" t="s">
        <v>421</v>
      </c>
      <c r="D428" t="s">
        <v>1690</v>
      </c>
      <c r="E428">
        <f>IF(D428="Estudio",1,IF(D428="Piso",2,IF(D428="Dúplex",3,IF(D428="Ático",4,IF(D428="Chalet",5,IF(D428="Casa",6,IF(D428="Caserón",7)))))))</f>
        <v>2</v>
      </c>
      <c r="G428" t="s">
        <v>392</v>
      </c>
      <c r="H428" t="str">
        <f>VLOOKUP(G428,'Barrio Mapping'!B:C,2,0)</f>
        <v>Argüelles</v>
      </c>
      <c r="I428" t="str">
        <f>VLOOKUP(B428,'Districto Pricing'!A:F,6,0)</f>
        <v>Medio</v>
      </c>
      <c r="J428">
        <f>IF(I428="Bajo",1,IF(I428="Medio",2,IF(I428="Alto",3)))</f>
        <v>2</v>
      </c>
      <c r="K428" s="5">
        <v>3400</v>
      </c>
      <c r="L428" s="5">
        <v>6</v>
      </c>
      <c r="M428" s="5">
        <v>325</v>
      </c>
      <c r="N428" s="5">
        <v>2</v>
      </c>
      <c r="O428" s="5">
        <v>1</v>
      </c>
      <c r="P428" s="5">
        <v>1</v>
      </c>
      <c r="Q428" s="5">
        <v>0</v>
      </c>
      <c r="R428" s="5">
        <v>0</v>
      </c>
      <c r="S428" s="5">
        <v>0</v>
      </c>
      <c r="T428" s="5">
        <v>0</v>
      </c>
    </row>
    <row r="429" spans="1:20" x14ac:dyDescent="0.35">
      <c r="A429" s="1">
        <v>428</v>
      </c>
      <c r="B429" t="s">
        <v>386</v>
      </c>
      <c r="C429" t="s">
        <v>431</v>
      </c>
      <c r="D429" t="s">
        <v>1696</v>
      </c>
      <c r="E429">
        <f>IF(D429="Estudio",1,IF(D429="Piso",2,IF(D429="Dúplex",3,IF(D429="Ático",4,IF(D429="Chalet",5,IF(D429="Casa",6,IF(D429="Caserón",7)))))))</f>
        <v>6</v>
      </c>
      <c r="G429" t="s">
        <v>407</v>
      </c>
      <c r="H429" t="str">
        <f>VLOOKUP(G429,'Barrio Mapping'!B:C,2,0)</f>
        <v>El Plantío</v>
      </c>
      <c r="I429" t="str">
        <f>VLOOKUP(B429,'Districto Pricing'!A:F,6,0)</f>
        <v>Medio</v>
      </c>
      <c r="J429">
        <f>IF(I429="Bajo",1,IF(I429="Medio",2,IF(I429="Alto",3)))</f>
        <v>2</v>
      </c>
      <c r="K429" s="5">
        <v>6000</v>
      </c>
      <c r="L429" s="5">
        <v>6</v>
      </c>
      <c r="M429" s="5">
        <v>700</v>
      </c>
      <c r="N429" s="5">
        <v>0</v>
      </c>
      <c r="O429" s="5">
        <v>0</v>
      </c>
      <c r="P429" s="5">
        <v>0</v>
      </c>
      <c r="Q429" s="5">
        <v>0</v>
      </c>
      <c r="R429" s="5">
        <v>1</v>
      </c>
      <c r="S429" s="5">
        <v>0</v>
      </c>
      <c r="T429" s="5">
        <v>0</v>
      </c>
    </row>
    <row r="430" spans="1:20" x14ac:dyDescent="0.35">
      <c r="A430" s="1">
        <v>429</v>
      </c>
      <c r="B430" t="s">
        <v>386</v>
      </c>
      <c r="C430" t="s">
        <v>432</v>
      </c>
      <c r="D430" t="s">
        <v>1694</v>
      </c>
      <c r="E430">
        <f>IF(D430="Estudio",1,IF(D430="Piso",2,IF(D430="Dúplex",3,IF(D430="Ático",4,IF(D430="Chalet",5,IF(D430="Casa",6,IF(D430="Caserón",7)))))))</f>
        <v>5</v>
      </c>
      <c r="G430" t="s">
        <v>388</v>
      </c>
      <c r="H430" t="str">
        <f>VLOOKUP(G430,'Barrio Mapping'!B:C,2,0)</f>
        <v>Aravaca</v>
      </c>
      <c r="I430" t="str">
        <f>VLOOKUP(B430,'Districto Pricing'!A:F,6,0)</f>
        <v>Medio</v>
      </c>
      <c r="J430">
        <f>IF(I430="Bajo",1,IF(I430="Medio",2,IF(I430="Alto",3)))</f>
        <v>2</v>
      </c>
      <c r="K430" s="5">
        <v>2500</v>
      </c>
      <c r="L430" s="5">
        <v>5</v>
      </c>
      <c r="M430" s="5">
        <v>300</v>
      </c>
      <c r="N430" s="5">
        <v>0</v>
      </c>
      <c r="O430" s="5">
        <v>0</v>
      </c>
      <c r="P430" s="5">
        <v>0</v>
      </c>
      <c r="Q430" s="5">
        <v>0</v>
      </c>
      <c r="R430" s="5">
        <v>1</v>
      </c>
      <c r="S430" s="5">
        <v>0</v>
      </c>
      <c r="T430" s="5">
        <v>1</v>
      </c>
    </row>
    <row r="431" spans="1:20" x14ac:dyDescent="0.35">
      <c r="A431" s="1">
        <v>430</v>
      </c>
      <c r="B431" t="s">
        <v>386</v>
      </c>
      <c r="C431" t="s">
        <v>398</v>
      </c>
      <c r="D431" t="s">
        <v>1696</v>
      </c>
      <c r="E431">
        <f>IF(D431="Estudio",1,IF(D431="Piso",2,IF(D431="Dúplex",3,IF(D431="Ático",4,IF(D431="Chalet",5,IF(D431="Casa",6,IF(D431="Caserón",7)))))))</f>
        <v>6</v>
      </c>
      <c r="G431" t="s">
        <v>394</v>
      </c>
      <c r="H431" t="str">
        <f>VLOOKUP(G431,'Barrio Mapping'!B:C,2,0)</f>
        <v>Valdemarín</v>
      </c>
      <c r="I431" t="str">
        <f>VLOOKUP(B431,'Districto Pricing'!A:F,6,0)</f>
        <v>Medio</v>
      </c>
      <c r="J431">
        <f>IF(I431="Bajo",1,IF(I431="Medio",2,IF(I431="Alto",3)))</f>
        <v>2</v>
      </c>
      <c r="K431" s="5">
        <v>8000</v>
      </c>
      <c r="L431" s="5">
        <v>6</v>
      </c>
      <c r="M431" s="5">
        <v>1160</v>
      </c>
      <c r="N431" s="5">
        <v>0</v>
      </c>
      <c r="O431" s="5">
        <v>0</v>
      </c>
      <c r="P431" s="5">
        <v>0</v>
      </c>
      <c r="Q431" s="5">
        <v>0</v>
      </c>
      <c r="R431" s="5">
        <v>1</v>
      </c>
      <c r="S431" s="5">
        <v>0</v>
      </c>
      <c r="T431" s="5">
        <v>0</v>
      </c>
    </row>
    <row r="432" spans="1:20" x14ac:dyDescent="0.35">
      <c r="A432" s="1">
        <v>431</v>
      </c>
      <c r="B432" t="s">
        <v>386</v>
      </c>
      <c r="C432" t="s">
        <v>393</v>
      </c>
      <c r="D432" t="s">
        <v>1691</v>
      </c>
      <c r="E432">
        <f>IF(D432="Estudio",1,IF(D432="Piso",2,IF(D432="Dúplex",3,IF(D432="Ático",4,IF(D432="Chalet",5,IF(D432="Casa",6,IF(D432="Caserón",7)))))))</f>
        <v>4</v>
      </c>
      <c r="G432" t="s">
        <v>394</v>
      </c>
      <c r="H432" t="str">
        <f>VLOOKUP(G432,'Barrio Mapping'!B:C,2,0)</f>
        <v>Valdemarín</v>
      </c>
      <c r="I432" t="str">
        <f>VLOOKUP(B432,'Districto Pricing'!A:F,6,0)</f>
        <v>Medio</v>
      </c>
      <c r="J432">
        <f>IF(I432="Bajo",1,IF(I432="Medio",2,IF(I432="Alto",3)))</f>
        <v>2</v>
      </c>
      <c r="K432" s="5">
        <v>3000</v>
      </c>
      <c r="L432" s="5">
        <v>5</v>
      </c>
      <c r="M432" s="5">
        <v>270</v>
      </c>
      <c r="N432" s="5">
        <v>2</v>
      </c>
      <c r="O432" s="5">
        <v>1</v>
      </c>
      <c r="P432" s="5">
        <v>1</v>
      </c>
      <c r="Q432" s="5">
        <v>1</v>
      </c>
      <c r="R432" s="5">
        <v>0</v>
      </c>
      <c r="S432" s="5">
        <v>0</v>
      </c>
      <c r="T432" s="5">
        <v>0</v>
      </c>
    </row>
    <row r="433" spans="1:20" x14ac:dyDescent="0.35">
      <c r="A433" s="1">
        <v>432</v>
      </c>
      <c r="B433" t="s">
        <v>386</v>
      </c>
      <c r="C433" t="s">
        <v>413</v>
      </c>
      <c r="D433" t="s">
        <v>1696</v>
      </c>
      <c r="E433">
        <f>IF(D433="Estudio",1,IF(D433="Piso",2,IF(D433="Dúplex",3,IF(D433="Ático",4,IF(D433="Chalet",5,IF(D433="Casa",6,IF(D433="Caserón",7)))))))</f>
        <v>6</v>
      </c>
      <c r="G433" t="s">
        <v>390</v>
      </c>
      <c r="H433" t="str">
        <f>VLOOKUP(G433,'Barrio Mapping'!B:C,2,0)</f>
        <v>Ciudad Universitaria</v>
      </c>
      <c r="I433" t="str">
        <f>VLOOKUP(B433,'Districto Pricing'!A:F,6,0)</f>
        <v>Medio</v>
      </c>
      <c r="J433">
        <f>IF(I433="Bajo",1,IF(I433="Medio",2,IF(I433="Alto",3)))</f>
        <v>2</v>
      </c>
      <c r="K433" s="5">
        <v>12000</v>
      </c>
      <c r="L433" s="5">
        <v>7</v>
      </c>
      <c r="M433" s="5">
        <v>1230</v>
      </c>
      <c r="N433" s="5">
        <v>0</v>
      </c>
      <c r="O433" s="5">
        <v>0</v>
      </c>
      <c r="P433" s="5">
        <v>0</v>
      </c>
      <c r="Q433" s="5">
        <v>0</v>
      </c>
      <c r="R433" s="5">
        <v>1</v>
      </c>
      <c r="S433" s="5">
        <v>0</v>
      </c>
      <c r="T433" s="5">
        <v>0</v>
      </c>
    </row>
    <row r="434" spans="1:20" x14ac:dyDescent="0.35">
      <c r="A434" s="1">
        <v>433</v>
      </c>
      <c r="B434" t="s">
        <v>386</v>
      </c>
      <c r="C434" t="s">
        <v>413</v>
      </c>
      <c r="D434" t="s">
        <v>1696</v>
      </c>
      <c r="E434">
        <f>IF(D434="Estudio",1,IF(D434="Piso",2,IF(D434="Dúplex",3,IF(D434="Ático",4,IF(D434="Chalet",5,IF(D434="Casa",6,IF(D434="Caserón",7)))))))</f>
        <v>6</v>
      </c>
      <c r="G434" t="s">
        <v>390</v>
      </c>
      <c r="H434" t="str">
        <f>VLOOKUP(G434,'Barrio Mapping'!B:C,2,0)</f>
        <v>Ciudad Universitaria</v>
      </c>
      <c r="I434" t="str">
        <f>VLOOKUP(B434,'Districto Pricing'!A:F,6,0)</f>
        <v>Medio</v>
      </c>
      <c r="J434">
        <f>IF(I434="Bajo",1,IF(I434="Medio",2,IF(I434="Alto",3)))</f>
        <v>2</v>
      </c>
      <c r="K434" s="5">
        <v>12000</v>
      </c>
      <c r="L434" s="5">
        <v>4</v>
      </c>
      <c r="M434" s="5">
        <v>600</v>
      </c>
      <c r="N434" s="5">
        <v>0</v>
      </c>
      <c r="O434" s="5">
        <v>0</v>
      </c>
      <c r="P434" s="5">
        <v>0</v>
      </c>
      <c r="Q434" s="5">
        <v>0</v>
      </c>
      <c r="R434" s="5">
        <v>1</v>
      </c>
      <c r="S434" s="5">
        <v>0</v>
      </c>
      <c r="T434" s="5">
        <v>0</v>
      </c>
    </row>
    <row r="435" spans="1:20" x14ac:dyDescent="0.35">
      <c r="A435" s="1">
        <v>434</v>
      </c>
      <c r="B435" t="s">
        <v>386</v>
      </c>
      <c r="C435" t="s">
        <v>413</v>
      </c>
      <c r="D435" t="s">
        <v>1696</v>
      </c>
      <c r="E435">
        <f>IF(D435="Estudio",1,IF(D435="Piso",2,IF(D435="Dúplex",3,IF(D435="Ático",4,IF(D435="Chalet",5,IF(D435="Casa",6,IF(D435="Caserón",7)))))))</f>
        <v>6</v>
      </c>
      <c r="G435" t="s">
        <v>390</v>
      </c>
      <c r="H435" t="str">
        <f>VLOOKUP(G435,'Barrio Mapping'!B:C,2,0)</f>
        <v>Ciudad Universitaria</v>
      </c>
      <c r="I435" t="str">
        <f>VLOOKUP(B435,'Districto Pricing'!A:F,6,0)</f>
        <v>Medio</v>
      </c>
      <c r="J435">
        <f>IF(I435="Bajo",1,IF(I435="Medio",2,IF(I435="Alto",3)))</f>
        <v>2</v>
      </c>
      <c r="K435" s="5">
        <v>10000</v>
      </c>
      <c r="L435" s="5">
        <v>7</v>
      </c>
      <c r="M435" s="5">
        <v>800</v>
      </c>
      <c r="N435" s="5">
        <v>0</v>
      </c>
      <c r="O435" s="5">
        <v>0</v>
      </c>
      <c r="P435" s="5">
        <v>0</v>
      </c>
      <c r="Q435" s="5">
        <v>0</v>
      </c>
      <c r="R435" s="5">
        <v>1</v>
      </c>
      <c r="S435" s="5">
        <v>0</v>
      </c>
      <c r="T435" s="5">
        <v>0</v>
      </c>
    </row>
    <row r="436" spans="1:20" x14ac:dyDescent="0.35">
      <c r="A436" s="1">
        <v>435</v>
      </c>
      <c r="B436" t="s">
        <v>386</v>
      </c>
      <c r="C436" t="s">
        <v>398</v>
      </c>
      <c r="D436" t="s">
        <v>1696</v>
      </c>
      <c r="E436">
        <f>IF(D436="Estudio",1,IF(D436="Piso",2,IF(D436="Dúplex",3,IF(D436="Ático",4,IF(D436="Chalet",5,IF(D436="Casa",6,IF(D436="Caserón",7)))))))</f>
        <v>6</v>
      </c>
      <c r="G436" t="s">
        <v>394</v>
      </c>
      <c r="H436" t="str">
        <f>VLOOKUP(G436,'Barrio Mapping'!B:C,2,0)</f>
        <v>Valdemarín</v>
      </c>
      <c r="I436" t="str">
        <f>VLOOKUP(B436,'Districto Pricing'!A:F,6,0)</f>
        <v>Medio</v>
      </c>
      <c r="J436">
        <f>IF(I436="Bajo",1,IF(I436="Medio",2,IF(I436="Alto",3)))</f>
        <v>2</v>
      </c>
      <c r="K436" s="5">
        <v>3700</v>
      </c>
      <c r="L436" s="5">
        <v>3</v>
      </c>
      <c r="M436" s="5">
        <v>350</v>
      </c>
      <c r="N436" s="5">
        <v>0</v>
      </c>
      <c r="O436" s="5">
        <v>0</v>
      </c>
      <c r="P436" s="5">
        <v>0</v>
      </c>
      <c r="Q436" s="5">
        <v>0</v>
      </c>
      <c r="R436" s="5">
        <v>1</v>
      </c>
      <c r="S436" s="5">
        <v>0</v>
      </c>
      <c r="T436" s="5">
        <v>0</v>
      </c>
    </row>
    <row r="437" spans="1:20" x14ac:dyDescent="0.35">
      <c r="A437" s="1">
        <v>436</v>
      </c>
      <c r="B437" t="s">
        <v>386</v>
      </c>
      <c r="C437" t="s">
        <v>421</v>
      </c>
      <c r="D437" t="s">
        <v>1690</v>
      </c>
      <c r="E437">
        <f>IF(D437="Estudio",1,IF(D437="Piso",2,IF(D437="Dúplex",3,IF(D437="Ático",4,IF(D437="Chalet",5,IF(D437="Casa",6,IF(D437="Caserón",7)))))))</f>
        <v>2</v>
      </c>
      <c r="F437" t="s">
        <v>231</v>
      </c>
      <c r="G437" t="s">
        <v>392</v>
      </c>
      <c r="H437" t="str">
        <f>VLOOKUP(G437,'Barrio Mapping'!B:C,2,0)</f>
        <v>Argüelles</v>
      </c>
      <c r="I437" t="str">
        <f>VLOOKUP(B437,'Districto Pricing'!A:F,6,0)</f>
        <v>Medio</v>
      </c>
      <c r="J437">
        <f>IF(I437="Bajo",1,IF(I437="Medio",2,IF(I437="Alto",3)))</f>
        <v>2</v>
      </c>
      <c r="K437" s="5">
        <v>2970</v>
      </c>
      <c r="L437" s="5">
        <v>2</v>
      </c>
      <c r="M437" s="5">
        <v>99</v>
      </c>
      <c r="N437" s="5">
        <v>17</v>
      </c>
      <c r="O437" s="5">
        <v>1</v>
      </c>
      <c r="P437" s="5">
        <v>1</v>
      </c>
      <c r="Q437" s="5">
        <v>0</v>
      </c>
      <c r="R437" s="5">
        <v>0</v>
      </c>
      <c r="S437" s="5">
        <v>0</v>
      </c>
      <c r="T437" s="5">
        <v>0</v>
      </c>
    </row>
    <row r="438" spans="1:20" x14ac:dyDescent="0.35">
      <c r="A438" s="1">
        <v>437</v>
      </c>
      <c r="B438" t="s">
        <v>386</v>
      </c>
      <c r="C438" t="s">
        <v>412</v>
      </c>
      <c r="D438" t="s">
        <v>1690</v>
      </c>
      <c r="E438">
        <f>IF(D438="Estudio",1,IF(D438="Piso",2,IF(D438="Dúplex",3,IF(D438="Ático",4,IF(D438="Chalet",5,IF(D438="Casa",6,IF(D438="Caserón",7)))))))</f>
        <v>2</v>
      </c>
      <c r="G438" t="s">
        <v>394</v>
      </c>
      <c r="H438" t="str">
        <f>VLOOKUP(G438,'Barrio Mapping'!B:C,2,0)</f>
        <v>Valdemarín</v>
      </c>
      <c r="I438" t="str">
        <f>VLOOKUP(B438,'Districto Pricing'!A:F,6,0)</f>
        <v>Medio</v>
      </c>
      <c r="J438">
        <f>IF(I438="Bajo",1,IF(I438="Medio",2,IF(I438="Alto",3)))</f>
        <v>2</v>
      </c>
      <c r="K438" s="5">
        <v>1500</v>
      </c>
      <c r="L438" s="5">
        <v>2</v>
      </c>
      <c r="M438" s="5">
        <v>105</v>
      </c>
      <c r="N438" s="5">
        <v>1</v>
      </c>
      <c r="O438" s="5">
        <v>1</v>
      </c>
      <c r="P438" s="5">
        <v>1</v>
      </c>
      <c r="Q438" s="5">
        <v>0</v>
      </c>
      <c r="R438" s="5">
        <v>0</v>
      </c>
      <c r="S438" s="5">
        <v>0</v>
      </c>
      <c r="T438" s="5">
        <v>0</v>
      </c>
    </row>
    <row r="439" spans="1:20" x14ac:dyDescent="0.35">
      <c r="A439" s="1">
        <v>438</v>
      </c>
      <c r="B439" t="s">
        <v>386</v>
      </c>
      <c r="C439" t="s">
        <v>433</v>
      </c>
      <c r="D439" t="s">
        <v>1693</v>
      </c>
      <c r="E439">
        <f>IF(D439="Estudio",1,IF(D439="Piso",2,IF(D439="Dúplex",3,IF(D439="Ático",4,IF(D439="Chalet",5,IF(D439="Casa",6,IF(D439="Caserón",7)))))))</f>
        <v>1</v>
      </c>
      <c r="F439" t="s">
        <v>71</v>
      </c>
      <c r="G439" t="s">
        <v>390</v>
      </c>
      <c r="H439" t="str">
        <f>VLOOKUP(G439,'Barrio Mapping'!B:C,2,0)</f>
        <v>Ciudad Universitaria</v>
      </c>
      <c r="I439" t="str">
        <f>VLOOKUP(B439,'Districto Pricing'!A:F,6,0)</f>
        <v>Medio</v>
      </c>
      <c r="J439">
        <f>IF(I439="Bajo",1,IF(I439="Medio",2,IF(I439="Alto",3)))</f>
        <v>2</v>
      </c>
      <c r="K439" s="5">
        <v>590</v>
      </c>
      <c r="L439" s="5">
        <v>0</v>
      </c>
      <c r="M439" s="5">
        <v>30</v>
      </c>
      <c r="N439" s="5">
        <v>1</v>
      </c>
      <c r="O439" s="5">
        <v>1</v>
      </c>
      <c r="P439" s="5">
        <v>1</v>
      </c>
      <c r="Q439" s="5">
        <v>0</v>
      </c>
      <c r="R439" s="5">
        <v>0</v>
      </c>
      <c r="S439" s="5">
        <v>0</v>
      </c>
      <c r="T439" s="5">
        <v>0</v>
      </c>
    </row>
    <row r="440" spans="1:20" x14ac:dyDescent="0.35">
      <c r="A440" s="1">
        <v>439</v>
      </c>
      <c r="B440" t="s">
        <v>386</v>
      </c>
      <c r="C440" t="s">
        <v>434</v>
      </c>
      <c r="D440" t="s">
        <v>1690</v>
      </c>
      <c r="E440">
        <f>IF(D440="Estudio",1,IF(D440="Piso",2,IF(D440="Dúplex",3,IF(D440="Ático",4,IF(D440="Chalet",5,IF(D440="Casa",6,IF(D440="Caserón",7)))))))</f>
        <v>2</v>
      </c>
      <c r="G440" t="s">
        <v>390</v>
      </c>
      <c r="H440" t="str">
        <f>VLOOKUP(G440,'Barrio Mapping'!B:C,2,0)</f>
        <v>Ciudad Universitaria</v>
      </c>
      <c r="I440" t="str">
        <f>VLOOKUP(B440,'Districto Pricing'!A:F,6,0)</f>
        <v>Medio</v>
      </c>
      <c r="J440">
        <f>IF(I440="Bajo",1,IF(I440="Medio",2,IF(I440="Alto",3)))</f>
        <v>2</v>
      </c>
      <c r="K440" s="5">
        <v>2100</v>
      </c>
      <c r="L440" s="5">
        <v>5</v>
      </c>
      <c r="M440" s="5">
        <v>190</v>
      </c>
      <c r="N440" s="5">
        <v>2</v>
      </c>
      <c r="O440" s="5">
        <v>1</v>
      </c>
      <c r="P440" s="5">
        <v>1</v>
      </c>
      <c r="Q440" s="5">
        <v>0</v>
      </c>
      <c r="R440" s="5">
        <v>0</v>
      </c>
      <c r="S440" s="5">
        <v>0</v>
      </c>
      <c r="T440" s="5">
        <v>0</v>
      </c>
    </row>
    <row r="441" spans="1:20" x14ac:dyDescent="0.35">
      <c r="A441" s="1">
        <v>440</v>
      </c>
      <c r="B441" t="s">
        <v>386</v>
      </c>
      <c r="C441" t="s">
        <v>435</v>
      </c>
      <c r="D441" t="s">
        <v>1691</v>
      </c>
      <c r="E441">
        <f>IF(D441="Estudio",1,IF(D441="Piso",2,IF(D441="Dúplex",3,IF(D441="Ático",4,IF(D441="Chalet",5,IF(D441="Casa",6,IF(D441="Caserón",7)))))))</f>
        <v>4</v>
      </c>
      <c r="G441" t="s">
        <v>394</v>
      </c>
      <c r="H441" t="str">
        <f>VLOOKUP(G441,'Barrio Mapping'!B:C,2,0)</f>
        <v>Valdemarín</v>
      </c>
      <c r="I441" t="str">
        <f>VLOOKUP(B441,'Districto Pricing'!A:F,6,0)</f>
        <v>Medio</v>
      </c>
      <c r="J441">
        <f>IF(I441="Bajo",1,IF(I441="Medio",2,IF(I441="Alto",3)))</f>
        <v>2</v>
      </c>
      <c r="K441" s="5">
        <v>2300</v>
      </c>
      <c r="L441" s="5">
        <v>4</v>
      </c>
      <c r="M441" s="5">
        <v>185</v>
      </c>
      <c r="N441" s="5">
        <v>1</v>
      </c>
      <c r="O441" s="5">
        <v>1</v>
      </c>
      <c r="P441" s="5">
        <v>1</v>
      </c>
      <c r="Q441" s="5">
        <v>1</v>
      </c>
      <c r="R441" s="5">
        <v>0</v>
      </c>
      <c r="S441" s="5">
        <v>0</v>
      </c>
      <c r="T441" s="5">
        <v>0</v>
      </c>
    </row>
    <row r="442" spans="1:20" x14ac:dyDescent="0.35">
      <c r="A442" s="1">
        <v>441</v>
      </c>
      <c r="B442" t="s">
        <v>386</v>
      </c>
      <c r="C442" t="s">
        <v>436</v>
      </c>
      <c r="D442" t="s">
        <v>1690</v>
      </c>
      <c r="E442">
        <f>IF(D442="Estudio",1,IF(D442="Piso",2,IF(D442="Dúplex",3,IF(D442="Ático",4,IF(D442="Chalet",5,IF(D442="Casa",6,IF(D442="Caserón",7)))))))</f>
        <v>2</v>
      </c>
      <c r="G442" t="s">
        <v>394</v>
      </c>
      <c r="H442" t="str">
        <f>VLOOKUP(G442,'Barrio Mapping'!B:C,2,0)</f>
        <v>Valdemarín</v>
      </c>
      <c r="I442" t="str">
        <f>VLOOKUP(B442,'Districto Pricing'!A:F,6,0)</f>
        <v>Medio</v>
      </c>
      <c r="J442">
        <f>IF(I442="Bajo",1,IF(I442="Medio",2,IF(I442="Alto",3)))</f>
        <v>2</v>
      </c>
      <c r="K442" s="5">
        <v>1600</v>
      </c>
      <c r="L442" s="5">
        <v>2</v>
      </c>
      <c r="M442" s="5">
        <v>110</v>
      </c>
      <c r="N442" s="5">
        <v>1</v>
      </c>
      <c r="O442" s="5">
        <v>1</v>
      </c>
      <c r="P442" s="5">
        <v>1</v>
      </c>
      <c r="Q442" s="5">
        <v>0</v>
      </c>
      <c r="R442" s="5">
        <v>0</v>
      </c>
      <c r="S442" s="5">
        <v>0</v>
      </c>
      <c r="T442" s="5">
        <v>0</v>
      </c>
    </row>
    <row r="443" spans="1:20" x14ac:dyDescent="0.35">
      <c r="A443" s="1">
        <v>442</v>
      </c>
      <c r="B443" t="s">
        <v>386</v>
      </c>
      <c r="C443" t="s">
        <v>437</v>
      </c>
      <c r="D443" t="s">
        <v>1693</v>
      </c>
      <c r="E443">
        <f>IF(D443="Estudio",1,IF(D443="Piso",2,IF(D443="Dúplex",3,IF(D443="Ático",4,IF(D443="Chalet",5,IF(D443="Casa",6,IF(D443="Caserón",7)))))))</f>
        <v>1</v>
      </c>
      <c r="G443" t="s">
        <v>392</v>
      </c>
      <c r="H443" t="str">
        <f>VLOOKUP(G443,'Barrio Mapping'!B:C,2,0)</f>
        <v>Argüelles</v>
      </c>
      <c r="I443" t="str">
        <f>VLOOKUP(B443,'Districto Pricing'!A:F,6,0)</f>
        <v>Medio</v>
      </c>
      <c r="J443">
        <f>IF(I443="Bajo",1,IF(I443="Medio",2,IF(I443="Alto",3)))</f>
        <v>2</v>
      </c>
      <c r="K443" s="5">
        <v>1000</v>
      </c>
      <c r="L443" s="5">
        <v>0</v>
      </c>
      <c r="M443" s="5">
        <v>74</v>
      </c>
      <c r="N443" s="5">
        <v>3</v>
      </c>
      <c r="O443" s="5">
        <v>1</v>
      </c>
      <c r="P443" s="5">
        <v>1</v>
      </c>
      <c r="Q443" s="5">
        <v>0</v>
      </c>
      <c r="R443" s="5">
        <v>0</v>
      </c>
      <c r="S443" s="5">
        <v>0</v>
      </c>
      <c r="T443" s="5">
        <v>0</v>
      </c>
    </row>
    <row r="444" spans="1:20" x14ac:dyDescent="0.35">
      <c r="A444" s="1">
        <v>443</v>
      </c>
      <c r="B444" t="s">
        <v>386</v>
      </c>
      <c r="C444" t="s">
        <v>438</v>
      </c>
      <c r="D444" t="s">
        <v>1690</v>
      </c>
      <c r="E444">
        <f>IF(D444="Estudio",1,IF(D444="Piso",2,IF(D444="Dúplex",3,IF(D444="Ático",4,IF(D444="Chalet",5,IF(D444="Casa",6,IF(D444="Caserón",7)))))))</f>
        <v>2</v>
      </c>
      <c r="G444" t="s">
        <v>392</v>
      </c>
      <c r="H444" t="str">
        <f>VLOOKUP(G444,'Barrio Mapping'!B:C,2,0)</f>
        <v>Argüelles</v>
      </c>
      <c r="I444" t="str">
        <f>VLOOKUP(B444,'Districto Pricing'!A:F,6,0)</f>
        <v>Medio</v>
      </c>
      <c r="J444">
        <f>IF(I444="Bajo",1,IF(I444="Medio",2,IF(I444="Alto",3)))</f>
        <v>2</v>
      </c>
      <c r="K444" s="5">
        <v>2500</v>
      </c>
      <c r="L444" s="5">
        <v>1</v>
      </c>
      <c r="M444" s="5">
        <v>70</v>
      </c>
      <c r="N444" s="5">
        <v>15</v>
      </c>
      <c r="O444" s="5">
        <v>1</v>
      </c>
      <c r="P444" s="5">
        <v>1</v>
      </c>
      <c r="Q444" s="5">
        <v>0</v>
      </c>
      <c r="R444" s="5">
        <v>0</v>
      </c>
      <c r="S444" s="5">
        <v>0</v>
      </c>
      <c r="T444" s="5">
        <v>0</v>
      </c>
    </row>
    <row r="445" spans="1:20" x14ac:dyDescent="0.35">
      <c r="A445" s="1">
        <v>444</v>
      </c>
      <c r="B445" t="s">
        <v>386</v>
      </c>
      <c r="C445" t="s">
        <v>431</v>
      </c>
      <c r="D445" t="s">
        <v>1696</v>
      </c>
      <c r="E445">
        <f>IF(D445="Estudio",1,IF(D445="Piso",2,IF(D445="Dúplex",3,IF(D445="Ático",4,IF(D445="Chalet",5,IF(D445="Casa",6,IF(D445="Caserón",7)))))))</f>
        <v>6</v>
      </c>
      <c r="G445" t="s">
        <v>407</v>
      </c>
      <c r="H445" t="str">
        <f>VLOOKUP(G445,'Barrio Mapping'!B:C,2,0)</f>
        <v>El Plantío</v>
      </c>
      <c r="I445" t="str">
        <f>VLOOKUP(B445,'Districto Pricing'!A:F,6,0)</f>
        <v>Medio</v>
      </c>
      <c r="J445">
        <f>IF(I445="Bajo",1,IF(I445="Medio",2,IF(I445="Alto",3)))</f>
        <v>2</v>
      </c>
      <c r="K445" s="5">
        <v>9500</v>
      </c>
      <c r="L445" s="5">
        <v>6</v>
      </c>
      <c r="M445" s="5">
        <v>1300</v>
      </c>
      <c r="N445" s="5">
        <v>0</v>
      </c>
      <c r="O445" s="5">
        <v>0</v>
      </c>
      <c r="P445" s="5">
        <v>0</v>
      </c>
      <c r="Q445" s="5">
        <v>0</v>
      </c>
      <c r="R445" s="5">
        <v>1</v>
      </c>
      <c r="S445" s="5">
        <v>0</v>
      </c>
      <c r="T445" s="5">
        <v>0</v>
      </c>
    </row>
    <row r="446" spans="1:20" x14ac:dyDescent="0.35">
      <c r="A446" s="1">
        <v>445</v>
      </c>
      <c r="B446" t="s">
        <v>386</v>
      </c>
      <c r="C446" t="s">
        <v>439</v>
      </c>
      <c r="D446" t="s">
        <v>1690</v>
      </c>
      <c r="E446">
        <f>IF(D446="Estudio",1,IF(D446="Piso",2,IF(D446="Dúplex",3,IF(D446="Ático",4,IF(D446="Chalet",5,IF(D446="Casa",6,IF(D446="Caserón",7)))))))</f>
        <v>2</v>
      </c>
      <c r="G446" t="s">
        <v>390</v>
      </c>
      <c r="H446" t="str">
        <f>VLOOKUP(G446,'Barrio Mapping'!B:C,2,0)</f>
        <v>Ciudad Universitaria</v>
      </c>
      <c r="I446" t="str">
        <f>VLOOKUP(B446,'Districto Pricing'!A:F,6,0)</f>
        <v>Medio</v>
      </c>
      <c r="J446">
        <f>IF(I446="Bajo",1,IF(I446="Medio",2,IF(I446="Alto",3)))</f>
        <v>2</v>
      </c>
      <c r="K446" s="5">
        <v>2100</v>
      </c>
      <c r="L446" s="5">
        <v>5</v>
      </c>
      <c r="M446" s="5">
        <v>190</v>
      </c>
      <c r="N446" s="5">
        <v>2</v>
      </c>
      <c r="O446" s="5">
        <v>1</v>
      </c>
      <c r="P446" s="5">
        <v>1</v>
      </c>
      <c r="Q446" s="5">
        <v>0</v>
      </c>
      <c r="R446" s="5">
        <v>0</v>
      </c>
      <c r="S446" s="5">
        <v>0</v>
      </c>
      <c r="T446" s="5">
        <v>0</v>
      </c>
    </row>
    <row r="447" spans="1:20" x14ac:dyDescent="0.35">
      <c r="A447" s="1">
        <v>446</v>
      </c>
      <c r="B447" t="s">
        <v>386</v>
      </c>
      <c r="C447" t="s">
        <v>440</v>
      </c>
      <c r="D447" t="s">
        <v>1694</v>
      </c>
      <c r="E447">
        <f>IF(D447="Estudio",1,IF(D447="Piso",2,IF(D447="Dúplex",3,IF(D447="Ático",4,IF(D447="Chalet",5,IF(D447="Casa",6,IF(D447="Caserón",7)))))))</f>
        <v>5</v>
      </c>
      <c r="G447" t="s">
        <v>388</v>
      </c>
      <c r="H447" t="str">
        <f>VLOOKUP(G447,'Barrio Mapping'!B:C,2,0)</f>
        <v>Aravaca</v>
      </c>
      <c r="I447" t="str">
        <f>VLOOKUP(B447,'Districto Pricing'!A:F,6,0)</f>
        <v>Medio</v>
      </c>
      <c r="J447">
        <f>IF(I447="Bajo",1,IF(I447="Medio",2,IF(I447="Alto",3)))</f>
        <v>2</v>
      </c>
      <c r="K447" s="5">
        <v>2100</v>
      </c>
      <c r="L447" s="5">
        <v>4</v>
      </c>
      <c r="M447" s="5">
        <v>320</v>
      </c>
      <c r="N447" s="5">
        <v>0</v>
      </c>
      <c r="O447" s="5">
        <v>0</v>
      </c>
      <c r="P447" s="5">
        <v>0</v>
      </c>
      <c r="Q447" s="5">
        <v>0</v>
      </c>
      <c r="R447" s="5">
        <v>1</v>
      </c>
      <c r="S447" s="5">
        <v>0</v>
      </c>
      <c r="T447" s="5">
        <v>1</v>
      </c>
    </row>
    <row r="448" spans="1:20" x14ac:dyDescent="0.35">
      <c r="A448" s="1">
        <v>447</v>
      </c>
      <c r="B448" t="s">
        <v>386</v>
      </c>
      <c r="C448" t="s">
        <v>441</v>
      </c>
      <c r="D448" t="s">
        <v>1690</v>
      </c>
      <c r="E448">
        <f>IF(D448="Estudio",1,IF(D448="Piso",2,IF(D448="Dúplex",3,IF(D448="Ático",4,IF(D448="Chalet",5,IF(D448="Casa",6,IF(D448="Caserón",7)))))))</f>
        <v>2</v>
      </c>
      <c r="G448" t="s">
        <v>400</v>
      </c>
      <c r="H448" t="str">
        <f>VLOOKUP(G448,'Barrio Mapping'!B:C,2,0)</f>
        <v>Valdezarza</v>
      </c>
      <c r="I448" t="str">
        <f>VLOOKUP(B448,'Districto Pricing'!A:F,6,0)</f>
        <v>Medio</v>
      </c>
      <c r="J448">
        <f>IF(I448="Bajo",1,IF(I448="Medio",2,IF(I448="Alto",3)))</f>
        <v>2</v>
      </c>
      <c r="K448" s="5">
        <v>990</v>
      </c>
      <c r="L448" s="5">
        <v>2</v>
      </c>
      <c r="M448" s="5">
        <v>93</v>
      </c>
      <c r="N448" s="5">
        <v>0</v>
      </c>
      <c r="O448" s="5">
        <v>1</v>
      </c>
      <c r="P448" s="5">
        <v>1</v>
      </c>
      <c r="Q448" s="5">
        <v>0</v>
      </c>
      <c r="R448" s="5">
        <v>0</v>
      </c>
      <c r="S448" s="5">
        <v>0</v>
      </c>
      <c r="T448" s="5">
        <v>0</v>
      </c>
    </row>
    <row r="449" spans="1:20" x14ac:dyDescent="0.35">
      <c r="A449" s="1">
        <v>448</v>
      </c>
      <c r="B449" t="s">
        <v>386</v>
      </c>
      <c r="C449" t="s">
        <v>442</v>
      </c>
      <c r="D449" t="s">
        <v>1690</v>
      </c>
      <c r="E449">
        <f>IF(D449="Estudio",1,IF(D449="Piso",2,IF(D449="Dúplex",3,IF(D449="Ático",4,IF(D449="Chalet",5,IF(D449="Casa",6,IF(D449="Caserón",7)))))))</f>
        <v>2</v>
      </c>
      <c r="F449" t="s">
        <v>222</v>
      </c>
      <c r="G449" t="s">
        <v>400</v>
      </c>
      <c r="H449" t="str">
        <f>VLOOKUP(G449,'Barrio Mapping'!B:C,2,0)</f>
        <v>Valdezarza</v>
      </c>
      <c r="I449" t="str">
        <f>VLOOKUP(B449,'Districto Pricing'!A:F,6,0)</f>
        <v>Medio</v>
      </c>
      <c r="J449">
        <f>IF(I449="Bajo",1,IF(I449="Medio",2,IF(I449="Alto",3)))</f>
        <v>2</v>
      </c>
      <c r="K449" s="5">
        <v>2490</v>
      </c>
      <c r="L449" s="5">
        <v>3</v>
      </c>
      <c r="M449" s="5">
        <v>110</v>
      </c>
      <c r="N449" s="5">
        <v>3</v>
      </c>
      <c r="O449" s="5">
        <v>1</v>
      </c>
      <c r="P449" s="5">
        <v>1</v>
      </c>
      <c r="Q449" s="5">
        <v>0</v>
      </c>
      <c r="R449" s="5">
        <v>0</v>
      </c>
      <c r="S449" s="5">
        <v>0</v>
      </c>
      <c r="T449" s="5">
        <v>0</v>
      </c>
    </row>
    <row r="450" spans="1:20" x14ac:dyDescent="0.35">
      <c r="A450" s="1">
        <v>449</v>
      </c>
      <c r="B450" t="s">
        <v>386</v>
      </c>
      <c r="C450" t="s">
        <v>403</v>
      </c>
      <c r="D450" t="s">
        <v>1690</v>
      </c>
      <c r="E450">
        <f>IF(D450="Estudio",1,IF(D450="Piso",2,IF(D450="Dúplex",3,IF(D450="Ático",4,IF(D450="Chalet",5,IF(D450="Casa",6,IF(D450="Caserón",7)))))))</f>
        <v>2</v>
      </c>
      <c r="G450" t="s">
        <v>388</v>
      </c>
      <c r="H450" t="str">
        <f>VLOOKUP(G450,'Barrio Mapping'!B:C,2,0)</f>
        <v>Aravaca</v>
      </c>
      <c r="I450" t="str">
        <f>VLOOKUP(B450,'Districto Pricing'!A:F,6,0)</f>
        <v>Medio</v>
      </c>
      <c r="J450">
        <f>IF(I450="Bajo",1,IF(I450="Medio",2,IF(I450="Alto",3)))</f>
        <v>2</v>
      </c>
      <c r="K450" s="5">
        <v>1900</v>
      </c>
      <c r="L450" s="5">
        <v>4</v>
      </c>
      <c r="M450" s="5">
        <v>163</v>
      </c>
      <c r="N450" s="5">
        <v>1</v>
      </c>
      <c r="O450" s="5">
        <v>1</v>
      </c>
      <c r="P450" s="5">
        <v>1</v>
      </c>
      <c r="Q450" s="5">
        <v>0</v>
      </c>
      <c r="R450" s="5">
        <v>0</v>
      </c>
      <c r="S450" s="5">
        <v>0</v>
      </c>
      <c r="T450" s="5">
        <v>0</v>
      </c>
    </row>
    <row r="451" spans="1:20" x14ac:dyDescent="0.35">
      <c r="A451" s="1">
        <v>450</v>
      </c>
      <c r="B451" t="s">
        <v>386</v>
      </c>
      <c r="C451" t="s">
        <v>443</v>
      </c>
      <c r="D451" t="s">
        <v>1696</v>
      </c>
      <c r="E451">
        <f>IF(D451="Estudio",1,IF(D451="Piso",2,IF(D451="Dúplex",3,IF(D451="Ático",4,IF(D451="Chalet",5,IF(D451="Casa",6,IF(D451="Caserón",7)))))))</f>
        <v>6</v>
      </c>
      <c r="G451" t="s">
        <v>394</v>
      </c>
      <c r="H451" t="str">
        <f>VLOOKUP(G451,'Barrio Mapping'!B:C,2,0)</f>
        <v>Valdemarín</v>
      </c>
      <c r="I451" t="str">
        <f>VLOOKUP(B451,'Districto Pricing'!A:F,6,0)</f>
        <v>Medio</v>
      </c>
      <c r="J451">
        <f>IF(I451="Bajo",1,IF(I451="Medio",2,IF(I451="Alto",3)))</f>
        <v>2</v>
      </c>
      <c r="K451" s="5">
        <v>3700</v>
      </c>
      <c r="L451" s="5">
        <v>3</v>
      </c>
      <c r="M451" s="5">
        <v>300</v>
      </c>
      <c r="N451" s="5">
        <v>0</v>
      </c>
      <c r="O451" s="5">
        <v>0</v>
      </c>
      <c r="P451" s="5">
        <v>0</v>
      </c>
      <c r="Q451" s="5">
        <v>0</v>
      </c>
      <c r="R451" s="5">
        <v>1</v>
      </c>
      <c r="S451" s="5">
        <v>0</v>
      </c>
      <c r="T451" s="5">
        <v>0</v>
      </c>
    </row>
    <row r="452" spans="1:20" x14ac:dyDescent="0.35">
      <c r="A452" s="1">
        <v>451</v>
      </c>
      <c r="B452" t="s">
        <v>386</v>
      </c>
      <c r="C452" t="s">
        <v>444</v>
      </c>
      <c r="D452" t="s">
        <v>1691</v>
      </c>
      <c r="E452">
        <f>IF(D452="Estudio",1,IF(D452="Piso",2,IF(D452="Dúplex",3,IF(D452="Ático",4,IF(D452="Chalet",5,IF(D452="Casa",6,IF(D452="Caserón",7)))))))</f>
        <v>4</v>
      </c>
      <c r="F452" t="s">
        <v>100</v>
      </c>
      <c r="G452" t="s">
        <v>392</v>
      </c>
      <c r="H452" t="str">
        <f>VLOOKUP(G452,'Barrio Mapping'!B:C,2,0)</f>
        <v>Argüelles</v>
      </c>
      <c r="I452" t="str">
        <f>VLOOKUP(B452,'Districto Pricing'!A:F,6,0)</f>
        <v>Medio</v>
      </c>
      <c r="J452">
        <f>IF(I452="Bajo",1,IF(I452="Medio",2,IF(I452="Alto",3)))</f>
        <v>2</v>
      </c>
      <c r="K452" s="5">
        <v>2800</v>
      </c>
      <c r="L452" s="5">
        <v>1</v>
      </c>
      <c r="M452" s="5">
        <v>56</v>
      </c>
      <c r="N452" s="5">
        <v>7</v>
      </c>
      <c r="O452" s="5">
        <v>1</v>
      </c>
      <c r="P452" s="5">
        <v>1</v>
      </c>
      <c r="Q452" s="5">
        <v>1</v>
      </c>
      <c r="R452" s="5">
        <v>0</v>
      </c>
      <c r="S452" s="5">
        <v>0</v>
      </c>
      <c r="T452" s="5">
        <v>0</v>
      </c>
    </row>
    <row r="453" spans="1:20" x14ac:dyDescent="0.35">
      <c r="A453" s="1">
        <v>452</v>
      </c>
      <c r="B453" t="s">
        <v>386</v>
      </c>
      <c r="C453" t="s">
        <v>445</v>
      </c>
      <c r="D453" t="s">
        <v>1690</v>
      </c>
      <c r="E453">
        <f>IF(D453="Estudio",1,IF(D453="Piso",2,IF(D453="Dúplex",3,IF(D453="Ático",4,IF(D453="Chalet",5,IF(D453="Casa",6,IF(D453="Caserón",7)))))))</f>
        <v>2</v>
      </c>
      <c r="G453" t="s">
        <v>400</v>
      </c>
      <c r="H453" t="str">
        <f>VLOOKUP(G453,'Barrio Mapping'!B:C,2,0)</f>
        <v>Valdezarza</v>
      </c>
      <c r="I453" t="str">
        <f>VLOOKUP(B453,'Districto Pricing'!A:F,6,0)</f>
        <v>Medio</v>
      </c>
      <c r="J453">
        <f>IF(I453="Bajo",1,IF(I453="Medio",2,IF(I453="Alto",3)))</f>
        <v>2</v>
      </c>
      <c r="K453" s="5">
        <v>1300</v>
      </c>
      <c r="L453" s="5">
        <v>3</v>
      </c>
      <c r="M453" s="5">
        <v>115</v>
      </c>
      <c r="N453" s="5">
        <v>2</v>
      </c>
      <c r="O453" s="5">
        <v>1</v>
      </c>
      <c r="P453" s="5">
        <v>1</v>
      </c>
      <c r="Q453" s="5">
        <v>0</v>
      </c>
      <c r="R453" s="5">
        <v>0</v>
      </c>
      <c r="S453" s="5">
        <v>0</v>
      </c>
      <c r="T453" s="5">
        <v>0</v>
      </c>
    </row>
    <row r="454" spans="1:20" x14ac:dyDescent="0.35">
      <c r="A454" s="1">
        <v>453</v>
      </c>
      <c r="B454" t="s">
        <v>386</v>
      </c>
      <c r="C454" t="s">
        <v>446</v>
      </c>
      <c r="D454" t="s">
        <v>1690</v>
      </c>
      <c r="E454">
        <f>IF(D454="Estudio",1,IF(D454="Piso",2,IF(D454="Dúplex",3,IF(D454="Ático",4,IF(D454="Chalet",5,IF(D454="Casa",6,IF(D454="Caserón",7)))))))</f>
        <v>2</v>
      </c>
      <c r="F454" t="s">
        <v>126</v>
      </c>
      <c r="G454" t="s">
        <v>392</v>
      </c>
      <c r="H454" t="str">
        <f>VLOOKUP(G454,'Barrio Mapping'!B:C,2,0)</f>
        <v>Argüelles</v>
      </c>
      <c r="I454" t="str">
        <f>VLOOKUP(B454,'Districto Pricing'!A:F,6,0)</f>
        <v>Medio</v>
      </c>
      <c r="J454">
        <f>IF(I454="Bajo",1,IF(I454="Medio",2,IF(I454="Alto",3)))</f>
        <v>2</v>
      </c>
      <c r="K454" s="5">
        <v>1350</v>
      </c>
      <c r="L454" s="5">
        <v>2</v>
      </c>
      <c r="M454" s="5">
        <v>110</v>
      </c>
      <c r="N454" s="5">
        <v>7</v>
      </c>
      <c r="O454" s="5">
        <v>0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</row>
    <row r="455" spans="1:20" x14ac:dyDescent="0.35">
      <c r="A455" s="1">
        <v>454</v>
      </c>
      <c r="B455" t="s">
        <v>386</v>
      </c>
      <c r="C455" t="s">
        <v>447</v>
      </c>
      <c r="D455" t="s">
        <v>1690</v>
      </c>
      <c r="E455">
        <f>IF(D455="Estudio",1,IF(D455="Piso",2,IF(D455="Dúplex",3,IF(D455="Ático",4,IF(D455="Chalet",5,IF(D455="Casa",6,IF(D455="Caserón",7)))))))</f>
        <v>2</v>
      </c>
      <c r="F455" t="s">
        <v>203</v>
      </c>
      <c r="G455" t="s">
        <v>394</v>
      </c>
      <c r="H455" t="str">
        <f>VLOOKUP(G455,'Barrio Mapping'!B:C,2,0)</f>
        <v>Valdemarín</v>
      </c>
      <c r="I455" t="str">
        <f>VLOOKUP(B455,'Districto Pricing'!A:F,6,0)</f>
        <v>Medio</v>
      </c>
      <c r="J455">
        <f>IF(I455="Bajo",1,IF(I455="Medio",2,IF(I455="Alto",3)))</f>
        <v>2</v>
      </c>
      <c r="K455" s="5">
        <v>3500</v>
      </c>
      <c r="L455" s="5">
        <v>4</v>
      </c>
      <c r="M455" s="5">
        <v>250</v>
      </c>
      <c r="N455" s="5">
        <v>2</v>
      </c>
      <c r="O455" s="5">
        <v>1</v>
      </c>
      <c r="P455" s="5">
        <v>1</v>
      </c>
      <c r="Q455" s="5">
        <v>0</v>
      </c>
      <c r="R455" s="5">
        <v>0</v>
      </c>
      <c r="S455" s="5">
        <v>0</v>
      </c>
      <c r="T455" s="5">
        <v>0</v>
      </c>
    </row>
    <row r="456" spans="1:20" x14ac:dyDescent="0.35">
      <c r="A456" s="1">
        <v>455</v>
      </c>
      <c r="B456" t="s">
        <v>386</v>
      </c>
      <c r="C456" t="s">
        <v>448</v>
      </c>
      <c r="D456" t="s">
        <v>1690</v>
      </c>
      <c r="E456">
        <f>IF(D456="Estudio",1,IF(D456="Piso",2,IF(D456="Dúplex",3,IF(D456="Ático",4,IF(D456="Chalet",5,IF(D456="Casa",6,IF(D456="Caserón",7)))))))</f>
        <v>2</v>
      </c>
      <c r="G456" t="s">
        <v>392</v>
      </c>
      <c r="H456" t="str">
        <f>VLOOKUP(G456,'Barrio Mapping'!B:C,2,0)</f>
        <v>Argüelles</v>
      </c>
      <c r="I456" t="str">
        <f>VLOOKUP(B456,'Districto Pricing'!A:F,6,0)</f>
        <v>Medio</v>
      </c>
      <c r="J456">
        <f>IF(I456="Bajo",1,IF(I456="Medio",2,IF(I456="Alto",3)))</f>
        <v>2</v>
      </c>
      <c r="K456" s="5">
        <v>4000</v>
      </c>
      <c r="L456" s="5">
        <v>6</v>
      </c>
      <c r="M456" s="5">
        <v>330</v>
      </c>
      <c r="N456" s="5">
        <v>4</v>
      </c>
      <c r="O456" s="5">
        <v>1</v>
      </c>
      <c r="P456" s="5">
        <v>1</v>
      </c>
      <c r="Q456" s="5">
        <v>0</v>
      </c>
      <c r="R456" s="5">
        <v>0</v>
      </c>
      <c r="S456" s="5">
        <v>0</v>
      </c>
      <c r="T456" s="5">
        <v>0</v>
      </c>
    </row>
    <row r="457" spans="1:20" x14ac:dyDescent="0.35">
      <c r="A457" s="1">
        <v>456</v>
      </c>
      <c r="B457" t="s">
        <v>386</v>
      </c>
      <c r="C457" t="s">
        <v>449</v>
      </c>
      <c r="D457" t="s">
        <v>1692</v>
      </c>
      <c r="E457">
        <f>IF(D457="Estudio",1,IF(D457="Piso",2,IF(D457="Dúplex",3,IF(D457="Ático",4,IF(D457="Chalet",5,IF(D457="Casa",6,IF(D457="Caserón",7)))))))</f>
        <v>3</v>
      </c>
      <c r="G457" t="s">
        <v>392</v>
      </c>
      <c r="H457" t="str">
        <f>VLOOKUP(G457,'Barrio Mapping'!B:C,2,0)</f>
        <v>Argüelles</v>
      </c>
      <c r="I457" t="str">
        <f>VLOOKUP(B457,'Districto Pricing'!A:F,6,0)</f>
        <v>Medio</v>
      </c>
      <c r="J457">
        <f>IF(I457="Bajo",1,IF(I457="Medio",2,IF(I457="Alto",3)))</f>
        <v>2</v>
      </c>
      <c r="K457" s="5">
        <v>4700</v>
      </c>
      <c r="L457" s="5">
        <v>5</v>
      </c>
      <c r="M457" s="5">
        <v>350</v>
      </c>
      <c r="N457" s="5">
        <v>6</v>
      </c>
      <c r="O457" s="5">
        <v>1</v>
      </c>
      <c r="P457" s="5">
        <v>1</v>
      </c>
      <c r="Q457" s="5">
        <v>0</v>
      </c>
      <c r="R457" s="5">
        <v>0</v>
      </c>
      <c r="S457" s="5">
        <v>1</v>
      </c>
      <c r="T457" s="5">
        <v>0</v>
      </c>
    </row>
    <row r="458" spans="1:20" x14ac:dyDescent="0.35">
      <c r="A458" s="1">
        <v>457</v>
      </c>
      <c r="B458" t="s">
        <v>386</v>
      </c>
      <c r="C458" t="s">
        <v>412</v>
      </c>
      <c r="D458" t="s">
        <v>1690</v>
      </c>
      <c r="E458">
        <f>IF(D458="Estudio",1,IF(D458="Piso",2,IF(D458="Dúplex",3,IF(D458="Ático",4,IF(D458="Chalet",5,IF(D458="Casa",6,IF(D458="Caserón",7)))))))</f>
        <v>2</v>
      </c>
      <c r="G458" t="s">
        <v>394</v>
      </c>
      <c r="H458" t="str">
        <f>VLOOKUP(G458,'Barrio Mapping'!B:C,2,0)</f>
        <v>Valdemarín</v>
      </c>
      <c r="I458" t="str">
        <f>VLOOKUP(B458,'Districto Pricing'!A:F,6,0)</f>
        <v>Medio</v>
      </c>
      <c r="J458">
        <f>IF(I458="Bajo",1,IF(I458="Medio",2,IF(I458="Alto",3)))</f>
        <v>2</v>
      </c>
      <c r="K458" s="5">
        <v>2300</v>
      </c>
      <c r="L458" s="5">
        <v>3</v>
      </c>
      <c r="M458" s="5">
        <v>145</v>
      </c>
      <c r="N458" s="5">
        <v>1</v>
      </c>
      <c r="O458" s="5">
        <v>1</v>
      </c>
      <c r="P458" s="5">
        <v>1</v>
      </c>
      <c r="Q458" s="5">
        <v>0</v>
      </c>
      <c r="R458" s="5">
        <v>0</v>
      </c>
      <c r="S458" s="5">
        <v>0</v>
      </c>
      <c r="T458" s="5">
        <v>0</v>
      </c>
    </row>
    <row r="459" spans="1:20" x14ac:dyDescent="0.35">
      <c r="A459" s="1">
        <v>458</v>
      </c>
      <c r="B459" t="s">
        <v>386</v>
      </c>
      <c r="C459" t="s">
        <v>450</v>
      </c>
      <c r="D459" t="s">
        <v>1690</v>
      </c>
      <c r="E459">
        <f>IF(D459="Estudio",1,IF(D459="Piso",2,IF(D459="Dúplex",3,IF(D459="Ático",4,IF(D459="Chalet",5,IF(D459="Casa",6,IF(D459="Caserón",7)))))))</f>
        <v>2</v>
      </c>
      <c r="G459" t="s">
        <v>392</v>
      </c>
      <c r="H459" t="str">
        <f>VLOOKUP(G459,'Barrio Mapping'!B:C,2,0)</f>
        <v>Argüelles</v>
      </c>
      <c r="I459" t="str">
        <f>VLOOKUP(B459,'Districto Pricing'!A:F,6,0)</f>
        <v>Medio</v>
      </c>
      <c r="J459">
        <f>IF(I459="Bajo",1,IF(I459="Medio",2,IF(I459="Alto",3)))</f>
        <v>2</v>
      </c>
      <c r="K459" s="5">
        <v>1100</v>
      </c>
      <c r="L459" s="5">
        <v>1</v>
      </c>
      <c r="M459" s="5">
        <v>60</v>
      </c>
      <c r="N459" s="5">
        <v>1</v>
      </c>
      <c r="O459" s="5">
        <v>1</v>
      </c>
      <c r="P459" s="5">
        <v>1</v>
      </c>
      <c r="Q459" s="5">
        <v>0</v>
      </c>
      <c r="R459" s="5">
        <v>0</v>
      </c>
      <c r="S459" s="5">
        <v>0</v>
      </c>
      <c r="T459" s="5">
        <v>0</v>
      </c>
    </row>
    <row r="460" spans="1:20" x14ac:dyDescent="0.35">
      <c r="A460" s="1">
        <v>459</v>
      </c>
      <c r="B460" t="s">
        <v>386</v>
      </c>
      <c r="C460" t="s">
        <v>451</v>
      </c>
      <c r="D460" t="s">
        <v>1691</v>
      </c>
      <c r="E460">
        <f>IF(D460="Estudio",1,IF(D460="Piso",2,IF(D460="Dúplex",3,IF(D460="Ático",4,IF(D460="Chalet",5,IF(D460="Casa",6,IF(D460="Caserón",7)))))))</f>
        <v>4</v>
      </c>
      <c r="G460" t="s">
        <v>392</v>
      </c>
      <c r="H460" t="str">
        <f>VLOOKUP(G460,'Barrio Mapping'!B:C,2,0)</f>
        <v>Argüelles</v>
      </c>
      <c r="I460" t="str">
        <f>VLOOKUP(B460,'Districto Pricing'!A:F,6,0)</f>
        <v>Medio</v>
      </c>
      <c r="J460">
        <f>IF(I460="Bajo",1,IF(I460="Medio",2,IF(I460="Alto",3)))</f>
        <v>2</v>
      </c>
      <c r="K460" s="5">
        <v>2750</v>
      </c>
      <c r="L460" s="5">
        <v>2</v>
      </c>
      <c r="M460" s="5">
        <v>170</v>
      </c>
      <c r="N460" s="5">
        <v>10</v>
      </c>
      <c r="O460" s="5">
        <v>1</v>
      </c>
      <c r="P460" s="5">
        <v>1</v>
      </c>
      <c r="Q460" s="5">
        <v>1</v>
      </c>
      <c r="R460" s="5">
        <v>0</v>
      </c>
      <c r="S460" s="5">
        <v>0</v>
      </c>
      <c r="T460" s="5">
        <v>0</v>
      </c>
    </row>
    <row r="461" spans="1:20" x14ac:dyDescent="0.35">
      <c r="A461" s="1">
        <v>460</v>
      </c>
      <c r="B461" t="s">
        <v>386</v>
      </c>
      <c r="C461" t="s">
        <v>452</v>
      </c>
      <c r="D461" t="s">
        <v>1690</v>
      </c>
      <c r="E461">
        <f>IF(D461="Estudio",1,IF(D461="Piso",2,IF(D461="Dúplex",3,IF(D461="Ático",4,IF(D461="Chalet",5,IF(D461="Casa",6,IF(D461="Caserón",7)))))))</f>
        <v>2</v>
      </c>
      <c r="G461" t="s">
        <v>392</v>
      </c>
      <c r="H461" t="str">
        <f>VLOOKUP(G461,'Barrio Mapping'!B:C,2,0)</f>
        <v>Argüelles</v>
      </c>
      <c r="I461" t="str">
        <f>VLOOKUP(B461,'Districto Pricing'!A:F,6,0)</f>
        <v>Medio</v>
      </c>
      <c r="J461">
        <f>IF(I461="Bajo",1,IF(I461="Medio",2,IF(I461="Alto",3)))</f>
        <v>2</v>
      </c>
      <c r="K461" s="5">
        <v>2400</v>
      </c>
      <c r="L461" s="5">
        <v>3</v>
      </c>
      <c r="M461" s="5">
        <v>120</v>
      </c>
      <c r="N461" s="5">
        <v>1</v>
      </c>
      <c r="O461" s="5">
        <v>1</v>
      </c>
      <c r="P461" s="5">
        <v>1</v>
      </c>
      <c r="Q461" s="5">
        <v>0</v>
      </c>
      <c r="R461" s="5">
        <v>0</v>
      </c>
      <c r="S461" s="5">
        <v>0</v>
      </c>
      <c r="T461" s="5">
        <v>0</v>
      </c>
    </row>
    <row r="462" spans="1:20" x14ac:dyDescent="0.35">
      <c r="A462" s="1">
        <v>461</v>
      </c>
      <c r="B462" t="s">
        <v>386</v>
      </c>
      <c r="C462" t="s">
        <v>453</v>
      </c>
      <c r="D462" t="s">
        <v>1696</v>
      </c>
      <c r="E462">
        <f>IF(D462="Estudio",1,IF(D462="Piso",2,IF(D462="Dúplex",3,IF(D462="Ático",4,IF(D462="Chalet",5,IF(D462="Casa",6,IF(D462="Caserón",7)))))))</f>
        <v>6</v>
      </c>
      <c r="G462" t="s">
        <v>394</v>
      </c>
      <c r="H462" t="str">
        <f>VLOOKUP(G462,'Barrio Mapping'!B:C,2,0)</f>
        <v>Valdemarín</v>
      </c>
      <c r="I462" t="str">
        <f>VLOOKUP(B462,'Districto Pricing'!A:F,6,0)</f>
        <v>Medio</v>
      </c>
      <c r="J462">
        <f>IF(I462="Bajo",1,IF(I462="Medio",2,IF(I462="Alto",3)))</f>
        <v>2</v>
      </c>
      <c r="K462" s="5">
        <v>6000</v>
      </c>
      <c r="L462" s="5">
        <v>6</v>
      </c>
      <c r="M462" s="5">
        <v>900</v>
      </c>
      <c r="N462" s="5">
        <v>0</v>
      </c>
      <c r="O462" s="5">
        <v>0</v>
      </c>
      <c r="P462" s="5">
        <v>0</v>
      </c>
      <c r="Q462" s="5">
        <v>0</v>
      </c>
      <c r="R462" s="5">
        <v>1</v>
      </c>
      <c r="S462" s="5">
        <v>0</v>
      </c>
      <c r="T462" s="5">
        <v>0</v>
      </c>
    </row>
    <row r="463" spans="1:20" x14ac:dyDescent="0.35">
      <c r="A463" s="1">
        <v>462</v>
      </c>
      <c r="B463" t="s">
        <v>386</v>
      </c>
      <c r="C463" t="s">
        <v>421</v>
      </c>
      <c r="D463" t="s">
        <v>1690</v>
      </c>
      <c r="E463">
        <f>IF(D463="Estudio",1,IF(D463="Piso",2,IF(D463="Dúplex",3,IF(D463="Ático",4,IF(D463="Chalet",5,IF(D463="Casa",6,IF(D463="Caserón",7)))))))</f>
        <v>2</v>
      </c>
      <c r="F463" t="s">
        <v>231</v>
      </c>
      <c r="G463" t="s">
        <v>392</v>
      </c>
      <c r="H463" t="str">
        <f>VLOOKUP(G463,'Barrio Mapping'!B:C,2,0)</f>
        <v>Argüelles</v>
      </c>
      <c r="I463" t="str">
        <f>VLOOKUP(B463,'Districto Pricing'!A:F,6,0)</f>
        <v>Medio</v>
      </c>
      <c r="J463">
        <f>IF(I463="Bajo",1,IF(I463="Medio",2,IF(I463="Alto",3)))</f>
        <v>2</v>
      </c>
      <c r="K463" s="5">
        <v>2430</v>
      </c>
      <c r="L463" s="5">
        <v>1</v>
      </c>
      <c r="M463" s="5">
        <v>79</v>
      </c>
      <c r="N463" s="5">
        <v>10</v>
      </c>
      <c r="O463" s="5">
        <v>1</v>
      </c>
      <c r="P463" s="5">
        <v>1</v>
      </c>
      <c r="Q463" s="5">
        <v>0</v>
      </c>
      <c r="R463" s="5">
        <v>0</v>
      </c>
      <c r="S463" s="5">
        <v>0</v>
      </c>
      <c r="T463" s="5">
        <v>0</v>
      </c>
    </row>
    <row r="464" spans="1:20" x14ac:dyDescent="0.35">
      <c r="A464" s="1">
        <v>463</v>
      </c>
      <c r="B464" t="s">
        <v>386</v>
      </c>
      <c r="C464" t="s">
        <v>421</v>
      </c>
      <c r="D464" t="s">
        <v>1690</v>
      </c>
      <c r="E464">
        <f>IF(D464="Estudio",1,IF(D464="Piso",2,IF(D464="Dúplex",3,IF(D464="Ático",4,IF(D464="Chalet",5,IF(D464="Casa",6,IF(D464="Caserón",7)))))))</f>
        <v>2</v>
      </c>
      <c r="F464" t="s">
        <v>231</v>
      </c>
      <c r="G464" t="s">
        <v>392</v>
      </c>
      <c r="H464" t="str">
        <f>VLOOKUP(G464,'Barrio Mapping'!B:C,2,0)</f>
        <v>Argüelles</v>
      </c>
      <c r="I464" t="str">
        <f>VLOOKUP(B464,'Districto Pricing'!A:F,6,0)</f>
        <v>Medio</v>
      </c>
      <c r="J464">
        <f>IF(I464="Bajo",1,IF(I464="Medio",2,IF(I464="Alto",3)))</f>
        <v>2</v>
      </c>
      <c r="K464" s="5">
        <v>2835</v>
      </c>
      <c r="L464" s="5">
        <v>2</v>
      </c>
      <c r="M464" s="5">
        <v>106</v>
      </c>
      <c r="N464" s="5">
        <v>14</v>
      </c>
      <c r="O464" s="5">
        <v>1</v>
      </c>
      <c r="P464" s="5">
        <v>1</v>
      </c>
      <c r="Q464" s="5">
        <v>0</v>
      </c>
      <c r="R464" s="5">
        <v>0</v>
      </c>
      <c r="S464" s="5">
        <v>0</v>
      </c>
      <c r="T464" s="5">
        <v>0</v>
      </c>
    </row>
    <row r="465" spans="1:20" x14ac:dyDescent="0.35">
      <c r="A465" s="1">
        <v>464</v>
      </c>
      <c r="B465" t="s">
        <v>386</v>
      </c>
      <c r="C465" t="s">
        <v>422</v>
      </c>
      <c r="D465" t="s">
        <v>1690</v>
      </c>
      <c r="E465">
        <f>IF(D465="Estudio",1,IF(D465="Piso",2,IF(D465="Dúplex",3,IF(D465="Ático",4,IF(D465="Chalet",5,IF(D465="Casa",6,IF(D465="Caserón",7)))))))</f>
        <v>2</v>
      </c>
      <c r="F465" t="s">
        <v>231</v>
      </c>
      <c r="G465" t="s">
        <v>392</v>
      </c>
      <c r="H465" t="str">
        <f>VLOOKUP(G465,'Barrio Mapping'!B:C,2,0)</f>
        <v>Argüelles</v>
      </c>
      <c r="I465" t="str">
        <f>VLOOKUP(B465,'Districto Pricing'!A:F,6,0)</f>
        <v>Medio</v>
      </c>
      <c r="J465">
        <f>IF(I465="Bajo",1,IF(I465="Medio",2,IF(I465="Alto",3)))</f>
        <v>2</v>
      </c>
      <c r="K465" s="5">
        <v>2970</v>
      </c>
      <c r="L465" s="5">
        <v>2</v>
      </c>
      <c r="M465" s="5">
        <v>90</v>
      </c>
      <c r="N465" s="5">
        <v>10</v>
      </c>
      <c r="O465" s="5">
        <v>1</v>
      </c>
      <c r="P465" s="5">
        <v>1</v>
      </c>
      <c r="Q465" s="5">
        <v>0</v>
      </c>
      <c r="R465" s="5">
        <v>0</v>
      </c>
      <c r="S465" s="5">
        <v>0</v>
      </c>
      <c r="T465" s="5">
        <v>0</v>
      </c>
    </row>
    <row r="466" spans="1:20" x14ac:dyDescent="0.35">
      <c r="A466" s="1">
        <v>465</v>
      </c>
      <c r="B466" t="s">
        <v>386</v>
      </c>
      <c r="C466" t="s">
        <v>422</v>
      </c>
      <c r="D466" t="s">
        <v>1690</v>
      </c>
      <c r="E466">
        <f>IF(D466="Estudio",1,IF(D466="Piso",2,IF(D466="Dúplex",3,IF(D466="Ático",4,IF(D466="Chalet",5,IF(D466="Casa",6,IF(D466="Caserón",7)))))))</f>
        <v>2</v>
      </c>
      <c r="F466" t="s">
        <v>231</v>
      </c>
      <c r="G466" t="s">
        <v>392</v>
      </c>
      <c r="H466" t="str">
        <f>VLOOKUP(G466,'Barrio Mapping'!B:C,2,0)</f>
        <v>Argüelles</v>
      </c>
      <c r="I466" t="str">
        <f>VLOOKUP(B466,'Districto Pricing'!A:F,6,0)</f>
        <v>Medio</v>
      </c>
      <c r="J466">
        <f>IF(I466="Bajo",1,IF(I466="Medio",2,IF(I466="Alto",3)))</f>
        <v>2</v>
      </c>
      <c r="K466" s="5">
        <v>2970</v>
      </c>
      <c r="L466" s="5">
        <v>2</v>
      </c>
      <c r="M466" s="5">
        <v>65</v>
      </c>
      <c r="N466" s="5">
        <v>28</v>
      </c>
      <c r="O466" s="5">
        <v>1</v>
      </c>
      <c r="P466" s="5">
        <v>1</v>
      </c>
      <c r="Q466" s="5">
        <v>0</v>
      </c>
      <c r="R466" s="5">
        <v>0</v>
      </c>
      <c r="S466" s="5">
        <v>0</v>
      </c>
      <c r="T466" s="5">
        <v>0</v>
      </c>
    </row>
    <row r="467" spans="1:20" x14ac:dyDescent="0.35">
      <c r="A467" s="1">
        <v>466</v>
      </c>
      <c r="B467" t="s">
        <v>386</v>
      </c>
      <c r="C467" t="s">
        <v>422</v>
      </c>
      <c r="D467" t="s">
        <v>1690</v>
      </c>
      <c r="E467">
        <f>IF(D467="Estudio",1,IF(D467="Piso",2,IF(D467="Dúplex",3,IF(D467="Ático",4,IF(D467="Chalet",5,IF(D467="Casa",6,IF(D467="Caserón",7)))))))</f>
        <v>2</v>
      </c>
      <c r="F467" t="s">
        <v>231</v>
      </c>
      <c r="G467" t="s">
        <v>392</v>
      </c>
      <c r="H467" t="str">
        <f>VLOOKUP(G467,'Barrio Mapping'!B:C,2,0)</f>
        <v>Argüelles</v>
      </c>
      <c r="I467" t="str">
        <f>VLOOKUP(B467,'Districto Pricing'!A:F,6,0)</f>
        <v>Medio</v>
      </c>
      <c r="J467">
        <f>IF(I467="Bajo",1,IF(I467="Medio",2,IF(I467="Alto",3)))</f>
        <v>2</v>
      </c>
      <c r="K467" s="5">
        <v>2295</v>
      </c>
      <c r="L467" s="5">
        <v>1</v>
      </c>
      <c r="M467" s="5">
        <v>65</v>
      </c>
      <c r="N467" s="5">
        <v>29</v>
      </c>
      <c r="O467" s="5">
        <v>1</v>
      </c>
      <c r="P467" s="5">
        <v>1</v>
      </c>
      <c r="Q467" s="5">
        <v>0</v>
      </c>
      <c r="R467" s="5">
        <v>0</v>
      </c>
      <c r="S467" s="5">
        <v>0</v>
      </c>
      <c r="T467" s="5">
        <v>0</v>
      </c>
    </row>
    <row r="468" spans="1:20" x14ac:dyDescent="0.35">
      <c r="A468" s="1">
        <v>467</v>
      </c>
      <c r="B468" t="s">
        <v>386</v>
      </c>
      <c r="C468" t="s">
        <v>395</v>
      </c>
      <c r="D468" t="s">
        <v>1694</v>
      </c>
      <c r="E468">
        <f>IF(D468="Estudio",1,IF(D468="Piso",2,IF(D468="Dúplex",3,IF(D468="Ático",4,IF(D468="Chalet",5,IF(D468="Casa",6,IF(D468="Caserón",7)))))))</f>
        <v>5</v>
      </c>
      <c r="G468" t="s">
        <v>388</v>
      </c>
      <c r="H468" t="str">
        <f>VLOOKUP(G468,'Barrio Mapping'!B:C,2,0)</f>
        <v>Aravaca</v>
      </c>
      <c r="I468" t="str">
        <f>VLOOKUP(B468,'Districto Pricing'!A:F,6,0)</f>
        <v>Medio</v>
      </c>
      <c r="J468">
        <f>IF(I468="Bajo",1,IF(I468="Medio",2,IF(I468="Alto",3)))</f>
        <v>2</v>
      </c>
      <c r="K468" s="5">
        <v>5000</v>
      </c>
      <c r="L468" s="5">
        <v>5</v>
      </c>
      <c r="M468" s="5">
        <v>530</v>
      </c>
      <c r="N468" s="5">
        <v>0</v>
      </c>
      <c r="O468" s="5">
        <v>0</v>
      </c>
      <c r="P468" s="5">
        <v>0</v>
      </c>
      <c r="Q468" s="5">
        <v>0</v>
      </c>
      <c r="R468" s="5">
        <v>1</v>
      </c>
      <c r="S468" s="5">
        <v>0</v>
      </c>
      <c r="T468" s="5">
        <v>0</v>
      </c>
    </row>
    <row r="469" spans="1:20" x14ac:dyDescent="0.35">
      <c r="A469" s="1">
        <v>468</v>
      </c>
      <c r="B469" t="s">
        <v>386</v>
      </c>
      <c r="C469" t="s">
        <v>395</v>
      </c>
      <c r="D469" t="s">
        <v>1694</v>
      </c>
      <c r="E469">
        <f>IF(D469="Estudio",1,IF(D469="Piso",2,IF(D469="Dúplex",3,IF(D469="Ático",4,IF(D469="Chalet",5,IF(D469="Casa",6,IF(D469="Caserón",7)))))))</f>
        <v>5</v>
      </c>
      <c r="G469" t="s">
        <v>388</v>
      </c>
      <c r="H469" t="str">
        <f>VLOOKUP(G469,'Barrio Mapping'!B:C,2,0)</f>
        <v>Aravaca</v>
      </c>
      <c r="I469" t="str">
        <f>VLOOKUP(B469,'Districto Pricing'!A:F,6,0)</f>
        <v>Medio</v>
      </c>
      <c r="J469">
        <f>IF(I469="Bajo",1,IF(I469="Medio",2,IF(I469="Alto",3)))</f>
        <v>2</v>
      </c>
      <c r="K469" s="5">
        <v>5000</v>
      </c>
      <c r="L469" s="5">
        <v>6</v>
      </c>
      <c r="M469" s="5">
        <v>600</v>
      </c>
      <c r="N469" s="5">
        <v>0</v>
      </c>
      <c r="O469" s="5">
        <v>0</v>
      </c>
      <c r="P469" s="5">
        <v>0</v>
      </c>
      <c r="Q469" s="5">
        <v>0</v>
      </c>
      <c r="R469" s="5">
        <v>1</v>
      </c>
      <c r="S469" s="5">
        <v>0</v>
      </c>
      <c r="T469" s="5">
        <v>0</v>
      </c>
    </row>
    <row r="470" spans="1:20" x14ac:dyDescent="0.35">
      <c r="A470" s="1">
        <v>469</v>
      </c>
      <c r="B470" t="s">
        <v>386</v>
      </c>
      <c r="C470" t="s">
        <v>454</v>
      </c>
      <c r="D470" t="s">
        <v>1690</v>
      </c>
      <c r="E470">
        <f>IF(D470="Estudio",1,IF(D470="Piso",2,IF(D470="Dúplex",3,IF(D470="Ático",4,IF(D470="Chalet",5,IF(D470="Casa",6,IF(D470="Caserón",7)))))))</f>
        <v>2</v>
      </c>
      <c r="F470" t="s">
        <v>205</v>
      </c>
      <c r="G470" t="s">
        <v>400</v>
      </c>
      <c r="H470" t="str">
        <f>VLOOKUP(G470,'Barrio Mapping'!B:C,2,0)</f>
        <v>Valdezarza</v>
      </c>
      <c r="I470" t="str">
        <f>VLOOKUP(B470,'Districto Pricing'!A:F,6,0)</f>
        <v>Medio</v>
      </c>
      <c r="J470">
        <f>IF(I470="Bajo",1,IF(I470="Medio",2,IF(I470="Alto",3)))</f>
        <v>2</v>
      </c>
      <c r="K470" s="5">
        <v>1600</v>
      </c>
      <c r="L470" s="5">
        <v>4</v>
      </c>
      <c r="M470" s="5">
        <v>120</v>
      </c>
      <c r="N470" s="5">
        <v>2</v>
      </c>
      <c r="O470" s="5">
        <v>1</v>
      </c>
      <c r="P470" s="5">
        <v>1</v>
      </c>
      <c r="Q470" s="5">
        <v>0</v>
      </c>
      <c r="R470" s="5">
        <v>0</v>
      </c>
      <c r="S470" s="5">
        <v>0</v>
      </c>
      <c r="T470" s="5">
        <v>0</v>
      </c>
    </row>
    <row r="471" spans="1:20" x14ac:dyDescent="0.35">
      <c r="A471" s="1">
        <v>470</v>
      </c>
      <c r="B471" t="s">
        <v>386</v>
      </c>
      <c r="C471" t="s">
        <v>455</v>
      </c>
      <c r="D471" t="s">
        <v>1691</v>
      </c>
      <c r="E471">
        <f>IF(D471="Estudio",1,IF(D471="Piso",2,IF(D471="Dúplex",3,IF(D471="Ático",4,IF(D471="Chalet",5,IF(D471="Casa",6,IF(D471="Caserón",7)))))))</f>
        <v>4</v>
      </c>
      <c r="F471" t="s">
        <v>312</v>
      </c>
      <c r="G471" t="s">
        <v>392</v>
      </c>
      <c r="H471" t="str">
        <f>VLOOKUP(G471,'Barrio Mapping'!B:C,2,0)</f>
        <v>Argüelles</v>
      </c>
      <c r="I471" t="str">
        <f>VLOOKUP(B471,'Districto Pricing'!A:F,6,0)</f>
        <v>Medio</v>
      </c>
      <c r="J471">
        <f>IF(I471="Bajo",1,IF(I471="Medio",2,IF(I471="Alto",3)))</f>
        <v>2</v>
      </c>
      <c r="K471" s="5">
        <v>2200</v>
      </c>
      <c r="L471" s="5">
        <v>0</v>
      </c>
      <c r="M471" s="5">
        <v>35</v>
      </c>
      <c r="N471" s="5">
        <v>20</v>
      </c>
      <c r="O471" s="5">
        <v>1</v>
      </c>
      <c r="P471" s="5">
        <v>1</v>
      </c>
      <c r="Q471" s="5">
        <v>1</v>
      </c>
      <c r="R471" s="5">
        <v>0</v>
      </c>
      <c r="S471" s="5">
        <v>0</v>
      </c>
      <c r="T471" s="5">
        <v>0</v>
      </c>
    </row>
    <row r="472" spans="1:20" x14ac:dyDescent="0.35">
      <c r="A472" s="1">
        <v>471</v>
      </c>
      <c r="B472" t="s">
        <v>386</v>
      </c>
      <c r="C472" t="s">
        <v>413</v>
      </c>
      <c r="D472" t="s">
        <v>1696</v>
      </c>
      <c r="E472">
        <f>IF(D472="Estudio",1,IF(D472="Piso",2,IF(D472="Dúplex",3,IF(D472="Ático",4,IF(D472="Chalet",5,IF(D472="Casa",6,IF(D472="Caserón",7)))))))</f>
        <v>6</v>
      </c>
      <c r="G472" t="s">
        <v>390</v>
      </c>
      <c r="H472" t="str">
        <f>VLOOKUP(G472,'Barrio Mapping'!B:C,2,0)</f>
        <v>Ciudad Universitaria</v>
      </c>
      <c r="I472" t="str">
        <f>VLOOKUP(B472,'Districto Pricing'!A:F,6,0)</f>
        <v>Medio</v>
      </c>
      <c r="J472">
        <f>IF(I472="Bajo",1,IF(I472="Medio",2,IF(I472="Alto",3)))</f>
        <v>2</v>
      </c>
      <c r="K472" s="5">
        <v>7900</v>
      </c>
      <c r="L472" s="5">
        <v>6</v>
      </c>
      <c r="M472" s="5">
        <v>680</v>
      </c>
      <c r="N472" s="5">
        <v>0</v>
      </c>
      <c r="O472" s="5">
        <v>0</v>
      </c>
      <c r="P472" s="5">
        <v>0</v>
      </c>
      <c r="Q472" s="5">
        <v>0</v>
      </c>
      <c r="R472" s="5">
        <v>1</v>
      </c>
      <c r="S472" s="5">
        <v>0</v>
      </c>
      <c r="T472" s="5">
        <v>0</v>
      </c>
    </row>
    <row r="473" spans="1:20" x14ac:dyDescent="0.35">
      <c r="A473" s="1">
        <v>472</v>
      </c>
      <c r="B473" t="s">
        <v>386</v>
      </c>
      <c r="C473" t="s">
        <v>456</v>
      </c>
      <c r="D473" t="s">
        <v>1691</v>
      </c>
      <c r="E473">
        <f>IF(D473="Estudio",1,IF(D473="Piso",2,IF(D473="Dúplex",3,IF(D473="Ático",4,IF(D473="Chalet",5,IF(D473="Casa",6,IF(D473="Caserón",7)))))))</f>
        <v>4</v>
      </c>
      <c r="G473" t="s">
        <v>392</v>
      </c>
      <c r="H473" t="str">
        <f>VLOOKUP(G473,'Barrio Mapping'!B:C,2,0)</f>
        <v>Argüelles</v>
      </c>
      <c r="I473" t="str">
        <f>VLOOKUP(B473,'Districto Pricing'!A:F,6,0)</f>
        <v>Medio</v>
      </c>
      <c r="J473">
        <f>IF(I473="Bajo",1,IF(I473="Medio",2,IF(I473="Alto",3)))</f>
        <v>2</v>
      </c>
      <c r="K473" s="5">
        <v>3000</v>
      </c>
      <c r="L473" s="5">
        <v>2</v>
      </c>
      <c r="M473" s="5">
        <v>250</v>
      </c>
      <c r="N473" s="5">
        <v>7</v>
      </c>
      <c r="O473" s="5">
        <v>1</v>
      </c>
      <c r="P473" s="5">
        <v>1</v>
      </c>
      <c r="Q473" s="5">
        <v>1</v>
      </c>
      <c r="R473" s="5">
        <v>0</v>
      </c>
      <c r="S473" s="5">
        <v>0</v>
      </c>
      <c r="T473" s="5">
        <v>0</v>
      </c>
    </row>
    <row r="474" spans="1:20" x14ac:dyDescent="0.35">
      <c r="A474" s="1">
        <v>473</v>
      </c>
      <c r="B474" t="s">
        <v>386</v>
      </c>
      <c r="C474" t="s">
        <v>457</v>
      </c>
      <c r="D474" t="s">
        <v>1692</v>
      </c>
      <c r="E474">
        <f>IF(D474="Estudio",1,IF(D474="Piso",2,IF(D474="Dúplex",3,IF(D474="Ático",4,IF(D474="Chalet",5,IF(D474="Casa",6,IF(D474="Caserón",7)))))))</f>
        <v>3</v>
      </c>
      <c r="G474" t="s">
        <v>394</v>
      </c>
      <c r="H474" t="str">
        <f>VLOOKUP(G474,'Barrio Mapping'!B:C,2,0)</f>
        <v>Valdemarín</v>
      </c>
      <c r="I474" t="str">
        <f>VLOOKUP(B474,'Districto Pricing'!A:F,6,0)</f>
        <v>Medio</v>
      </c>
      <c r="J474">
        <f>IF(I474="Bajo",1,IF(I474="Medio",2,IF(I474="Alto",3)))</f>
        <v>2</v>
      </c>
      <c r="K474" s="5">
        <v>3800</v>
      </c>
      <c r="L474" s="5">
        <v>5</v>
      </c>
      <c r="M474" s="5">
        <v>400</v>
      </c>
      <c r="N474" s="5">
        <v>2</v>
      </c>
      <c r="O474" s="5">
        <v>1</v>
      </c>
      <c r="P474" s="5">
        <v>1</v>
      </c>
      <c r="Q474" s="5">
        <v>0</v>
      </c>
      <c r="R474" s="5">
        <v>0</v>
      </c>
      <c r="S474" s="5">
        <v>1</v>
      </c>
      <c r="T474" s="5">
        <v>0</v>
      </c>
    </row>
    <row r="475" spans="1:20" x14ac:dyDescent="0.35">
      <c r="A475" s="1">
        <v>474</v>
      </c>
      <c r="B475" t="s">
        <v>386</v>
      </c>
      <c r="C475" t="s">
        <v>426</v>
      </c>
      <c r="D475" t="s">
        <v>1690</v>
      </c>
      <c r="E475">
        <f>IF(D475="Estudio",1,IF(D475="Piso",2,IF(D475="Dúplex",3,IF(D475="Ático",4,IF(D475="Chalet",5,IF(D475="Casa",6,IF(D475="Caserón",7)))))))</f>
        <v>2</v>
      </c>
      <c r="G475" t="s">
        <v>392</v>
      </c>
      <c r="H475" t="str">
        <f>VLOOKUP(G475,'Barrio Mapping'!B:C,2,0)</f>
        <v>Argüelles</v>
      </c>
      <c r="I475" t="str">
        <f>VLOOKUP(B475,'Districto Pricing'!A:F,6,0)</f>
        <v>Medio</v>
      </c>
      <c r="J475">
        <f>IF(I475="Bajo",1,IF(I475="Medio",2,IF(I475="Alto",3)))</f>
        <v>2</v>
      </c>
      <c r="K475" s="5">
        <v>2500</v>
      </c>
      <c r="L475" s="5">
        <v>4</v>
      </c>
      <c r="M475" s="5">
        <v>250</v>
      </c>
      <c r="N475" s="5">
        <v>3</v>
      </c>
      <c r="O475" s="5">
        <v>1</v>
      </c>
      <c r="P475" s="5">
        <v>1</v>
      </c>
      <c r="Q475" s="5">
        <v>0</v>
      </c>
      <c r="R475" s="5">
        <v>0</v>
      </c>
      <c r="S475" s="5">
        <v>0</v>
      </c>
      <c r="T475" s="5">
        <v>0</v>
      </c>
    </row>
    <row r="476" spans="1:20" x14ac:dyDescent="0.35">
      <c r="A476" s="1">
        <v>475</v>
      </c>
      <c r="B476" t="s">
        <v>386</v>
      </c>
      <c r="C476" t="s">
        <v>458</v>
      </c>
      <c r="D476" t="s">
        <v>1690</v>
      </c>
      <c r="E476">
        <f>IF(D476="Estudio",1,IF(D476="Piso",2,IF(D476="Dúplex",3,IF(D476="Ático",4,IF(D476="Chalet",5,IF(D476="Casa",6,IF(D476="Caserón",7)))))))</f>
        <v>2</v>
      </c>
      <c r="G476" t="s">
        <v>390</v>
      </c>
      <c r="H476" t="str">
        <f>VLOOKUP(G476,'Barrio Mapping'!B:C,2,0)</f>
        <v>Ciudad Universitaria</v>
      </c>
      <c r="I476" t="str">
        <f>VLOOKUP(B476,'Districto Pricing'!A:F,6,0)</f>
        <v>Medio</v>
      </c>
      <c r="J476">
        <f>IF(I476="Bajo",1,IF(I476="Medio",2,IF(I476="Alto",3)))</f>
        <v>2</v>
      </c>
      <c r="K476" s="5">
        <v>2100</v>
      </c>
      <c r="L476" s="5">
        <v>5</v>
      </c>
      <c r="M476" s="5">
        <v>190</v>
      </c>
      <c r="N476" s="5">
        <v>2</v>
      </c>
      <c r="O476" s="5">
        <v>1</v>
      </c>
      <c r="P476" s="5">
        <v>1</v>
      </c>
      <c r="Q476" s="5">
        <v>0</v>
      </c>
      <c r="R476" s="5">
        <v>0</v>
      </c>
      <c r="S476" s="5">
        <v>0</v>
      </c>
      <c r="T476" s="5">
        <v>0</v>
      </c>
    </row>
    <row r="477" spans="1:20" x14ac:dyDescent="0.35">
      <c r="A477" s="1">
        <v>476</v>
      </c>
      <c r="B477" t="s">
        <v>386</v>
      </c>
      <c r="C477" t="s">
        <v>412</v>
      </c>
      <c r="D477" t="s">
        <v>1690</v>
      </c>
      <c r="E477">
        <f>IF(D477="Estudio",1,IF(D477="Piso",2,IF(D477="Dúplex",3,IF(D477="Ático",4,IF(D477="Chalet",5,IF(D477="Casa",6,IF(D477="Caserón",7)))))))</f>
        <v>2</v>
      </c>
      <c r="G477" t="s">
        <v>394</v>
      </c>
      <c r="H477" t="str">
        <f>VLOOKUP(G477,'Barrio Mapping'!B:C,2,0)</f>
        <v>Valdemarín</v>
      </c>
      <c r="I477" t="str">
        <f>VLOOKUP(B477,'Districto Pricing'!A:F,6,0)</f>
        <v>Medio</v>
      </c>
      <c r="J477">
        <f>IF(I477="Bajo",1,IF(I477="Medio",2,IF(I477="Alto",3)))</f>
        <v>2</v>
      </c>
      <c r="K477" s="5">
        <v>3500</v>
      </c>
      <c r="L477" s="5">
        <v>4</v>
      </c>
      <c r="M477" s="5">
        <v>230</v>
      </c>
      <c r="N477" s="5">
        <v>0</v>
      </c>
      <c r="O477" s="5">
        <v>1</v>
      </c>
      <c r="P477" s="5">
        <v>1</v>
      </c>
      <c r="Q477" s="5">
        <v>0</v>
      </c>
      <c r="R477" s="5">
        <v>0</v>
      </c>
      <c r="S477" s="5">
        <v>0</v>
      </c>
      <c r="T477" s="5">
        <v>0</v>
      </c>
    </row>
    <row r="478" spans="1:20" x14ac:dyDescent="0.35">
      <c r="A478" s="1">
        <v>477</v>
      </c>
      <c r="B478" t="s">
        <v>386</v>
      </c>
      <c r="C478" t="s">
        <v>457</v>
      </c>
      <c r="D478" t="s">
        <v>1692</v>
      </c>
      <c r="E478">
        <f>IF(D478="Estudio",1,IF(D478="Piso",2,IF(D478="Dúplex",3,IF(D478="Ático",4,IF(D478="Chalet",5,IF(D478="Casa",6,IF(D478="Caserón",7)))))))</f>
        <v>3</v>
      </c>
      <c r="G478" t="s">
        <v>394</v>
      </c>
      <c r="H478" t="str">
        <f>VLOOKUP(G478,'Barrio Mapping'!B:C,2,0)</f>
        <v>Valdemarín</v>
      </c>
      <c r="I478" t="str">
        <f>VLOOKUP(B478,'Districto Pricing'!A:F,6,0)</f>
        <v>Medio</v>
      </c>
      <c r="J478">
        <f>IF(I478="Bajo",1,IF(I478="Medio",2,IF(I478="Alto",3)))</f>
        <v>2</v>
      </c>
      <c r="K478" s="5">
        <v>3800</v>
      </c>
      <c r="L478" s="5">
        <v>5</v>
      </c>
      <c r="M478" s="5">
        <v>400</v>
      </c>
      <c r="N478" s="5">
        <v>2</v>
      </c>
      <c r="O478" s="5">
        <v>1</v>
      </c>
      <c r="P478" s="5">
        <v>1</v>
      </c>
      <c r="Q478" s="5">
        <v>0</v>
      </c>
      <c r="R478" s="5">
        <v>0</v>
      </c>
      <c r="S478" s="5">
        <v>1</v>
      </c>
      <c r="T478" s="5">
        <v>0</v>
      </c>
    </row>
    <row r="479" spans="1:20" x14ac:dyDescent="0.35">
      <c r="A479" s="1">
        <v>478</v>
      </c>
      <c r="B479" t="s">
        <v>386</v>
      </c>
      <c r="C479" t="s">
        <v>420</v>
      </c>
      <c r="D479" t="s">
        <v>1690</v>
      </c>
      <c r="E479">
        <f>IF(D479="Estudio",1,IF(D479="Piso",2,IF(D479="Dúplex",3,IF(D479="Ático",4,IF(D479="Chalet",5,IF(D479="Casa",6,IF(D479="Caserón",7)))))))</f>
        <v>2</v>
      </c>
      <c r="G479" t="s">
        <v>390</v>
      </c>
      <c r="H479" t="str">
        <f>VLOOKUP(G479,'Barrio Mapping'!B:C,2,0)</f>
        <v>Ciudad Universitaria</v>
      </c>
      <c r="I479" t="str">
        <f>VLOOKUP(B479,'Districto Pricing'!A:F,6,0)</f>
        <v>Medio</v>
      </c>
      <c r="J479">
        <f>IF(I479="Bajo",1,IF(I479="Medio",2,IF(I479="Alto",3)))</f>
        <v>2</v>
      </c>
      <c r="K479" s="5">
        <v>1400</v>
      </c>
      <c r="L479" s="5">
        <v>3</v>
      </c>
      <c r="M479" s="5">
        <v>88</v>
      </c>
      <c r="N479" s="5">
        <v>4</v>
      </c>
      <c r="O479" s="5">
        <v>1</v>
      </c>
      <c r="P479" s="5">
        <v>1</v>
      </c>
      <c r="Q479" s="5">
        <v>0</v>
      </c>
      <c r="R479" s="5">
        <v>0</v>
      </c>
      <c r="S479" s="5">
        <v>0</v>
      </c>
      <c r="T479" s="5">
        <v>0</v>
      </c>
    </row>
    <row r="480" spans="1:20" x14ac:dyDescent="0.35">
      <c r="A480" s="1">
        <v>479</v>
      </c>
      <c r="B480" t="s">
        <v>386</v>
      </c>
      <c r="C480" t="s">
        <v>459</v>
      </c>
      <c r="D480" t="s">
        <v>1690</v>
      </c>
      <c r="E480">
        <f>IF(D480="Estudio",1,IF(D480="Piso",2,IF(D480="Dúplex",3,IF(D480="Ático",4,IF(D480="Chalet",5,IF(D480="Casa",6,IF(D480="Caserón",7)))))))</f>
        <v>2</v>
      </c>
      <c r="G480" t="s">
        <v>388</v>
      </c>
      <c r="H480" t="str">
        <f>VLOOKUP(G480,'Barrio Mapping'!B:C,2,0)</f>
        <v>Aravaca</v>
      </c>
      <c r="I480" t="str">
        <f>VLOOKUP(B480,'Districto Pricing'!A:F,6,0)</f>
        <v>Medio</v>
      </c>
      <c r="J480">
        <f>IF(I480="Bajo",1,IF(I480="Medio",2,IF(I480="Alto",3)))</f>
        <v>2</v>
      </c>
      <c r="K480" s="5">
        <v>3700</v>
      </c>
      <c r="L480" s="5">
        <v>5</v>
      </c>
      <c r="M480" s="5">
        <v>350</v>
      </c>
      <c r="N480" s="5">
        <v>1</v>
      </c>
      <c r="O480" s="5">
        <v>1</v>
      </c>
      <c r="P480" s="5">
        <v>1</v>
      </c>
      <c r="Q480" s="5">
        <v>0</v>
      </c>
      <c r="R480" s="5">
        <v>0</v>
      </c>
      <c r="S480" s="5">
        <v>0</v>
      </c>
      <c r="T480" s="5">
        <v>0</v>
      </c>
    </row>
    <row r="481" spans="1:20" x14ac:dyDescent="0.35">
      <c r="A481" s="1">
        <v>480</v>
      </c>
      <c r="B481" t="s">
        <v>386</v>
      </c>
      <c r="C481" t="s">
        <v>459</v>
      </c>
      <c r="D481" t="s">
        <v>1690</v>
      </c>
      <c r="E481">
        <f>IF(D481="Estudio",1,IF(D481="Piso",2,IF(D481="Dúplex",3,IF(D481="Ático",4,IF(D481="Chalet",5,IF(D481="Casa",6,IF(D481="Caserón",7)))))))</f>
        <v>2</v>
      </c>
      <c r="G481" t="s">
        <v>388</v>
      </c>
      <c r="H481" t="str">
        <f>VLOOKUP(G481,'Barrio Mapping'!B:C,2,0)</f>
        <v>Aravaca</v>
      </c>
      <c r="I481" t="str">
        <f>VLOOKUP(B481,'Districto Pricing'!A:F,6,0)</f>
        <v>Medio</v>
      </c>
      <c r="J481">
        <f>IF(I481="Bajo",1,IF(I481="Medio",2,IF(I481="Alto",3)))</f>
        <v>2</v>
      </c>
      <c r="K481" s="5">
        <v>2100</v>
      </c>
      <c r="L481" s="5">
        <v>3</v>
      </c>
      <c r="M481" s="5">
        <v>146</v>
      </c>
      <c r="N481" s="5">
        <v>1</v>
      </c>
      <c r="O481" s="5">
        <v>1</v>
      </c>
      <c r="P481" s="5">
        <v>1</v>
      </c>
      <c r="Q481" s="5">
        <v>0</v>
      </c>
      <c r="R481" s="5">
        <v>0</v>
      </c>
      <c r="S481" s="5">
        <v>0</v>
      </c>
      <c r="T481" s="5">
        <v>0</v>
      </c>
    </row>
    <row r="482" spans="1:20" x14ac:dyDescent="0.35">
      <c r="A482" s="1">
        <v>481</v>
      </c>
      <c r="B482" t="s">
        <v>386</v>
      </c>
      <c r="C482" t="s">
        <v>457</v>
      </c>
      <c r="D482" t="s">
        <v>1692</v>
      </c>
      <c r="E482">
        <f>IF(D482="Estudio",1,IF(D482="Piso",2,IF(D482="Dúplex",3,IF(D482="Ático",4,IF(D482="Chalet",5,IF(D482="Casa",6,IF(D482="Caserón",7)))))))</f>
        <v>3</v>
      </c>
      <c r="G482" t="s">
        <v>394</v>
      </c>
      <c r="H482" t="str">
        <f>VLOOKUP(G482,'Barrio Mapping'!B:C,2,0)</f>
        <v>Valdemarín</v>
      </c>
      <c r="I482" t="str">
        <f>VLOOKUP(B482,'Districto Pricing'!A:F,6,0)</f>
        <v>Medio</v>
      </c>
      <c r="J482">
        <f>IF(I482="Bajo",1,IF(I482="Medio",2,IF(I482="Alto",3)))</f>
        <v>2</v>
      </c>
      <c r="K482" s="5">
        <v>3800</v>
      </c>
      <c r="L482" s="5">
        <v>5</v>
      </c>
      <c r="M482" s="5">
        <v>400</v>
      </c>
      <c r="N482" s="5">
        <v>2</v>
      </c>
      <c r="O482" s="5">
        <v>1</v>
      </c>
      <c r="P482" s="5">
        <v>1</v>
      </c>
      <c r="Q482" s="5">
        <v>0</v>
      </c>
      <c r="R482" s="5">
        <v>0</v>
      </c>
      <c r="S482" s="5">
        <v>1</v>
      </c>
      <c r="T482" s="5">
        <v>0</v>
      </c>
    </row>
    <row r="483" spans="1:20" x14ac:dyDescent="0.35">
      <c r="A483" s="1">
        <v>482</v>
      </c>
      <c r="B483" t="s">
        <v>386</v>
      </c>
      <c r="C483" t="s">
        <v>431</v>
      </c>
      <c r="D483" t="s">
        <v>1696</v>
      </c>
      <c r="E483">
        <f>IF(D483="Estudio",1,IF(D483="Piso",2,IF(D483="Dúplex",3,IF(D483="Ático",4,IF(D483="Chalet",5,IF(D483="Casa",6,IF(D483="Caserón",7)))))))</f>
        <v>6</v>
      </c>
      <c r="G483" t="s">
        <v>407</v>
      </c>
      <c r="H483" t="str">
        <f>VLOOKUP(G483,'Barrio Mapping'!B:C,2,0)</f>
        <v>El Plantío</v>
      </c>
      <c r="I483" t="str">
        <f>VLOOKUP(B483,'Districto Pricing'!A:F,6,0)</f>
        <v>Medio</v>
      </c>
      <c r="J483">
        <f>IF(I483="Bajo",1,IF(I483="Medio",2,IF(I483="Alto",3)))</f>
        <v>2</v>
      </c>
      <c r="K483" s="5">
        <v>9000</v>
      </c>
      <c r="L483" s="5">
        <v>6</v>
      </c>
      <c r="M483" s="5">
        <v>631</v>
      </c>
      <c r="N483" s="5">
        <v>0</v>
      </c>
      <c r="O483" s="5">
        <v>0</v>
      </c>
      <c r="P483" s="5">
        <v>0</v>
      </c>
      <c r="Q483" s="5">
        <v>0</v>
      </c>
      <c r="R483" s="5">
        <v>1</v>
      </c>
      <c r="S483" s="5">
        <v>0</v>
      </c>
      <c r="T483" s="5">
        <v>0</v>
      </c>
    </row>
    <row r="484" spans="1:20" x14ac:dyDescent="0.35">
      <c r="A484" s="1">
        <v>483</v>
      </c>
      <c r="B484" t="s">
        <v>386</v>
      </c>
      <c r="C484" t="s">
        <v>426</v>
      </c>
      <c r="D484" t="s">
        <v>1690</v>
      </c>
      <c r="E484">
        <f>IF(D484="Estudio",1,IF(D484="Piso",2,IF(D484="Dúplex",3,IF(D484="Ático",4,IF(D484="Chalet",5,IF(D484="Casa",6,IF(D484="Caserón",7)))))))</f>
        <v>2</v>
      </c>
      <c r="G484" t="s">
        <v>392</v>
      </c>
      <c r="H484" t="str">
        <f>VLOOKUP(G484,'Barrio Mapping'!B:C,2,0)</f>
        <v>Argüelles</v>
      </c>
      <c r="I484" t="str">
        <f>VLOOKUP(B484,'Districto Pricing'!A:F,6,0)</f>
        <v>Medio</v>
      </c>
      <c r="J484">
        <f>IF(I484="Bajo",1,IF(I484="Medio",2,IF(I484="Alto",3)))</f>
        <v>2</v>
      </c>
      <c r="K484" s="5">
        <v>2750</v>
      </c>
      <c r="L484" s="5">
        <v>2</v>
      </c>
      <c r="M484" s="5">
        <v>110</v>
      </c>
      <c r="N484" s="5">
        <v>24</v>
      </c>
      <c r="O484" s="5">
        <v>1</v>
      </c>
      <c r="P484" s="5">
        <v>1</v>
      </c>
      <c r="Q484" s="5">
        <v>0</v>
      </c>
      <c r="R484" s="5">
        <v>0</v>
      </c>
      <c r="S484" s="5">
        <v>0</v>
      </c>
      <c r="T484" s="5">
        <v>0</v>
      </c>
    </row>
    <row r="485" spans="1:20" x14ac:dyDescent="0.35">
      <c r="A485" s="1">
        <v>484</v>
      </c>
      <c r="B485" t="s">
        <v>386</v>
      </c>
      <c r="C485" t="s">
        <v>459</v>
      </c>
      <c r="D485" t="s">
        <v>1690</v>
      </c>
      <c r="E485">
        <f>IF(D485="Estudio",1,IF(D485="Piso",2,IF(D485="Dúplex",3,IF(D485="Ático",4,IF(D485="Chalet",5,IF(D485="Casa",6,IF(D485="Caserón",7)))))))</f>
        <v>2</v>
      </c>
      <c r="G485" t="s">
        <v>388</v>
      </c>
      <c r="H485" t="str">
        <f>VLOOKUP(G485,'Barrio Mapping'!B:C,2,0)</f>
        <v>Aravaca</v>
      </c>
      <c r="I485" t="str">
        <f>VLOOKUP(B485,'Districto Pricing'!A:F,6,0)</f>
        <v>Medio</v>
      </c>
      <c r="J485">
        <f>IF(I485="Bajo",1,IF(I485="Medio",2,IF(I485="Alto",3)))</f>
        <v>2</v>
      </c>
      <c r="K485" s="5">
        <v>3500</v>
      </c>
      <c r="L485" s="5">
        <v>4</v>
      </c>
      <c r="M485" s="5">
        <v>250</v>
      </c>
      <c r="N485" s="5">
        <v>1</v>
      </c>
      <c r="O485" s="5">
        <v>1</v>
      </c>
      <c r="P485" s="5">
        <v>1</v>
      </c>
      <c r="Q485" s="5">
        <v>0</v>
      </c>
      <c r="R485" s="5">
        <v>0</v>
      </c>
      <c r="S485" s="5">
        <v>0</v>
      </c>
      <c r="T485" s="5">
        <v>0</v>
      </c>
    </row>
    <row r="486" spans="1:20" x14ac:dyDescent="0.35">
      <c r="A486" s="1">
        <v>485</v>
      </c>
      <c r="B486" t="s">
        <v>386</v>
      </c>
      <c r="C486" t="s">
        <v>422</v>
      </c>
      <c r="D486" t="s">
        <v>1690</v>
      </c>
      <c r="E486">
        <f>IF(D486="Estudio",1,IF(D486="Piso",2,IF(D486="Dúplex",3,IF(D486="Ático",4,IF(D486="Chalet",5,IF(D486="Casa",6,IF(D486="Caserón",7)))))))</f>
        <v>2</v>
      </c>
      <c r="F486" t="s">
        <v>231</v>
      </c>
      <c r="G486" t="s">
        <v>392</v>
      </c>
      <c r="H486" t="str">
        <f>VLOOKUP(G486,'Barrio Mapping'!B:C,2,0)</f>
        <v>Argüelles</v>
      </c>
      <c r="I486" t="str">
        <f>VLOOKUP(B486,'Districto Pricing'!A:F,6,0)</f>
        <v>Medio</v>
      </c>
      <c r="J486">
        <f>IF(I486="Bajo",1,IF(I486="Medio",2,IF(I486="Alto",3)))</f>
        <v>2</v>
      </c>
      <c r="K486" s="5">
        <v>2970</v>
      </c>
      <c r="L486" s="5">
        <v>2</v>
      </c>
      <c r="M486" s="5">
        <v>65</v>
      </c>
      <c r="N486" s="5">
        <v>26</v>
      </c>
      <c r="O486" s="5">
        <v>1</v>
      </c>
      <c r="P486" s="5">
        <v>1</v>
      </c>
      <c r="Q486" s="5">
        <v>0</v>
      </c>
      <c r="R486" s="5">
        <v>0</v>
      </c>
      <c r="S486" s="5">
        <v>0</v>
      </c>
      <c r="T486" s="5">
        <v>0</v>
      </c>
    </row>
    <row r="487" spans="1:20" x14ac:dyDescent="0.35">
      <c r="A487" s="1">
        <v>486</v>
      </c>
      <c r="B487" t="s">
        <v>386</v>
      </c>
      <c r="C487" t="s">
        <v>422</v>
      </c>
      <c r="D487" t="s">
        <v>1690</v>
      </c>
      <c r="E487">
        <f>IF(D487="Estudio",1,IF(D487="Piso",2,IF(D487="Dúplex",3,IF(D487="Ático",4,IF(D487="Chalet",5,IF(D487="Casa",6,IF(D487="Caserón",7)))))))</f>
        <v>2</v>
      </c>
      <c r="F487" t="s">
        <v>231</v>
      </c>
      <c r="G487" t="s">
        <v>392</v>
      </c>
      <c r="H487" t="str">
        <f>VLOOKUP(G487,'Barrio Mapping'!B:C,2,0)</f>
        <v>Argüelles</v>
      </c>
      <c r="I487" t="str">
        <f>VLOOKUP(B487,'Districto Pricing'!A:F,6,0)</f>
        <v>Medio</v>
      </c>
      <c r="J487">
        <f>IF(I487="Bajo",1,IF(I487="Medio",2,IF(I487="Alto",3)))</f>
        <v>2</v>
      </c>
      <c r="K487" s="5">
        <v>2295</v>
      </c>
      <c r="L487" s="5">
        <v>1</v>
      </c>
      <c r="M487" s="5">
        <v>65</v>
      </c>
      <c r="N487" s="5">
        <v>3</v>
      </c>
      <c r="O487" s="5">
        <v>1</v>
      </c>
      <c r="P487" s="5">
        <v>1</v>
      </c>
      <c r="Q487" s="5">
        <v>0</v>
      </c>
      <c r="R487" s="5">
        <v>0</v>
      </c>
      <c r="S487" s="5">
        <v>0</v>
      </c>
      <c r="T487" s="5">
        <v>0</v>
      </c>
    </row>
    <row r="488" spans="1:20" x14ac:dyDescent="0.35">
      <c r="A488" s="1">
        <v>487</v>
      </c>
      <c r="B488" t="s">
        <v>386</v>
      </c>
      <c r="C488" t="s">
        <v>422</v>
      </c>
      <c r="D488" t="s">
        <v>1690</v>
      </c>
      <c r="E488">
        <f>IF(D488="Estudio",1,IF(D488="Piso",2,IF(D488="Dúplex",3,IF(D488="Ático",4,IF(D488="Chalet",5,IF(D488="Casa",6,IF(D488="Caserón",7)))))))</f>
        <v>2</v>
      </c>
      <c r="F488" t="s">
        <v>231</v>
      </c>
      <c r="G488" t="s">
        <v>392</v>
      </c>
      <c r="H488" t="str">
        <f>VLOOKUP(G488,'Barrio Mapping'!B:C,2,0)</f>
        <v>Argüelles</v>
      </c>
      <c r="I488" t="str">
        <f>VLOOKUP(B488,'Districto Pricing'!A:F,6,0)</f>
        <v>Medio</v>
      </c>
      <c r="J488">
        <f>IF(I488="Bajo",1,IF(I488="Medio",2,IF(I488="Alto",3)))</f>
        <v>2</v>
      </c>
      <c r="K488" s="5">
        <v>2430</v>
      </c>
      <c r="L488" s="5">
        <v>1</v>
      </c>
      <c r="M488" s="5">
        <v>70</v>
      </c>
      <c r="N488" s="5">
        <v>13</v>
      </c>
      <c r="O488" s="5">
        <v>1</v>
      </c>
      <c r="P488" s="5">
        <v>1</v>
      </c>
      <c r="Q488" s="5">
        <v>0</v>
      </c>
      <c r="R488" s="5">
        <v>0</v>
      </c>
      <c r="S488" s="5">
        <v>0</v>
      </c>
      <c r="T488" s="5">
        <v>0</v>
      </c>
    </row>
    <row r="489" spans="1:20" x14ac:dyDescent="0.35">
      <c r="A489" s="1">
        <v>488</v>
      </c>
      <c r="B489" t="s">
        <v>386</v>
      </c>
      <c r="C489" t="s">
        <v>403</v>
      </c>
      <c r="D489" t="s">
        <v>1690</v>
      </c>
      <c r="E489">
        <f>IF(D489="Estudio",1,IF(D489="Piso",2,IF(D489="Dúplex",3,IF(D489="Ático",4,IF(D489="Chalet",5,IF(D489="Casa",6,IF(D489="Caserón",7)))))))</f>
        <v>2</v>
      </c>
      <c r="F489" t="s">
        <v>460</v>
      </c>
      <c r="G489" t="s">
        <v>388</v>
      </c>
      <c r="H489" t="str">
        <f>VLOOKUP(G489,'Barrio Mapping'!B:C,2,0)</f>
        <v>Aravaca</v>
      </c>
      <c r="I489" t="str">
        <f>VLOOKUP(B489,'Districto Pricing'!A:F,6,0)</f>
        <v>Medio</v>
      </c>
      <c r="J489">
        <f>IF(I489="Bajo",1,IF(I489="Medio",2,IF(I489="Alto",3)))</f>
        <v>2</v>
      </c>
      <c r="K489" s="5">
        <v>2700</v>
      </c>
      <c r="L489" s="5">
        <v>3</v>
      </c>
      <c r="M489" s="5">
        <v>160</v>
      </c>
      <c r="N489" s="5">
        <v>0</v>
      </c>
      <c r="O489" s="5">
        <v>1</v>
      </c>
      <c r="P489" s="5">
        <v>1</v>
      </c>
      <c r="Q489" s="5">
        <v>0</v>
      </c>
      <c r="R489" s="5">
        <v>0</v>
      </c>
      <c r="S489" s="5">
        <v>0</v>
      </c>
      <c r="T489" s="5">
        <v>0</v>
      </c>
    </row>
    <row r="490" spans="1:20" x14ac:dyDescent="0.35">
      <c r="A490" s="1">
        <v>489</v>
      </c>
      <c r="B490" t="s">
        <v>386</v>
      </c>
      <c r="C490" t="s">
        <v>422</v>
      </c>
      <c r="D490" t="s">
        <v>1690</v>
      </c>
      <c r="E490">
        <f>IF(D490="Estudio",1,IF(D490="Piso",2,IF(D490="Dúplex",3,IF(D490="Ático",4,IF(D490="Chalet",5,IF(D490="Casa",6,IF(D490="Caserón",7)))))))</f>
        <v>2</v>
      </c>
      <c r="F490" t="s">
        <v>231</v>
      </c>
      <c r="G490" t="s">
        <v>392</v>
      </c>
      <c r="H490" t="str">
        <f>VLOOKUP(G490,'Barrio Mapping'!B:C,2,0)</f>
        <v>Argüelles</v>
      </c>
      <c r="I490" t="str">
        <f>VLOOKUP(B490,'Districto Pricing'!A:F,6,0)</f>
        <v>Medio</v>
      </c>
      <c r="J490">
        <f>IF(I490="Bajo",1,IF(I490="Medio",2,IF(I490="Alto",3)))</f>
        <v>2</v>
      </c>
      <c r="K490" s="5">
        <v>2970</v>
      </c>
      <c r="L490" s="5">
        <v>2</v>
      </c>
      <c r="M490" s="5">
        <v>72</v>
      </c>
      <c r="N490" s="5">
        <v>17</v>
      </c>
      <c r="O490" s="5">
        <v>1</v>
      </c>
      <c r="P490" s="5">
        <v>1</v>
      </c>
      <c r="Q490" s="5">
        <v>0</v>
      </c>
      <c r="R490" s="5">
        <v>0</v>
      </c>
      <c r="S490" s="5">
        <v>0</v>
      </c>
      <c r="T490" s="5">
        <v>0</v>
      </c>
    </row>
    <row r="491" spans="1:20" x14ac:dyDescent="0.35">
      <c r="A491" s="1">
        <v>490</v>
      </c>
      <c r="B491" t="s">
        <v>386</v>
      </c>
      <c r="C491" t="s">
        <v>395</v>
      </c>
      <c r="D491" t="s">
        <v>1694</v>
      </c>
      <c r="E491">
        <f>IF(D491="Estudio",1,IF(D491="Piso",2,IF(D491="Dúplex",3,IF(D491="Ático",4,IF(D491="Chalet",5,IF(D491="Casa",6,IF(D491="Caserón",7)))))))</f>
        <v>5</v>
      </c>
      <c r="G491" t="s">
        <v>388</v>
      </c>
      <c r="H491" t="str">
        <f>VLOOKUP(G491,'Barrio Mapping'!B:C,2,0)</f>
        <v>Aravaca</v>
      </c>
      <c r="I491" t="str">
        <f>VLOOKUP(B491,'Districto Pricing'!A:F,6,0)</f>
        <v>Medio</v>
      </c>
      <c r="J491">
        <f>IF(I491="Bajo",1,IF(I491="Medio",2,IF(I491="Alto",3)))</f>
        <v>2</v>
      </c>
      <c r="K491" s="5">
        <v>5000</v>
      </c>
      <c r="L491" s="5">
        <v>6</v>
      </c>
      <c r="M491" s="5">
        <v>600</v>
      </c>
      <c r="N491" s="5">
        <v>0</v>
      </c>
      <c r="O491" s="5">
        <v>0</v>
      </c>
      <c r="P491" s="5">
        <v>0</v>
      </c>
      <c r="Q491" s="5">
        <v>0</v>
      </c>
      <c r="R491" s="5">
        <v>1</v>
      </c>
      <c r="S491" s="5">
        <v>0</v>
      </c>
      <c r="T491" s="5">
        <v>0</v>
      </c>
    </row>
    <row r="492" spans="1:20" x14ac:dyDescent="0.35">
      <c r="A492" s="1">
        <v>491</v>
      </c>
      <c r="B492" t="s">
        <v>386</v>
      </c>
      <c r="C492" t="s">
        <v>461</v>
      </c>
      <c r="D492" t="s">
        <v>1690</v>
      </c>
      <c r="E492">
        <f>IF(D492="Estudio",1,IF(D492="Piso",2,IF(D492="Dúplex",3,IF(D492="Ático",4,IF(D492="Chalet",5,IF(D492="Casa",6,IF(D492="Caserón",7)))))))</f>
        <v>2</v>
      </c>
      <c r="F492" t="s">
        <v>21</v>
      </c>
      <c r="G492" t="s">
        <v>392</v>
      </c>
      <c r="H492" t="str">
        <f>VLOOKUP(G492,'Barrio Mapping'!B:C,2,0)</f>
        <v>Argüelles</v>
      </c>
      <c r="I492" t="str">
        <f>VLOOKUP(B492,'Districto Pricing'!A:F,6,0)</f>
        <v>Medio</v>
      </c>
      <c r="J492">
        <f>IF(I492="Bajo",1,IF(I492="Medio",2,IF(I492="Alto",3)))</f>
        <v>2</v>
      </c>
      <c r="K492" s="5">
        <v>2160</v>
      </c>
      <c r="L492" s="5">
        <v>2</v>
      </c>
      <c r="M492" s="5">
        <v>80</v>
      </c>
      <c r="N492" s="5">
        <v>4</v>
      </c>
      <c r="O492" s="5">
        <v>1</v>
      </c>
      <c r="P492" s="5">
        <v>1</v>
      </c>
      <c r="Q492" s="5">
        <v>0</v>
      </c>
      <c r="R492" s="5">
        <v>0</v>
      </c>
      <c r="S492" s="5">
        <v>0</v>
      </c>
      <c r="T492" s="5">
        <v>0</v>
      </c>
    </row>
    <row r="493" spans="1:20" x14ac:dyDescent="0.35">
      <c r="A493" s="1">
        <v>492</v>
      </c>
      <c r="B493" t="s">
        <v>386</v>
      </c>
      <c r="C493" t="s">
        <v>462</v>
      </c>
      <c r="D493" t="s">
        <v>1690</v>
      </c>
      <c r="E493">
        <f>IF(D493="Estudio",1,IF(D493="Piso",2,IF(D493="Dúplex",3,IF(D493="Ático",4,IF(D493="Chalet",5,IF(D493="Casa",6,IF(D493="Caserón",7)))))))</f>
        <v>2</v>
      </c>
      <c r="F493" t="s">
        <v>378</v>
      </c>
      <c r="G493" t="s">
        <v>388</v>
      </c>
      <c r="H493" t="str">
        <f>VLOOKUP(G493,'Barrio Mapping'!B:C,2,0)</f>
        <v>Aravaca</v>
      </c>
      <c r="I493" t="str">
        <f>VLOOKUP(B493,'Districto Pricing'!A:F,6,0)</f>
        <v>Medio</v>
      </c>
      <c r="J493">
        <f>IF(I493="Bajo",1,IF(I493="Medio",2,IF(I493="Alto",3)))</f>
        <v>2</v>
      </c>
      <c r="K493" s="5">
        <v>2000</v>
      </c>
      <c r="L493" s="5">
        <v>3</v>
      </c>
      <c r="M493" s="5">
        <v>162</v>
      </c>
      <c r="N493" s="5">
        <v>1</v>
      </c>
      <c r="O493" s="5">
        <v>1</v>
      </c>
      <c r="P493" s="5">
        <v>1</v>
      </c>
      <c r="Q493" s="5">
        <v>0</v>
      </c>
      <c r="R493" s="5">
        <v>0</v>
      </c>
      <c r="S493" s="5">
        <v>0</v>
      </c>
      <c r="T493" s="5">
        <v>0</v>
      </c>
    </row>
    <row r="494" spans="1:20" x14ac:dyDescent="0.35">
      <c r="A494" s="1">
        <v>493</v>
      </c>
      <c r="B494" t="s">
        <v>386</v>
      </c>
      <c r="C494" t="s">
        <v>412</v>
      </c>
      <c r="D494" t="s">
        <v>1690</v>
      </c>
      <c r="E494">
        <f>IF(D494="Estudio",1,IF(D494="Piso",2,IF(D494="Dúplex",3,IF(D494="Ático",4,IF(D494="Chalet",5,IF(D494="Casa",6,IF(D494="Caserón",7)))))))</f>
        <v>2</v>
      </c>
      <c r="G494" t="s">
        <v>394</v>
      </c>
      <c r="H494" t="str">
        <f>VLOOKUP(G494,'Barrio Mapping'!B:C,2,0)</f>
        <v>Valdemarín</v>
      </c>
      <c r="I494" t="str">
        <f>VLOOKUP(B494,'Districto Pricing'!A:F,6,0)</f>
        <v>Medio</v>
      </c>
      <c r="J494">
        <f>IF(I494="Bajo",1,IF(I494="Medio",2,IF(I494="Alto",3)))</f>
        <v>2</v>
      </c>
      <c r="K494" s="5">
        <v>3500</v>
      </c>
      <c r="L494" s="5">
        <v>4</v>
      </c>
      <c r="M494" s="5">
        <v>250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 spans="1:20" x14ac:dyDescent="0.35">
      <c r="A495" s="1">
        <v>494</v>
      </c>
      <c r="B495" t="s">
        <v>386</v>
      </c>
      <c r="C495" t="s">
        <v>459</v>
      </c>
      <c r="D495" t="s">
        <v>1690</v>
      </c>
      <c r="E495">
        <f>IF(D495="Estudio",1,IF(D495="Piso",2,IF(D495="Dúplex",3,IF(D495="Ático",4,IF(D495="Chalet",5,IF(D495="Casa",6,IF(D495="Caserón",7)))))))</f>
        <v>2</v>
      </c>
      <c r="G495" t="s">
        <v>388</v>
      </c>
      <c r="H495" t="str">
        <f>VLOOKUP(G495,'Barrio Mapping'!B:C,2,0)</f>
        <v>Aravaca</v>
      </c>
      <c r="I495" t="str">
        <f>VLOOKUP(B495,'Districto Pricing'!A:F,6,0)</f>
        <v>Medio</v>
      </c>
      <c r="J495">
        <f>IF(I495="Bajo",1,IF(I495="Medio",2,IF(I495="Alto",3)))</f>
        <v>2</v>
      </c>
      <c r="K495" s="5">
        <v>3200</v>
      </c>
      <c r="L495" s="5">
        <v>5</v>
      </c>
      <c r="M495" s="5">
        <v>170</v>
      </c>
      <c r="N495" s="5">
        <v>1</v>
      </c>
      <c r="O495" s="5">
        <v>1</v>
      </c>
      <c r="P495" s="5">
        <v>1</v>
      </c>
      <c r="Q495" s="5">
        <v>0</v>
      </c>
      <c r="R495" s="5">
        <v>0</v>
      </c>
      <c r="S495" s="5">
        <v>0</v>
      </c>
      <c r="T495" s="5">
        <v>0</v>
      </c>
    </row>
    <row r="496" spans="1:20" x14ac:dyDescent="0.35">
      <c r="A496" s="1">
        <v>495</v>
      </c>
      <c r="B496" t="s">
        <v>386</v>
      </c>
      <c r="C496" t="s">
        <v>459</v>
      </c>
      <c r="D496" t="s">
        <v>1690</v>
      </c>
      <c r="E496">
        <f>IF(D496="Estudio",1,IF(D496="Piso",2,IF(D496="Dúplex",3,IF(D496="Ático",4,IF(D496="Chalet",5,IF(D496="Casa",6,IF(D496="Caserón",7)))))))</f>
        <v>2</v>
      </c>
      <c r="G496" t="s">
        <v>388</v>
      </c>
      <c r="H496" t="str">
        <f>VLOOKUP(G496,'Barrio Mapping'!B:C,2,0)</f>
        <v>Aravaca</v>
      </c>
      <c r="I496" t="str">
        <f>VLOOKUP(B496,'Districto Pricing'!A:F,6,0)</f>
        <v>Medio</v>
      </c>
      <c r="J496">
        <f>IF(I496="Bajo",1,IF(I496="Medio",2,IF(I496="Alto",3)))</f>
        <v>2</v>
      </c>
      <c r="K496" s="5">
        <v>3200</v>
      </c>
      <c r="L496" s="5">
        <v>4</v>
      </c>
      <c r="M496" s="5">
        <v>140</v>
      </c>
      <c r="N496" s="5">
        <v>1</v>
      </c>
      <c r="O496" s="5">
        <v>1</v>
      </c>
      <c r="P496" s="5">
        <v>1</v>
      </c>
      <c r="Q496" s="5">
        <v>0</v>
      </c>
      <c r="R496" s="5">
        <v>0</v>
      </c>
      <c r="S496" s="5">
        <v>0</v>
      </c>
      <c r="T496" s="5">
        <v>0</v>
      </c>
    </row>
    <row r="497" spans="1:20" x14ac:dyDescent="0.35">
      <c r="A497" s="1">
        <v>496</v>
      </c>
      <c r="B497" t="s">
        <v>386</v>
      </c>
      <c r="C497" t="s">
        <v>426</v>
      </c>
      <c r="D497" t="s">
        <v>1690</v>
      </c>
      <c r="E497">
        <f>IF(D497="Estudio",1,IF(D497="Piso",2,IF(D497="Dúplex",3,IF(D497="Ático",4,IF(D497="Chalet",5,IF(D497="Casa",6,IF(D497="Caserón",7)))))))</f>
        <v>2</v>
      </c>
      <c r="G497" t="s">
        <v>392</v>
      </c>
      <c r="H497" t="str">
        <f>VLOOKUP(G497,'Barrio Mapping'!B:C,2,0)</f>
        <v>Argüelles</v>
      </c>
      <c r="I497" t="str">
        <f>VLOOKUP(B497,'Districto Pricing'!A:F,6,0)</f>
        <v>Medio</v>
      </c>
      <c r="J497">
        <f>IF(I497="Bajo",1,IF(I497="Medio",2,IF(I497="Alto",3)))</f>
        <v>2</v>
      </c>
      <c r="K497" s="5">
        <v>1450</v>
      </c>
      <c r="L497" s="5">
        <v>1</v>
      </c>
      <c r="M497" s="5">
        <v>55</v>
      </c>
      <c r="N497" s="5">
        <v>3</v>
      </c>
      <c r="O497" s="5">
        <v>1</v>
      </c>
      <c r="P497" s="5">
        <v>1</v>
      </c>
      <c r="Q497" s="5">
        <v>0</v>
      </c>
      <c r="R497" s="5">
        <v>0</v>
      </c>
      <c r="S497" s="5">
        <v>0</v>
      </c>
      <c r="T497" s="5">
        <v>0</v>
      </c>
    </row>
    <row r="498" spans="1:20" x14ac:dyDescent="0.35">
      <c r="A498" s="1">
        <v>497</v>
      </c>
      <c r="B498" t="s">
        <v>386</v>
      </c>
      <c r="C498" t="s">
        <v>431</v>
      </c>
      <c r="D498" t="s">
        <v>1696</v>
      </c>
      <c r="E498">
        <f>IF(D498="Estudio",1,IF(D498="Piso",2,IF(D498="Dúplex",3,IF(D498="Ático",4,IF(D498="Chalet",5,IF(D498="Casa",6,IF(D498="Caserón",7)))))))</f>
        <v>6</v>
      </c>
      <c r="G498" t="s">
        <v>407</v>
      </c>
      <c r="H498" t="str">
        <f>VLOOKUP(G498,'Barrio Mapping'!B:C,2,0)</f>
        <v>El Plantío</v>
      </c>
      <c r="I498" t="str">
        <f>VLOOKUP(B498,'Districto Pricing'!A:F,6,0)</f>
        <v>Medio</v>
      </c>
      <c r="J498">
        <f>IF(I498="Bajo",1,IF(I498="Medio",2,IF(I498="Alto",3)))</f>
        <v>2</v>
      </c>
      <c r="K498" s="5">
        <v>6000</v>
      </c>
      <c r="L498" s="5">
        <v>6</v>
      </c>
      <c r="M498" s="5">
        <v>750</v>
      </c>
      <c r="N498" s="5">
        <v>0</v>
      </c>
      <c r="O498" s="5">
        <v>0</v>
      </c>
      <c r="P498" s="5">
        <v>0</v>
      </c>
      <c r="Q498" s="5">
        <v>0</v>
      </c>
      <c r="R498" s="5">
        <v>1</v>
      </c>
      <c r="S498" s="5">
        <v>0</v>
      </c>
      <c r="T498" s="5">
        <v>0</v>
      </c>
    </row>
    <row r="499" spans="1:20" x14ac:dyDescent="0.35">
      <c r="A499" s="1">
        <v>498</v>
      </c>
      <c r="B499" t="s">
        <v>386</v>
      </c>
      <c r="C499" t="s">
        <v>459</v>
      </c>
      <c r="D499" t="s">
        <v>1690</v>
      </c>
      <c r="E499">
        <f>IF(D499="Estudio",1,IF(D499="Piso",2,IF(D499="Dúplex",3,IF(D499="Ático",4,IF(D499="Chalet",5,IF(D499="Casa",6,IF(D499="Caserón",7)))))))</f>
        <v>2</v>
      </c>
      <c r="G499" t="s">
        <v>388</v>
      </c>
      <c r="H499" t="str">
        <f>VLOOKUP(G499,'Barrio Mapping'!B:C,2,0)</f>
        <v>Aravaca</v>
      </c>
      <c r="I499" t="str">
        <f>VLOOKUP(B499,'Districto Pricing'!A:F,6,0)</f>
        <v>Medio</v>
      </c>
      <c r="J499">
        <f>IF(I499="Bajo",1,IF(I499="Medio",2,IF(I499="Alto",3)))</f>
        <v>2</v>
      </c>
      <c r="K499" s="5">
        <v>765</v>
      </c>
      <c r="L499" s="5">
        <v>2</v>
      </c>
      <c r="M499" s="5">
        <v>65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 x14ac:dyDescent="0.35">
      <c r="A500" s="1">
        <v>499</v>
      </c>
      <c r="B500" t="s">
        <v>386</v>
      </c>
      <c r="C500" t="s">
        <v>463</v>
      </c>
      <c r="D500" t="s">
        <v>1696</v>
      </c>
      <c r="E500">
        <f>IF(D500="Estudio",1,IF(D500="Piso",2,IF(D500="Dúplex",3,IF(D500="Ático",4,IF(D500="Chalet",5,IF(D500="Casa",6,IF(D500="Caserón",7)))))))</f>
        <v>6</v>
      </c>
      <c r="G500" t="s">
        <v>388</v>
      </c>
      <c r="H500" t="str">
        <f>VLOOKUP(G500,'Barrio Mapping'!B:C,2,0)</f>
        <v>Aravaca</v>
      </c>
      <c r="I500" t="str">
        <f>VLOOKUP(B500,'Districto Pricing'!A:F,6,0)</f>
        <v>Medio</v>
      </c>
      <c r="J500">
        <f>IF(I500="Bajo",1,IF(I500="Medio",2,IF(I500="Alto",3)))</f>
        <v>2</v>
      </c>
      <c r="K500" s="5">
        <v>8000</v>
      </c>
      <c r="L500" s="5">
        <v>6</v>
      </c>
      <c r="M500" s="5">
        <v>900</v>
      </c>
      <c r="N500" s="5">
        <v>0</v>
      </c>
      <c r="O500" s="5">
        <v>0</v>
      </c>
      <c r="P500" s="5">
        <v>0</v>
      </c>
      <c r="Q500" s="5">
        <v>0</v>
      </c>
      <c r="R500" s="5">
        <v>1</v>
      </c>
      <c r="S500" s="5">
        <v>0</v>
      </c>
      <c r="T500" s="5">
        <v>0</v>
      </c>
    </row>
    <row r="501" spans="1:20" x14ac:dyDescent="0.35">
      <c r="A501" s="1">
        <v>500</v>
      </c>
      <c r="B501" t="s">
        <v>386</v>
      </c>
      <c r="C501" t="s">
        <v>464</v>
      </c>
      <c r="D501" t="s">
        <v>1693</v>
      </c>
      <c r="E501">
        <f>IF(D501="Estudio",1,IF(D501="Piso",2,IF(D501="Dúplex",3,IF(D501="Ático",4,IF(D501="Chalet",5,IF(D501="Casa",6,IF(D501="Caserón",7)))))))</f>
        <v>1</v>
      </c>
      <c r="G501" t="s">
        <v>392</v>
      </c>
      <c r="H501" t="str">
        <f>VLOOKUP(G501,'Barrio Mapping'!B:C,2,0)</f>
        <v>Argüelles</v>
      </c>
      <c r="I501" t="str">
        <f>VLOOKUP(B501,'Districto Pricing'!A:F,6,0)</f>
        <v>Medio</v>
      </c>
      <c r="J501">
        <f>IF(I501="Bajo",1,IF(I501="Medio",2,IF(I501="Alto",3)))</f>
        <v>2</v>
      </c>
      <c r="K501" s="5">
        <v>795</v>
      </c>
      <c r="L501" s="5">
        <v>0</v>
      </c>
      <c r="M501" s="5">
        <v>50</v>
      </c>
      <c r="N501" s="5">
        <v>3</v>
      </c>
      <c r="O501" s="5">
        <v>1</v>
      </c>
      <c r="P501" s="5">
        <v>1</v>
      </c>
      <c r="Q501" s="5">
        <v>0</v>
      </c>
      <c r="R501" s="5">
        <v>0</v>
      </c>
      <c r="S501" s="5">
        <v>0</v>
      </c>
      <c r="T501" s="5">
        <v>0</v>
      </c>
    </row>
    <row r="502" spans="1:20" x14ac:dyDescent="0.35">
      <c r="A502" s="1">
        <v>501</v>
      </c>
      <c r="B502" t="s">
        <v>386</v>
      </c>
      <c r="C502" t="s">
        <v>432</v>
      </c>
      <c r="D502" t="s">
        <v>1694</v>
      </c>
      <c r="E502">
        <f>IF(D502="Estudio",1,IF(D502="Piso",2,IF(D502="Dúplex",3,IF(D502="Ático",4,IF(D502="Chalet",5,IF(D502="Casa",6,IF(D502="Caserón",7)))))))</f>
        <v>5</v>
      </c>
      <c r="G502" t="s">
        <v>388</v>
      </c>
      <c r="H502" t="str">
        <f>VLOOKUP(G502,'Barrio Mapping'!B:C,2,0)</f>
        <v>Aravaca</v>
      </c>
      <c r="I502" t="str">
        <f>VLOOKUP(B502,'Districto Pricing'!A:F,6,0)</f>
        <v>Medio</v>
      </c>
      <c r="J502">
        <f>IF(I502="Bajo",1,IF(I502="Medio",2,IF(I502="Alto",3)))</f>
        <v>2</v>
      </c>
      <c r="K502" s="5">
        <v>2800</v>
      </c>
      <c r="L502" s="5">
        <v>6</v>
      </c>
      <c r="M502" s="5">
        <v>400</v>
      </c>
      <c r="N502" s="5">
        <v>0</v>
      </c>
      <c r="O502" s="5">
        <v>0</v>
      </c>
      <c r="P502" s="5">
        <v>0</v>
      </c>
      <c r="Q502" s="5">
        <v>0</v>
      </c>
      <c r="R502" s="5">
        <v>1</v>
      </c>
      <c r="S502" s="5">
        <v>0</v>
      </c>
      <c r="T502" s="5">
        <v>1</v>
      </c>
    </row>
    <row r="503" spans="1:20" x14ac:dyDescent="0.35">
      <c r="A503" s="1">
        <v>502</v>
      </c>
      <c r="B503" t="s">
        <v>386</v>
      </c>
      <c r="C503" t="s">
        <v>465</v>
      </c>
      <c r="D503" t="s">
        <v>1690</v>
      </c>
      <c r="E503">
        <f>IF(D503="Estudio",1,IF(D503="Piso",2,IF(D503="Dúplex",3,IF(D503="Ático",4,IF(D503="Chalet",5,IF(D503="Casa",6,IF(D503="Caserón",7)))))))</f>
        <v>2</v>
      </c>
      <c r="G503" t="s">
        <v>392</v>
      </c>
      <c r="H503" t="str">
        <f>VLOOKUP(G503,'Barrio Mapping'!B:C,2,0)</f>
        <v>Argüelles</v>
      </c>
      <c r="I503" t="str">
        <f>VLOOKUP(B503,'Districto Pricing'!A:F,6,0)</f>
        <v>Medio</v>
      </c>
      <c r="J503">
        <f>IF(I503="Bajo",1,IF(I503="Medio",2,IF(I503="Alto",3)))</f>
        <v>2</v>
      </c>
      <c r="K503" s="5">
        <v>2900</v>
      </c>
      <c r="L503" s="5">
        <v>4</v>
      </c>
      <c r="M503" s="5">
        <v>216</v>
      </c>
      <c r="N503" s="5">
        <v>3</v>
      </c>
      <c r="O503" s="5">
        <v>1</v>
      </c>
      <c r="P503" s="5">
        <v>1</v>
      </c>
      <c r="Q503" s="5">
        <v>0</v>
      </c>
      <c r="R503" s="5">
        <v>0</v>
      </c>
      <c r="S503" s="5">
        <v>0</v>
      </c>
      <c r="T503" s="5">
        <v>0</v>
      </c>
    </row>
    <row r="504" spans="1:20" x14ac:dyDescent="0.35">
      <c r="A504" s="1">
        <v>503</v>
      </c>
      <c r="B504" t="s">
        <v>386</v>
      </c>
      <c r="C504" t="s">
        <v>412</v>
      </c>
      <c r="D504" t="s">
        <v>1690</v>
      </c>
      <c r="E504">
        <f>IF(D504="Estudio",1,IF(D504="Piso",2,IF(D504="Dúplex",3,IF(D504="Ático",4,IF(D504="Chalet",5,IF(D504="Casa",6,IF(D504="Caserón",7)))))))</f>
        <v>2</v>
      </c>
      <c r="G504" t="s">
        <v>394</v>
      </c>
      <c r="H504" t="str">
        <f>VLOOKUP(G504,'Barrio Mapping'!B:C,2,0)</f>
        <v>Valdemarín</v>
      </c>
      <c r="I504" t="str">
        <f>VLOOKUP(B504,'Districto Pricing'!A:F,6,0)</f>
        <v>Medio</v>
      </c>
      <c r="J504">
        <f>IF(I504="Bajo",1,IF(I504="Medio",2,IF(I504="Alto",3)))</f>
        <v>2</v>
      </c>
      <c r="K504" s="5">
        <v>3800</v>
      </c>
      <c r="L504" s="5">
        <v>4</v>
      </c>
      <c r="M504" s="5">
        <v>250</v>
      </c>
      <c r="N504" s="5">
        <v>0</v>
      </c>
      <c r="O504" s="5">
        <v>1</v>
      </c>
      <c r="P504" s="5">
        <v>1</v>
      </c>
      <c r="Q504" s="5">
        <v>0</v>
      </c>
      <c r="R504" s="5">
        <v>0</v>
      </c>
      <c r="S504" s="5">
        <v>0</v>
      </c>
      <c r="T504" s="5">
        <v>0</v>
      </c>
    </row>
    <row r="505" spans="1:20" x14ac:dyDescent="0.35">
      <c r="A505" s="1">
        <v>504</v>
      </c>
      <c r="B505" t="s">
        <v>386</v>
      </c>
      <c r="C505" t="s">
        <v>463</v>
      </c>
      <c r="D505" t="s">
        <v>1696</v>
      </c>
      <c r="E505">
        <f>IF(D505="Estudio",1,IF(D505="Piso",2,IF(D505="Dúplex",3,IF(D505="Ático",4,IF(D505="Chalet",5,IF(D505="Casa",6,IF(D505="Caserón",7)))))))</f>
        <v>6</v>
      </c>
      <c r="G505" t="s">
        <v>388</v>
      </c>
      <c r="H505" t="str">
        <f>VLOOKUP(G505,'Barrio Mapping'!B:C,2,0)</f>
        <v>Aravaca</v>
      </c>
      <c r="I505" t="str">
        <f>VLOOKUP(B505,'Districto Pricing'!A:F,6,0)</f>
        <v>Medio</v>
      </c>
      <c r="J505">
        <f>IF(I505="Bajo",1,IF(I505="Medio",2,IF(I505="Alto",3)))</f>
        <v>2</v>
      </c>
      <c r="K505" s="5">
        <v>7500</v>
      </c>
      <c r="L505" s="5">
        <v>5</v>
      </c>
      <c r="M505" s="5">
        <v>775</v>
      </c>
      <c r="N505" s="5">
        <v>0</v>
      </c>
      <c r="O505" s="5">
        <v>0</v>
      </c>
      <c r="P505" s="5">
        <v>0</v>
      </c>
      <c r="Q505" s="5">
        <v>0</v>
      </c>
      <c r="R505" s="5">
        <v>1</v>
      </c>
      <c r="S505" s="5">
        <v>0</v>
      </c>
      <c r="T505" s="5">
        <v>0</v>
      </c>
    </row>
    <row r="506" spans="1:20" x14ac:dyDescent="0.35">
      <c r="A506" s="1">
        <v>505</v>
      </c>
      <c r="B506" t="s">
        <v>386</v>
      </c>
      <c r="C506" t="s">
        <v>463</v>
      </c>
      <c r="D506" t="s">
        <v>1696</v>
      </c>
      <c r="E506">
        <f>IF(D506="Estudio",1,IF(D506="Piso",2,IF(D506="Dúplex",3,IF(D506="Ático",4,IF(D506="Chalet",5,IF(D506="Casa",6,IF(D506="Caserón",7)))))))</f>
        <v>6</v>
      </c>
      <c r="G506" t="s">
        <v>388</v>
      </c>
      <c r="H506" t="str">
        <f>VLOOKUP(G506,'Barrio Mapping'!B:C,2,0)</f>
        <v>Aravaca</v>
      </c>
      <c r="I506" t="str">
        <f>VLOOKUP(B506,'Districto Pricing'!A:F,6,0)</f>
        <v>Medio</v>
      </c>
      <c r="J506">
        <f>IF(I506="Bajo",1,IF(I506="Medio",2,IF(I506="Alto",3)))</f>
        <v>2</v>
      </c>
      <c r="K506" s="5">
        <v>7500</v>
      </c>
      <c r="L506" s="5">
        <v>6</v>
      </c>
      <c r="M506" s="5">
        <v>700</v>
      </c>
      <c r="N506" s="5">
        <v>0</v>
      </c>
      <c r="O506" s="5">
        <v>0</v>
      </c>
      <c r="P506" s="5">
        <v>0</v>
      </c>
      <c r="Q506" s="5">
        <v>0</v>
      </c>
      <c r="R506" s="5">
        <v>1</v>
      </c>
      <c r="S506" s="5">
        <v>0</v>
      </c>
      <c r="T506" s="5">
        <v>0</v>
      </c>
    </row>
    <row r="507" spans="1:20" x14ac:dyDescent="0.35">
      <c r="A507" s="1">
        <v>506</v>
      </c>
      <c r="B507" t="s">
        <v>386</v>
      </c>
      <c r="C507" t="s">
        <v>412</v>
      </c>
      <c r="D507" t="s">
        <v>1690</v>
      </c>
      <c r="E507">
        <f>IF(D507="Estudio",1,IF(D507="Piso",2,IF(D507="Dúplex",3,IF(D507="Ático",4,IF(D507="Chalet",5,IF(D507="Casa",6,IF(D507="Caserón",7)))))))</f>
        <v>2</v>
      </c>
      <c r="G507" t="s">
        <v>394</v>
      </c>
      <c r="H507" t="str">
        <f>VLOOKUP(G507,'Barrio Mapping'!B:C,2,0)</f>
        <v>Valdemarín</v>
      </c>
      <c r="I507" t="str">
        <f>VLOOKUP(B507,'Districto Pricing'!A:F,6,0)</f>
        <v>Medio</v>
      </c>
      <c r="J507">
        <f>IF(I507="Bajo",1,IF(I507="Medio",2,IF(I507="Alto",3)))</f>
        <v>2</v>
      </c>
      <c r="K507" s="5">
        <v>1600</v>
      </c>
      <c r="L507" s="5">
        <v>2</v>
      </c>
      <c r="M507" s="5">
        <v>110</v>
      </c>
      <c r="N507" s="5">
        <v>1</v>
      </c>
      <c r="O507" s="5">
        <v>1</v>
      </c>
      <c r="P507" s="5">
        <v>1</v>
      </c>
      <c r="Q507" s="5">
        <v>0</v>
      </c>
      <c r="R507" s="5">
        <v>0</v>
      </c>
      <c r="S507" s="5">
        <v>0</v>
      </c>
      <c r="T507" s="5">
        <v>0</v>
      </c>
    </row>
    <row r="508" spans="1:20" x14ac:dyDescent="0.35">
      <c r="A508" s="1">
        <v>507</v>
      </c>
      <c r="B508" t="s">
        <v>386</v>
      </c>
      <c r="C508" t="s">
        <v>466</v>
      </c>
      <c r="D508" t="s">
        <v>1690</v>
      </c>
      <c r="E508">
        <f>IF(D508="Estudio",1,IF(D508="Piso",2,IF(D508="Dúplex",3,IF(D508="Ático",4,IF(D508="Chalet",5,IF(D508="Casa",6,IF(D508="Caserón",7)))))))</f>
        <v>2</v>
      </c>
      <c r="G508" t="s">
        <v>400</v>
      </c>
      <c r="H508" t="str">
        <f>VLOOKUP(G508,'Barrio Mapping'!B:C,2,0)</f>
        <v>Valdezarza</v>
      </c>
      <c r="I508" t="str">
        <f>VLOOKUP(B508,'Districto Pricing'!A:F,6,0)</f>
        <v>Medio</v>
      </c>
      <c r="J508">
        <f>IF(I508="Bajo",1,IF(I508="Medio",2,IF(I508="Alto",3)))</f>
        <v>2</v>
      </c>
      <c r="K508" s="5">
        <v>1400</v>
      </c>
      <c r="L508" s="5">
        <v>4</v>
      </c>
      <c r="M508" s="5">
        <v>125</v>
      </c>
      <c r="N508" s="5">
        <v>2</v>
      </c>
      <c r="O508" s="5">
        <v>1</v>
      </c>
      <c r="P508" s="5">
        <v>1</v>
      </c>
      <c r="Q508" s="5">
        <v>0</v>
      </c>
      <c r="R508" s="5">
        <v>0</v>
      </c>
      <c r="S508" s="5">
        <v>0</v>
      </c>
      <c r="T508" s="5">
        <v>0</v>
      </c>
    </row>
    <row r="509" spans="1:20" x14ac:dyDescent="0.35">
      <c r="A509" s="1">
        <v>508</v>
      </c>
      <c r="B509" t="s">
        <v>386</v>
      </c>
      <c r="C509" t="s">
        <v>457</v>
      </c>
      <c r="D509" t="s">
        <v>1692</v>
      </c>
      <c r="E509">
        <f>IF(D509="Estudio",1,IF(D509="Piso",2,IF(D509="Dúplex",3,IF(D509="Ático",4,IF(D509="Chalet",5,IF(D509="Casa",6,IF(D509="Caserón",7)))))))</f>
        <v>3</v>
      </c>
      <c r="G509" t="s">
        <v>394</v>
      </c>
      <c r="H509" t="str">
        <f>VLOOKUP(G509,'Barrio Mapping'!B:C,2,0)</f>
        <v>Valdemarín</v>
      </c>
      <c r="I509" t="str">
        <f>VLOOKUP(B509,'Districto Pricing'!A:F,6,0)</f>
        <v>Medio</v>
      </c>
      <c r="J509">
        <f>IF(I509="Bajo",1,IF(I509="Medio",2,IF(I509="Alto",3)))</f>
        <v>2</v>
      </c>
      <c r="K509" s="5">
        <v>2800</v>
      </c>
      <c r="L509" s="5">
        <v>4</v>
      </c>
      <c r="M509" s="5">
        <v>194</v>
      </c>
      <c r="N509" s="5">
        <v>2</v>
      </c>
      <c r="O509" s="5">
        <v>1</v>
      </c>
      <c r="P509" s="5">
        <v>1</v>
      </c>
      <c r="Q509" s="5">
        <v>0</v>
      </c>
      <c r="R509" s="5">
        <v>0</v>
      </c>
      <c r="S509" s="5">
        <v>1</v>
      </c>
      <c r="T509" s="5">
        <v>0</v>
      </c>
    </row>
    <row r="510" spans="1:20" x14ac:dyDescent="0.35">
      <c r="A510" s="1">
        <v>509</v>
      </c>
      <c r="B510" t="s">
        <v>386</v>
      </c>
      <c r="C510" t="s">
        <v>467</v>
      </c>
      <c r="D510" t="s">
        <v>1696</v>
      </c>
      <c r="E510">
        <f>IF(D510="Estudio",1,IF(D510="Piso",2,IF(D510="Dúplex",3,IF(D510="Ático",4,IF(D510="Chalet",5,IF(D510="Casa",6,IF(D510="Caserón",7)))))))</f>
        <v>6</v>
      </c>
      <c r="F510" t="s">
        <v>102</v>
      </c>
      <c r="G510" t="s">
        <v>390</v>
      </c>
      <c r="H510" t="str">
        <f>VLOOKUP(G510,'Barrio Mapping'!B:C,2,0)</f>
        <v>Ciudad Universitaria</v>
      </c>
      <c r="I510" t="str">
        <f>VLOOKUP(B510,'Districto Pricing'!A:F,6,0)</f>
        <v>Medio</v>
      </c>
      <c r="J510">
        <f>IF(I510="Bajo",1,IF(I510="Medio",2,IF(I510="Alto",3)))</f>
        <v>2</v>
      </c>
      <c r="K510" s="5">
        <v>7900</v>
      </c>
      <c r="L510" s="5">
        <v>6</v>
      </c>
      <c r="M510" s="5">
        <v>680</v>
      </c>
      <c r="N510" s="5">
        <v>0</v>
      </c>
      <c r="O510" s="5">
        <v>0</v>
      </c>
      <c r="P510" s="5">
        <v>0</v>
      </c>
      <c r="Q510" s="5">
        <v>0</v>
      </c>
      <c r="R510" s="5">
        <v>1</v>
      </c>
      <c r="S510" s="5">
        <v>0</v>
      </c>
      <c r="T510" s="5">
        <v>0</v>
      </c>
    </row>
    <row r="511" spans="1:20" x14ac:dyDescent="0.35">
      <c r="A511" s="1">
        <v>510</v>
      </c>
      <c r="B511" t="s">
        <v>386</v>
      </c>
      <c r="C511" t="s">
        <v>468</v>
      </c>
      <c r="D511" t="s">
        <v>1690</v>
      </c>
      <c r="E511">
        <f>IF(D511="Estudio",1,IF(D511="Piso",2,IF(D511="Dúplex",3,IF(D511="Ático",4,IF(D511="Chalet",5,IF(D511="Casa",6,IF(D511="Caserón",7)))))))</f>
        <v>2</v>
      </c>
      <c r="F511" t="s">
        <v>95</v>
      </c>
      <c r="G511" t="s">
        <v>392</v>
      </c>
      <c r="H511" t="str">
        <f>VLOOKUP(G511,'Barrio Mapping'!B:C,2,0)</f>
        <v>Argüelles</v>
      </c>
      <c r="I511" t="str">
        <f>VLOOKUP(B511,'Districto Pricing'!A:F,6,0)</f>
        <v>Medio</v>
      </c>
      <c r="J511">
        <f>IF(I511="Bajo",1,IF(I511="Medio",2,IF(I511="Alto",3)))</f>
        <v>2</v>
      </c>
      <c r="K511" s="5">
        <v>1300</v>
      </c>
      <c r="L511" s="5">
        <v>2</v>
      </c>
      <c r="M511" s="5">
        <v>85</v>
      </c>
      <c r="N511" s="5">
        <v>2</v>
      </c>
      <c r="O511" s="5">
        <v>0</v>
      </c>
      <c r="P511" s="5">
        <v>1</v>
      </c>
      <c r="Q511" s="5">
        <v>0</v>
      </c>
      <c r="R511" s="5">
        <v>0</v>
      </c>
      <c r="S511" s="5">
        <v>0</v>
      </c>
      <c r="T511" s="5">
        <v>0</v>
      </c>
    </row>
    <row r="512" spans="1:20" x14ac:dyDescent="0.35">
      <c r="A512" s="1">
        <v>511</v>
      </c>
      <c r="B512" t="s">
        <v>386</v>
      </c>
      <c r="C512" t="s">
        <v>469</v>
      </c>
      <c r="D512" t="s">
        <v>1690</v>
      </c>
      <c r="E512">
        <f>IF(D512="Estudio",1,IF(D512="Piso",2,IF(D512="Dúplex",3,IF(D512="Ático",4,IF(D512="Chalet",5,IF(D512="Casa",6,IF(D512="Caserón",7)))))))</f>
        <v>2</v>
      </c>
      <c r="F512" t="s">
        <v>176</v>
      </c>
      <c r="G512" t="s">
        <v>388</v>
      </c>
      <c r="H512" t="str">
        <f>VLOOKUP(G512,'Barrio Mapping'!B:C,2,0)</f>
        <v>Aravaca</v>
      </c>
      <c r="I512" t="str">
        <f>VLOOKUP(B512,'Districto Pricing'!A:F,6,0)</f>
        <v>Medio</v>
      </c>
      <c r="J512">
        <f>IF(I512="Bajo",1,IF(I512="Medio",2,IF(I512="Alto",3)))</f>
        <v>2</v>
      </c>
      <c r="K512" s="5">
        <v>1300</v>
      </c>
      <c r="L512" s="5">
        <v>2</v>
      </c>
      <c r="M512" s="5">
        <v>79</v>
      </c>
      <c r="N512" s="5">
        <v>1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</row>
    <row r="513" spans="1:20" x14ac:dyDescent="0.35">
      <c r="A513" s="1">
        <v>512</v>
      </c>
      <c r="B513" t="s">
        <v>386</v>
      </c>
      <c r="C513" t="s">
        <v>469</v>
      </c>
      <c r="D513" t="s">
        <v>1690</v>
      </c>
      <c r="E513">
        <f>IF(D513="Estudio",1,IF(D513="Piso",2,IF(D513="Dúplex",3,IF(D513="Ático",4,IF(D513="Chalet",5,IF(D513="Casa",6,IF(D513="Caserón",7)))))))</f>
        <v>2</v>
      </c>
      <c r="F513" t="s">
        <v>176</v>
      </c>
      <c r="G513" t="s">
        <v>388</v>
      </c>
      <c r="H513" t="str">
        <f>VLOOKUP(G513,'Barrio Mapping'!B:C,2,0)</f>
        <v>Aravaca</v>
      </c>
      <c r="I513" t="str">
        <f>VLOOKUP(B513,'Districto Pricing'!A:F,6,0)</f>
        <v>Medio</v>
      </c>
      <c r="J513">
        <f>IF(I513="Bajo",1,IF(I513="Medio",2,IF(I513="Alto",3)))</f>
        <v>2</v>
      </c>
      <c r="K513" s="5">
        <v>1490</v>
      </c>
      <c r="L513" s="5">
        <v>4</v>
      </c>
      <c r="M513" s="5">
        <v>89</v>
      </c>
      <c r="N513" s="5">
        <v>1</v>
      </c>
      <c r="O513" s="5">
        <v>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</row>
    <row r="514" spans="1:20" x14ac:dyDescent="0.35">
      <c r="A514" s="1">
        <v>513</v>
      </c>
      <c r="B514" t="s">
        <v>386</v>
      </c>
      <c r="C514" t="s">
        <v>469</v>
      </c>
      <c r="D514" t="s">
        <v>1690</v>
      </c>
      <c r="E514">
        <f>IF(D514="Estudio",1,IF(D514="Piso",2,IF(D514="Dúplex",3,IF(D514="Ático",4,IF(D514="Chalet",5,IF(D514="Casa",6,IF(D514="Caserón",7)))))))</f>
        <v>2</v>
      </c>
      <c r="F514" t="s">
        <v>176</v>
      </c>
      <c r="G514" t="s">
        <v>388</v>
      </c>
      <c r="H514" t="str">
        <f>VLOOKUP(G514,'Barrio Mapping'!B:C,2,0)</f>
        <v>Aravaca</v>
      </c>
      <c r="I514" t="str">
        <f>VLOOKUP(B514,'Districto Pricing'!A:F,6,0)</f>
        <v>Medio</v>
      </c>
      <c r="J514">
        <f>IF(I514="Bajo",1,IF(I514="Medio",2,IF(I514="Alto",3)))</f>
        <v>2</v>
      </c>
      <c r="K514" s="5">
        <v>1490</v>
      </c>
      <c r="L514" s="5">
        <v>3</v>
      </c>
      <c r="M514" s="5">
        <v>89</v>
      </c>
      <c r="N514" s="5">
        <v>1</v>
      </c>
      <c r="O514" s="5">
        <v>1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</row>
    <row r="515" spans="1:20" x14ac:dyDescent="0.35">
      <c r="A515" s="1">
        <v>514</v>
      </c>
      <c r="B515" t="s">
        <v>386</v>
      </c>
      <c r="C515" t="s">
        <v>426</v>
      </c>
      <c r="D515" t="s">
        <v>1690</v>
      </c>
      <c r="E515">
        <f>IF(D515="Estudio",1,IF(D515="Piso",2,IF(D515="Dúplex",3,IF(D515="Ático",4,IF(D515="Chalet",5,IF(D515="Casa",6,IF(D515="Caserón",7)))))))</f>
        <v>2</v>
      </c>
      <c r="G515" t="s">
        <v>392</v>
      </c>
      <c r="H515" t="str">
        <f>VLOOKUP(G515,'Barrio Mapping'!B:C,2,0)</f>
        <v>Argüelles</v>
      </c>
      <c r="I515" t="str">
        <f>VLOOKUP(B515,'Districto Pricing'!A:F,6,0)</f>
        <v>Medio</v>
      </c>
      <c r="J515">
        <f>IF(I515="Bajo",1,IF(I515="Medio",2,IF(I515="Alto",3)))</f>
        <v>2</v>
      </c>
      <c r="K515" s="5">
        <v>1250</v>
      </c>
      <c r="L515" s="5">
        <v>2</v>
      </c>
      <c r="M515" s="5">
        <v>100</v>
      </c>
      <c r="N515" s="5">
        <v>4</v>
      </c>
      <c r="O515" s="5">
        <v>1</v>
      </c>
      <c r="P515" s="5">
        <v>1</v>
      </c>
      <c r="Q515" s="5">
        <v>0</v>
      </c>
      <c r="R515" s="5">
        <v>0</v>
      </c>
      <c r="S515" s="5">
        <v>0</v>
      </c>
      <c r="T515" s="5">
        <v>0</v>
      </c>
    </row>
    <row r="516" spans="1:20" x14ac:dyDescent="0.35">
      <c r="A516" s="1">
        <v>515</v>
      </c>
      <c r="B516" t="s">
        <v>386</v>
      </c>
      <c r="C516" t="s">
        <v>470</v>
      </c>
      <c r="D516" t="s">
        <v>1693</v>
      </c>
      <c r="E516">
        <f>IF(D516="Estudio",1,IF(D516="Piso",2,IF(D516="Dúplex",3,IF(D516="Ático",4,IF(D516="Chalet",5,IF(D516="Casa",6,IF(D516="Caserón",7)))))))</f>
        <v>1</v>
      </c>
      <c r="F516" t="s">
        <v>471</v>
      </c>
      <c r="G516" t="s">
        <v>392</v>
      </c>
      <c r="H516" t="str">
        <f>VLOOKUP(G516,'Barrio Mapping'!B:C,2,0)</f>
        <v>Argüelles</v>
      </c>
      <c r="I516" t="str">
        <f>VLOOKUP(B516,'Districto Pricing'!A:F,6,0)</f>
        <v>Medio</v>
      </c>
      <c r="J516">
        <f>IF(I516="Bajo",1,IF(I516="Medio",2,IF(I516="Alto",3)))</f>
        <v>2</v>
      </c>
      <c r="K516" s="5">
        <v>450</v>
      </c>
      <c r="L516" s="5">
        <v>0</v>
      </c>
      <c r="M516" s="5">
        <v>60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 spans="1:20" x14ac:dyDescent="0.35">
      <c r="A517" s="1">
        <v>516</v>
      </c>
      <c r="B517" t="s">
        <v>386</v>
      </c>
      <c r="C517" t="s">
        <v>472</v>
      </c>
      <c r="D517" t="s">
        <v>1693</v>
      </c>
      <c r="E517">
        <f>IF(D517="Estudio",1,IF(D517="Piso",2,IF(D517="Dúplex",3,IF(D517="Ático",4,IF(D517="Chalet",5,IF(D517="Casa",6,IF(D517="Caserón",7)))))))</f>
        <v>1</v>
      </c>
      <c r="F517" t="s">
        <v>98</v>
      </c>
      <c r="G517" t="s">
        <v>392</v>
      </c>
      <c r="H517" t="str">
        <f>VLOOKUP(G517,'Barrio Mapping'!B:C,2,0)</f>
        <v>Argüelles</v>
      </c>
      <c r="I517" t="str">
        <f>VLOOKUP(B517,'Districto Pricing'!A:F,6,0)</f>
        <v>Medio</v>
      </c>
      <c r="J517">
        <f>IF(I517="Bajo",1,IF(I517="Medio",2,IF(I517="Alto",3)))</f>
        <v>2</v>
      </c>
      <c r="K517" s="5">
        <v>1000</v>
      </c>
      <c r="L517" s="5">
        <v>0</v>
      </c>
      <c r="M517" s="5">
        <v>72</v>
      </c>
      <c r="N517" s="5">
        <v>3</v>
      </c>
      <c r="O517" s="5">
        <v>1</v>
      </c>
      <c r="P517" s="5">
        <v>1</v>
      </c>
      <c r="Q517" s="5">
        <v>0</v>
      </c>
      <c r="R517" s="5">
        <v>0</v>
      </c>
      <c r="S517" s="5">
        <v>0</v>
      </c>
      <c r="T517" s="5">
        <v>0</v>
      </c>
    </row>
    <row r="518" spans="1:20" x14ac:dyDescent="0.35">
      <c r="A518" s="1">
        <v>517</v>
      </c>
      <c r="B518" t="s">
        <v>386</v>
      </c>
      <c r="C518" t="s">
        <v>473</v>
      </c>
      <c r="D518" t="s">
        <v>1690</v>
      </c>
      <c r="E518">
        <f>IF(D518="Estudio",1,IF(D518="Piso",2,IF(D518="Dúplex",3,IF(D518="Ático",4,IF(D518="Chalet",5,IF(D518="Casa",6,IF(D518="Caserón",7)))))))</f>
        <v>2</v>
      </c>
      <c r="G518" t="s">
        <v>388</v>
      </c>
      <c r="H518" t="str">
        <f>VLOOKUP(G518,'Barrio Mapping'!B:C,2,0)</f>
        <v>Aravaca</v>
      </c>
      <c r="I518" t="str">
        <f>VLOOKUP(B518,'Districto Pricing'!A:F,6,0)</f>
        <v>Medio</v>
      </c>
      <c r="J518">
        <f>IF(I518="Bajo",1,IF(I518="Medio",2,IF(I518="Alto",3)))</f>
        <v>2</v>
      </c>
      <c r="K518" s="5">
        <v>850</v>
      </c>
      <c r="L518" s="5">
        <v>2</v>
      </c>
      <c r="M518" s="5">
        <v>70</v>
      </c>
      <c r="N518" s="5">
        <v>1</v>
      </c>
      <c r="O518" s="5">
        <v>1</v>
      </c>
      <c r="P518" s="5">
        <v>1</v>
      </c>
      <c r="Q518" s="5">
        <v>0</v>
      </c>
      <c r="R518" s="5">
        <v>0</v>
      </c>
      <c r="S518" s="5">
        <v>0</v>
      </c>
      <c r="T518" s="5">
        <v>0</v>
      </c>
    </row>
    <row r="519" spans="1:20" x14ac:dyDescent="0.35">
      <c r="A519" s="1">
        <v>518</v>
      </c>
      <c r="B519" t="s">
        <v>386</v>
      </c>
      <c r="C519" t="s">
        <v>437</v>
      </c>
      <c r="D519" t="s">
        <v>1693</v>
      </c>
      <c r="E519">
        <f>IF(D519="Estudio",1,IF(D519="Piso",2,IF(D519="Dúplex",3,IF(D519="Ático",4,IF(D519="Chalet",5,IF(D519="Casa",6,IF(D519="Caserón",7)))))))</f>
        <v>1</v>
      </c>
      <c r="G519" t="s">
        <v>392</v>
      </c>
      <c r="H519" t="str">
        <f>VLOOKUP(G519,'Barrio Mapping'!B:C,2,0)</f>
        <v>Argüelles</v>
      </c>
      <c r="I519" t="str">
        <f>VLOOKUP(B519,'Districto Pricing'!A:F,6,0)</f>
        <v>Medio</v>
      </c>
      <c r="J519">
        <f>IF(I519="Bajo",1,IF(I519="Medio",2,IF(I519="Alto",3)))</f>
        <v>2</v>
      </c>
      <c r="K519" s="5">
        <v>1000</v>
      </c>
      <c r="L519" s="5">
        <v>0</v>
      </c>
      <c r="M519" s="5">
        <v>74</v>
      </c>
      <c r="N519" s="5">
        <v>3</v>
      </c>
      <c r="O519" s="5">
        <v>1</v>
      </c>
      <c r="P519" s="5">
        <v>1</v>
      </c>
      <c r="Q519" s="5">
        <v>0</v>
      </c>
      <c r="R519" s="5">
        <v>0</v>
      </c>
      <c r="S519" s="5">
        <v>0</v>
      </c>
      <c r="T519" s="5">
        <v>0</v>
      </c>
    </row>
    <row r="520" spans="1:20" x14ac:dyDescent="0.35">
      <c r="A520" s="1">
        <v>519</v>
      </c>
      <c r="B520" t="s">
        <v>386</v>
      </c>
      <c r="C520" t="s">
        <v>426</v>
      </c>
      <c r="D520" t="s">
        <v>1690</v>
      </c>
      <c r="E520">
        <f>IF(D520="Estudio",1,IF(D520="Piso",2,IF(D520="Dúplex",3,IF(D520="Ático",4,IF(D520="Chalet",5,IF(D520="Casa",6,IF(D520="Caserón",7)))))))</f>
        <v>2</v>
      </c>
      <c r="G520" t="s">
        <v>392</v>
      </c>
      <c r="H520" t="str">
        <f>VLOOKUP(G520,'Barrio Mapping'!B:C,2,0)</f>
        <v>Argüelles</v>
      </c>
      <c r="I520" t="str">
        <f>VLOOKUP(B520,'Districto Pricing'!A:F,6,0)</f>
        <v>Medio</v>
      </c>
      <c r="J520">
        <f>IF(I520="Bajo",1,IF(I520="Medio",2,IF(I520="Alto",3)))</f>
        <v>2</v>
      </c>
      <c r="K520" s="5">
        <v>1300</v>
      </c>
      <c r="L520" s="5">
        <v>2</v>
      </c>
      <c r="M520" s="5">
        <v>90</v>
      </c>
      <c r="N520" s="5">
        <v>1</v>
      </c>
      <c r="O520" s="5">
        <v>1</v>
      </c>
      <c r="P520" s="5">
        <v>1</v>
      </c>
      <c r="Q520" s="5">
        <v>0</v>
      </c>
      <c r="R520" s="5">
        <v>0</v>
      </c>
      <c r="S520" s="5">
        <v>0</v>
      </c>
      <c r="T520" s="5">
        <v>0</v>
      </c>
    </row>
    <row r="521" spans="1:20" x14ac:dyDescent="0.35">
      <c r="A521" s="1">
        <v>520</v>
      </c>
      <c r="B521" t="s">
        <v>386</v>
      </c>
      <c r="C521" t="s">
        <v>405</v>
      </c>
      <c r="D521" t="s">
        <v>1690</v>
      </c>
      <c r="E521">
        <f>IF(D521="Estudio",1,IF(D521="Piso",2,IF(D521="Dúplex",3,IF(D521="Ático",4,IF(D521="Chalet",5,IF(D521="Casa",6,IF(D521="Caserón",7)))))))</f>
        <v>2</v>
      </c>
      <c r="G521" t="s">
        <v>392</v>
      </c>
      <c r="H521" t="str">
        <f>VLOOKUP(G521,'Barrio Mapping'!B:C,2,0)</f>
        <v>Argüelles</v>
      </c>
      <c r="I521" t="str">
        <f>VLOOKUP(B521,'Districto Pricing'!A:F,6,0)</f>
        <v>Medio</v>
      </c>
      <c r="J521">
        <f>IF(I521="Bajo",1,IF(I521="Medio",2,IF(I521="Alto",3)))</f>
        <v>2</v>
      </c>
      <c r="K521" s="5">
        <v>1050</v>
      </c>
      <c r="L521" s="5">
        <v>1</v>
      </c>
      <c r="M521" s="5">
        <v>47</v>
      </c>
      <c r="N521" s="5">
        <v>0</v>
      </c>
      <c r="O521" s="5">
        <v>1</v>
      </c>
      <c r="P521" s="5">
        <v>1</v>
      </c>
      <c r="Q521" s="5">
        <v>0</v>
      </c>
      <c r="R521" s="5">
        <v>0</v>
      </c>
      <c r="S521" s="5">
        <v>0</v>
      </c>
      <c r="T521" s="5">
        <v>0</v>
      </c>
    </row>
    <row r="522" spans="1:20" x14ac:dyDescent="0.35">
      <c r="A522" s="1">
        <v>521</v>
      </c>
      <c r="B522" t="s">
        <v>386</v>
      </c>
      <c r="C522" t="s">
        <v>405</v>
      </c>
      <c r="D522" t="s">
        <v>1690</v>
      </c>
      <c r="E522">
        <f>IF(D522="Estudio",1,IF(D522="Piso",2,IF(D522="Dúplex",3,IF(D522="Ático",4,IF(D522="Chalet",5,IF(D522="Casa",6,IF(D522="Caserón",7)))))))</f>
        <v>2</v>
      </c>
      <c r="G522" t="s">
        <v>392</v>
      </c>
      <c r="H522" t="str">
        <f>VLOOKUP(G522,'Barrio Mapping'!B:C,2,0)</f>
        <v>Argüelles</v>
      </c>
      <c r="I522" t="str">
        <f>VLOOKUP(B522,'Districto Pricing'!A:F,6,0)</f>
        <v>Medio</v>
      </c>
      <c r="J522">
        <f>IF(I522="Bajo",1,IF(I522="Medio",2,IF(I522="Alto",3)))</f>
        <v>2</v>
      </c>
      <c r="K522" s="5">
        <v>1200</v>
      </c>
      <c r="L522" s="5">
        <v>2</v>
      </c>
      <c r="M522" s="5">
        <v>70</v>
      </c>
      <c r="N522" s="5">
        <v>2</v>
      </c>
      <c r="O522" s="5">
        <v>1</v>
      </c>
      <c r="P522" s="5">
        <v>1</v>
      </c>
      <c r="Q522" s="5">
        <v>0</v>
      </c>
      <c r="R522" s="5">
        <v>0</v>
      </c>
      <c r="S522" s="5">
        <v>0</v>
      </c>
      <c r="T522" s="5">
        <v>0</v>
      </c>
    </row>
    <row r="523" spans="1:20" x14ac:dyDescent="0.35">
      <c r="A523" s="1">
        <v>522</v>
      </c>
      <c r="B523" t="s">
        <v>386</v>
      </c>
      <c r="C523" t="s">
        <v>474</v>
      </c>
      <c r="D523" t="s">
        <v>1696</v>
      </c>
      <c r="E523">
        <f>IF(D523="Estudio",1,IF(D523="Piso",2,IF(D523="Dúplex",3,IF(D523="Ático",4,IF(D523="Chalet",5,IF(D523="Casa",6,IF(D523="Caserón",7)))))))</f>
        <v>6</v>
      </c>
      <c r="F523" t="s">
        <v>378</v>
      </c>
      <c r="G523" t="s">
        <v>407</v>
      </c>
      <c r="H523" t="str">
        <f>VLOOKUP(G523,'Barrio Mapping'!B:C,2,0)</f>
        <v>El Plantío</v>
      </c>
      <c r="I523" t="str">
        <f>VLOOKUP(B523,'Districto Pricing'!A:F,6,0)</f>
        <v>Medio</v>
      </c>
      <c r="J523">
        <f>IF(I523="Bajo",1,IF(I523="Medio",2,IF(I523="Alto",3)))</f>
        <v>2</v>
      </c>
      <c r="K523" s="5">
        <v>8000</v>
      </c>
      <c r="L523" s="5">
        <v>6</v>
      </c>
      <c r="M523" s="5">
        <v>650</v>
      </c>
      <c r="N523" s="5">
        <v>0</v>
      </c>
      <c r="O523" s="5">
        <v>0</v>
      </c>
      <c r="P523" s="5">
        <v>0</v>
      </c>
      <c r="Q523" s="5">
        <v>0</v>
      </c>
      <c r="R523" s="5">
        <v>1</v>
      </c>
      <c r="S523" s="5">
        <v>0</v>
      </c>
      <c r="T523" s="5">
        <v>0</v>
      </c>
    </row>
    <row r="524" spans="1:20" x14ac:dyDescent="0.35">
      <c r="A524" s="1">
        <v>523</v>
      </c>
      <c r="B524" t="s">
        <v>386</v>
      </c>
      <c r="C524" t="s">
        <v>446</v>
      </c>
      <c r="D524" t="s">
        <v>1690</v>
      </c>
      <c r="E524">
        <f>IF(D524="Estudio",1,IF(D524="Piso",2,IF(D524="Dúplex",3,IF(D524="Ático",4,IF(D524="Chalet",5,IF(D524="Casa",6,IF(D524="Caserón",7)))))))</f>
        <v>2</v>
      </c>
      <c r="F524" t="s">
        <v>475</v>
      </c>
      <c r="G524" t="s">
        <v>392</v>
      </c>
      <c r="H524" t="str">
        <f>VLOOKUP(G524,'Barrio Mapping'!B:C,2,0)</f>
        <v>Argüelles</v>
      </c>
      <c r="I524" t="str">
        <f>VLOOKUP(B524,'Districto Pricing'!A:F,6,0)</f>
        <v>Medio</v>
      </c>
      <c r="J524">
        <f>IF(I524="Bajo",1,IF(I524="Medio",2,IF(I524="Alto",3)))</f>
        <v>2</v>
      </c>
      <c r="K524" s="5">
        <v>1500</v>
      </c>
      <c r="L524" s="5">
        <v>2</v>
      </c>
      <c r="M524" s="5">
        <v>90</v>
      </c>
      <c r="N524" s="5">
        <v>2</v>
      </c>
      <c r="O524" s="5">
        <v>1</v>
      </c>
      <c r="P524" s="5">
        <v>1</v>
      </c>
      <c r="Q524" s="5">
        <v>0</v>
      </c>
      <c r="R524" s="5">
        <v>0</v>
      </c>
      <c r="S524" s="5">
        <v>0</v>
      </c>
      <c r="T524" s="5">
        <v>0</v>
      </c>
    </row>
    <row r="525" spans="1:20" x14ac:dyDescent="0.35">
      <c r="A525" s="1">
        <v>524</v>
      </c>
      <c r="B525" t="s">
        <v>386</v>
      </c>
      <c r="C525" t="s">
        <v>405</v>
      </c>
      <c r="D525" t="s">
        <v>1690</v>
      </c>
      <c r="E525">
        <f>IF(D525="Estudio",1,IF(D525="Piso",2,IF(D525="Dúplex",3,IF(D525="Ático",4,IF(D525="Chalet",5,IF(D525="Casa",6,IF(D525="Caserón",7)))))))</f>
        <v>2</v>
      </c>
      <c r="F525" t="s">
        <v>476</v>
      </c>
      <c r="G525" t="s">
        <v>392</v>
      </c>
      <c r="H525" t="str">
        <f>VLOOKUP(G525,'Barrio Mapping'!B:C,2,0)</f>
        <v>Argüelles</v>
      </c>
      <c r="I525" t="str">
        <f>VLOOKUP(B525,'Districto Pricing'!A:F,6,0)</f>
        <v>Medio</v>
      </c>
      <c r="J525">
        <f>IF(I525="Bajo",1,IF(I525="Medio",2,IF(I525="Alto",3)))</f>
        <v>2</v>
      </c>
      <c r="K525" s="5">
        <v>1550</v>
      </c>
      <c r="L525" s="5">
        <v>2</v>
      </c>
      <c r="M525" s="5">
        <v>110</v>
      </c>
      <c r="N525" s="5">
        <v>3</v>
      </c>
      <c r="O525" s="5">
        <v>1</v>
      </c>
      <c r="P525" s="5">
        <v>1</v>
      </c>
      <c r="Q525" s="5">
        <v>0</v>
      </c>
      <c r="R525" s="5">
        <v>0</v>
      </c>
      <c r="S525" s="5">
        <v>0</v>
      </c>
      <c r="T525" s="5">
        <v>0</v>
      </c>
    </row>
    <row r="526" spans="1:20" x14ac:dyDescent="0.35">
      <c r="A526" s="1">
        <v>525</v>
      </c>
      <c r="B526" t="s">
        <v>386</v>
      </c>
      <c r="C526" t="s">
        <v>477</v>
      </c>
      <c r="D526" t="s">
        <v>1690</v>
      </c>
      <c r="E526">
        <f>IF(D526="Estudio",1,IF(D526="Piso",2,IF(D526="Dúplex",3,IF(D526="Ático",4,IF(D526="Chalet",5,IF(D526="Casa",6,IF(D526="Caserón",7)))))))</f>
        <v>2</v>
      </c>
      <c r="G526" t="s">
        <v>400</v>
      </c>
      <c r="H526" t="str">
        <f>VLOOKUP(G526,'Barrio Mapping'!B:C,2,0)</f>
        <v>Valdezarza</v>
      </c>
      <c r="I526" t="str">
        <f>VLOOKUP(B526,'Districto Pricing'!A:F,6,0)</f>
        <v>Medio</v>
      </c>
      <c r="J526">
        <f>IF(I526="Bajo",1,IF(I526="Medio",2,IF(I526="Alto",3)))</f>
        <v>2</v>
      </c>
      <c r="K526" s="5">
        <v>1100</v>
      </c>
      <c r="L526" s="5">
        <v>3</v>
      </c>
      <c r="M526" s="5">
        <v>120</v>
      </c>
      <c r="N526" s="5">
        <v>3</v>
      </c>
      <c r="O526" s="5">
        <v>1</v>
      </c>
      <c r="P526" s="5">
        <v>1</v>
      </c>
      <c r="Q526" s="5">
        <v>0</v>
      </c>
      <c r="R526" s="5">
        <v>0</v>
      </c>
      <c r="S526" s="5">
        <v>0</v>
      </c>
      <c r="T526" s="5">
        <v>0</v>
      </c>
    </row>
    <row r="527" spans="1:20" x14ac:dyDescent="0.35">
      <c r="A527" s="1">
        <v>526</v>
      </c>
      <c r="B527" t="s">
        <v>386</v>
      </c>
      <c r="C527" t="s">
        <v>458</v>
      </c>
      <c r="D527" t="s">
        <v>1690</v>
      </c>
      <c r="E527">
        <f>IF(D527="Estudio",1,IF(D527="Piso",2,IF(D527="Dúplex",3,IF(D527="Ático",4,IF(D527="Chalet",5,IF(D527="Casa",6,IF(D527="Caserón",7)))))))</f>
        <v>2</v>
      </c>
      <c r="G527" t="s">
        <v>390</v>
      </c>
      <c r="H527" t="str">
        <f>VLOOKUP(G527,'Barrio Mapping'!B:C,2,0)</f>
        <v>Ciudad Universitaria</v>
      </c>
      <c r="I527" t="str">
        <f>VLOOKUP(B527,'Districto Pricing'!A:F,6,0)</f>
        <v>Medio</v>
      </c>
      <c r="J527">
        <f>IF(I527="Bajo",1,IF(I527="Medio",2,IF(I527="Alto",3)))</f>
        <v>2</v>
      </c>
      <c r="K527" s="5">
        <v>899</v>
      </c>
      <c r="L527" s="5">
        <v>1</v>
      </c>
      <c r="M527" s="5">
        <v>60</v>
      </c>
      <c r="N527" s="5">
        <v>13</v>
      </c>
      <c r="O527" s="5">
        <v>1</v>
      </c>
      <c r="P527" s="5">
        <v>1</v>
      </c>
      <c r="Q527" s="5">
        <v>0</v>
      </c>
      <c r="R527" s="5">
        <v>0</v>
      </c>
      <c r="S527" s="5">
        <v>0</v>
      </c>
      <c r="T527" s="5">
        <v>0</v>
      </c>
    </row>
    <row r="528" spans="1:20" x14ac:dyDescent="0.35">
      <c r="A528" s="1">
        <v>527</v>
      </c>
      <c r="B528" t="s">
        <v>386</v>
      </c>
      <c r="C528" t="s">
        <v>442</v>
      </c>
      <c r="D528" t="s">
        <v>1690</v>
      </c>
      <c r="E528">
        <f>IF(D528="Estudio",1,IF(D528="Piso",2,IF(D528="Dúplex",3,IF(D528="Ático",4,IF(D528="Chalet",5,IF(D528="Casa",6,IF(D528="Caserón",7)))))))</f>
        <v>2</v>
      </c>
      <c r="G528" t="s">
        <v>390</v>
      </c>
      <c r="H528" t="str">
        <f>VLOOKUP(G528,'Barrio Mapping'!B:C,2,0)</f>
        <v>Ciudad Universitaria</v>
      </c>
      <c r="I528" t="str">
        <f>VLOOKUP(B528,'Districto Pricing'!A:F,6,0)</f>
        <v>Medio</v>
      </c>
      <c r="J528">
        <f>IF(I528="Bajo",1,IF(I528="Medio",2,IF(I528="Alto",3)))</f>
        <v>2</v>
      </c>
      <c r="K528" s="5">
        <v>1250</v>
      </c>
      <c r="L528" s="5">
        <v>3</v>
      </c>
      <c r="M528" s="5">
        <v>124</v>
      </c>
      <c r="N528" s="5">
        <v>4</v>
      </c>
      <c r="O528" s="5">
        <v>1</v>
      </c>
      <c r="P528" s="5">
        <v>1</v>
      </c>
      <c r="Q528" s="5">
        <v>0</v>
      </c>
      <c r="R528" s="5">
        <v>0</v>
      </c>
      <c r="S528" s="5">
        <v>0</v>
      </c>
      <c r="T528" s="5">
        <v>0</v>
      </c>
    </row>
    <row r="529" spans="1:20" x14ac:dyDescent="0.35">
      <c r="A529" s="1">
        <v>528</v>
      </c>
      <c r="B529" t="s">
        <v>386</v>
      </c>
      <c r="C529" t="s">
        <v>478</v>
      </c>
      <c r="D529" t="s">
        <v>1693</v>
      </c>
      <c r="E529">
        <f>IF(D529="Estudio",1,IF(D529="Piso",2,IF(D529="Dúplex",3,IF(D529="Ático",4,IF(D529="Chalet",5,IF(D529="Casa",6,IF(D529="Caserón",7)))))))</f>
        <v>1</v>
      </c>
      <c r="G529" t="s">
        <v>392</v>
      </c>
      <c r="H529" t="str">
        <f>VLOOKUP(G529,'Barrio Mapping'!B:C,2,0)</f>
        <v>Argüelles</v>
      </c>
      <c r="I529" t="str">
        <f>VLOOKUP(B529,'Districto Pricing'!A:F,6,0)</f>
        <v>Medio</v>
      </c>
      <c r="J529">
        <f>IF(I529="Bajo",1,IF(I529="Medio",2,IF(I529="Alto",3)))</f>
        <v>2</v>
      </c>
      <c r="K529" s="5">
        <v>850</v>
      </c>
      <c r="L529" s="5">
        <v>0</v>
      </c>
      <c r="M529" s="5">
        <v>32</v>
      </c>
      <c r="N529" s="5">
        <v>6</v>
      </c>
      <c r="O529" s="5">
        <v>1</v>
      </c>
      <c r="P529" s="5">
        <v>1</v>
      </c>
      <c r="Q529" s="5">
        <v>0</v>
      </c>
      <c r="R529" s="5">
        <v>0</v>
      </c>
      <c r="S529" s="5">
        <v>0</v>
      </c>
      <c r="T529" s="5">
        <v>0</v>
      </c>
    </row>
    <row r="530" spans="1:20" x14ac:dyDescent="0.35">
      <c r="A530" s="1">
        <v>529</v>
      </c>
      <c r="B530" t="s">
        <v>386</v>
      </c>
      <c r="C530" t="s">
        <v>477</v>
      </c>
      <c r="D530" t="s">
        <v>1690</v>
      </c>
      <c r="E530">
        <f>IF(D530="Estudio",1,IF(D530="Piso",2,IF(D530="Dúplex",3,IF(D530="Ático",4,IF(D530="Chalet",5,IF(D530="Casa",6,IF(D530="Caserón",7)))))))</f>
        <v>2</v>
      </c>
      <c r="G530" t="s">
        <v>400</v>
      </c>
      <c r="H530" t="str">
        <f>VLOOKUP(G530,'Barrio Mapping'!B:C,2,0)</f>
        <v>Valdezarza</v>
      </c>
      <c r="I530" t="str">
        <f>VLOOKUP(B530,'Districto Pricing'!A:F,6,0)</f>
        <v>Medio</v>
      </c>
      <c r="J530">
        <f>IF(I530="Bajo",1,IF(I530="Medio",2,IF(I530="Alto",3)))</f>
        <v>2</v>
      </c>
      <c r="K530" s="5">
        <v>750</v>
      </c>
      <c r="L530" s="5">
        <v>2</v>
      </c>
      <c r="M530" s="5">
        <v>55</v>
      </c>
      <c r="N530" s="5">
        <v>1</v>
      </c>
      <c r="O530" s="5">
        <v>1</v>
      </c>
      <c r="P530" s="5">
        <v>1</v>
      </c>
      <c r="Q530" s="5">
        <v>0</v>
      </c>
      <c r="R530" s="5">
        <v>0</v>
      </c>
      <c r="S530" s="5">
        <v>0</v>
      </c>
      <c r="T530" s="5">
        <v>0</v>
      </c>
    </row>
    <row r="531" spans="1:20" x14ac:dyDescent="0.35">
      <c r="A531" s="1">
        <v>530</v>
      </c>
      <c r="B531" t="s">
        <v>386</v>
      </c>
      <c r="C531" t="s">
        <v>426</v>
      </c>
      <c r="D531" t="s">
        <v>1690</v>
      </c>
      <c r="E531">
        <f>IF(D531="Estudio",1,IF(D531="Piso",2,IF(D531="Dúplex",3,IF(D531="Ático",4,IF(D531="Chalet",5,IF(D531="Casa",6,IF(D531="Caserón",7)))))))</f>
        <v>2</v>
      </c>
      <c r="G531" t="s">
        <v>392</v>
      </c>
      <c r="H531" t="str">
        <f>VLOOKUP(G531,'Barrio Mapping'!B:C,2,0)</f>
        <v>Argüelles</v>
      </c>
      <c r="I531" t="str">
        <f>VLOOKUP(B531,'Districto Pricing'!A:F,6,0)</f>
        <v>Medio</v>
      </c>
      <c r="J531">
        <f>IF(I531="Bajo",1,IF(I531="Medio",2,IF(I531="Alto",3)))</f>
        <v>2</v>
      </c>
      <c r="K531" s="5">
        <v>1400</v>
      </c>
      <c r="L531" s="5">
        <v>2</v>
      </c>
      <c r="M531" s="5">
        <v>85</v>
      </c>
      <c r="N531" s="5">
        <v>4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</row>
    <row r="532" spans="1:20" x14ac:dyDescent="0.35">
      <c r="A532" s="1">
        <v>531</v>
      </c>
      <c r="B532" t="s">
        <v>386</v>
      </c>
      <c r="C532" t="s">
        <v>458</v>
      </c>
      <c r="D532" t="s">
        <v>1690</v>
      </c>
      <c r="E532">
        <f>IF(D532="Estudio",1,IF(D532="Piso",2,IF(D532="Dúplex",3,IF(D532="Ático",4,IF(D532="Chalet",5,IF(D532="Casa",6,IF(D532="Caserón",7)))))))</f>
        <v>2</v>
      </c>
      <c r="G532" t="s">
        <v>390</v>
      </c>
      <c r="H532" t="str">
        <f>VLOOKUP(G532,'Barrio Mapping'!B:C,2,0)</f>
        <v>Ciudad Universitaria</v>
      </c>
      <c r="I532" t="str">
        <f>VLOOKUP(B532,'Districto Pricing'!A:F,6,0)</f>
        <v>Medio</v>
      </c>
      <c r="J532">
        <f>IF(I532="Bajo",1,IF(I532="Medio",2,IF(I532="Alto",3)))</f>
        <v>2</v>
      </c>
      <c r="K532" s="5">
        <v>1300</v>
      </c>
      <c r="L532" s="5">
        <v>3</v>
      </c>
      <c r="M532" s="5">
        <v>98</v>
      </c>
      <c r="N532" s="5">
        <v>4</v>
      </c>
      <c r="O532" s="5">
        <v>1</v>
      </c>
      <c r="P532" s="5">
        <v>1</v>
      </c>
      <c r="Q532" s="5">
        <v>0</v>
      </c>
      <c r="R532" s="5">
        <v>0</v>
      </c>
      <c r="S532" s="5">
        <v>0</v>
      </c>
      <c r="T532" s="5">
        <v>0</v>
      </c>
    </row>
    <row r="533" spans="1:20" x14ac:dyDescent="0.35">
      <c r="A533" s="1">
        <v>532</v>
      </c>
      <c r="B533" t="s">
        <v>386</v>
      </c>
      <c r="C533" t="s">
        <v>426</v>
      </c>
      <c r="D533" t="s">
        <v>1690</v>
      </c>
      <c r="E533">
        <f>IF(D533="Estudio",1,IF(D533="Piso",2,IF(D533="Dúplex",3,IF(D533="Ático",4,IF(D533="Chalet",5,IF(D533="Casa",6,IF(D533="Caserón",7)))))))</f>
        <v>2</v>
      </c>
      <c r="G533" t="s">
        <v>392</v>
      </c>
      <c r="H533" t="str">
        <f>VLOOKUP(G533,'Barrio Mapping'!B:C,2,0)</f>
        <v>Argüelles</v>
      </c>
      <c r="I533" t="str">
        <f>VLOOKUP(B533,'Districto Pricing'!A:F,6,0)</f>
        <v>Medio</v>
      </c>
      <c r="J533">
        <f>IF(I533="Bajo",1,IF(I533="Medio",2,IF(I533="Alto",3)))</f>
        <v>2</v>
      </c>
      <c r="K533" s="5">
        <v>2800</v>
      </c>
      <c r="L533" s="5">
        <v>4</v>
      </c>
      <c r="M533" s="5">
        <v>227</v>
      </c>
      <c r="N533" s="5">
        <v>4</v>
      </c>
      <c r="O533" s="5">
        <v>1</v>
      </c>
      <c r="P533" s="5">
        <v>1</v>
      </c>
      <c r="Q533" s="5">
        <v>0</v>
      </c>
      <c r="R533" s="5">
        <v>0</v>
      </c>
      <c r="S533" s="5">
        <v>0</v>
      </c>
      <c r="T533" s="5">
        <v>0</v>
      </c>
    </row>
    <row r="534" spans="1:20" x14ac:dyDescent="0.35">
      <c r="A534" s="1">
        <v>533</v>
      </c>
      <c r="B534" t="s">
        <v>386</v>
      </c>
      <c r="C534" t="s">
        <v>458</v>
      </c>
      <c r="D534" t="s">
        <v>1690</v>
      </c>
      <c r="E534">
        <f>IF(D534="Estudio",1,IF(D534="Piso",2,IF(D534="Dúplex",3,IF(D534="Ático",4,IF(D534="Chalet",5,IF(D534="Casa",6,IF(D534="Caserón",7)))))))</f>
        <v>2</v>
      </c>
      <c r="G534" t="s">
        <v>390</v>
      </c>
      <c r="H534" t="str">
        <f>VLOOKUP(G534,'Barrio Mapping'!B:C,2,0)</f>
        <v>Ciudad Universitaria</v>
      </c>
      <c r="I534" t="str">
        <f>VLOOKUP(B534,'Districto Pricing'!A:F,6,0)</f>
        <v>Medio</v>
      </c>
      <c r="J534">
        <f>IF(I534="Bajo",1,IF(I534="Medio",2,IF(I534="Alto",3)))</f>
        <v>2</v>
      </c>
      <c r="K534" s="5">
        <v>870</v>
      </c>
      <c r="L534" s="5">
        <v>3</v>
      </c>
      <c r="M534" s="5">
        <v>102</v>
      </c>
      <c r="N534" s="5">
        <v>0</v>
      </c>
      <c r="O534" s="5">
        <v>1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 spans="1:20" x14ac:dyDescent="0.35">
      <c r="A535" s="1">
        <v>534</v>
      </c>
      <c r="B535" t="s">
        <v>386</v>
      </c>
      <c r="C535" t="s">
        <v>412</v>
      </c>
      <c r="D535" t="s">
        <v>1690</v>
      </c>
      <c r="E535">
        <f>IF(D535="Estudio",1,IF(D535="Piso",2,IF(D535="Dúplex",3,IF(D535="Ático",4,IF(D535="Chalet",5,IF(D535="Casa",6,IF(D535="Caserón",7)))))))</f>
        <v>2</v>
      </c>
      <c r="G535" t="s">
        <v>394</v>
      </c>
      <c r="H535" t="str">
        <f>VLOOKUP(G535,'Barrio Mapping'!B:C,2,0)</f>
        <v>Valdemarín</v>
      </c>
      <c r="I535" t="str">
        <f>VLOOKUP(B535,'Districto Pricing'!A:F,6,0)</f>
        <v>Medio</v>
      </c>
      <c r="J535">
        <f>IF(I535="Bajo",1,IF(I535="Medio",2,IF(I535="Alto",3)))</f>
        <v>2</v>
      </c>
      <c r="K535" s="5">
        <v>2500</v>
      </c>
      <c r="L535" s="5">
        <v>5</v>
      </c>
      <c r="M535" s="5">
        <v>190</v>
      </c>
      <c r="N535" s="5">
        <v>1</v>
      </c>
      <c r="O535" s="5">
        <v>1</v>
      </c>
      <c r="P535" s="5">
        <v>1</v>
      </c>
      <c r="Q535" s="5">
        <v>0</v>
      </c>
      <c r="R535" s="5">
        <v>0</v>
      </c>
      <c r="S535" s="5">
        <v>0</v>
      </c>
      <c r="T535" s="5">
        <v>0</v>
      </c>
    </row>
    <row r="536" spans="1:20" x14ac:dyDescent="0.35">
      <c r="A536" s="1">
        <v>535</v>
      </c>
      <c r="B536" t="s">
        <v>386</v>
      </c>
      <c r="C536" t="s">
        <v>426</v>
      </c>
      <c r="D536" t="s">
        <v>1690</v>
      </c>
      <c r="E536">
        <f>IF(D536="Estudio",1,IF(D536="Piso",2,IF(D536="Dúplex",3,IF(D536="Ático",4,IF(D536="Chalet",5,IF(D536="Casa",6,IF(D536="Caserón",7)))))))</f>
        <v>2</v>
      </c>
      <c r="G536" t="s">
        <v>392</v>
      </c>
      <c r="H536" t="str">
        <f>VLOOKUP(G536,'Barrio Mapping'!B:C,2,0)</f>
        <v>Argüelles</v>
      </c>
      <c r="I536" t="str">
        <f>VLOOKUP(B536,'Districto Pricing'!A:F,6,0)</f>
        <v>Medio</v>
      </c>
      <c r="J536">
        <f>IF(I536="Bajo",1,IF(I536="Medio",2,IF(I536="Alto",3)))</f>
        <v>2</v>
      </c>
      <c r="K536" s="5">
        <v>1800</v>
      </c>
      <c r="L536" s="5">
        <v>2</v>
      </c>
      <c r="M536" s="5">
        <v>120</v>
      </c>
      <c r="N536" s="5">
        <v>4</v>
      </c>
      <c r="O536" s="5">
        <v>1</v>
      </c>
      <c r="P536" s="5">
        <v>1</v>
      </c>
      <c r="Q536" s="5">
        <v>0</v>
      </c>
      <c r="R536" s="5">
        <v>0</v>
      </c>
      <c r="S536" s="5">
        <v>0</v>
      </c>
      <c r="T536" s="5">
        <v>0</v>
      </c>
    </row>
    <row r="537" spans="1:20" x14ac:dyDescent="0.35">
      <c r="A537" s="1">
        <v>536</v>
      </c>
      <c r="B537" t="s">
        <v>386</v>
      </c>
      <c r="C537" t="s">
        <v>479</v>
      </c>
      <c r="D537" t="s">
        <v>1690</v>
      </c>
      <c r="E537">
        <f>IF(D537="Estudio",1,IF(D537="Piso",2,IF(D537="Dúplex",3,IF(D537="Ático",4,IF(D537="Chalet",5,IF(D537="Casa",6,IF(D537="Caserón",7)))))))</f>
        <v>2</v>
      </c>
      <c r="G537" t="s">
        <v>388</v>
      </c>
      <c r="H537" t="str">
        <f>VLOOKUP(G537,'Barrio Mapping'!B:C,2,0)</f>
        <v>Aravaca</v>
      </c>
      <c r="I537" t="str">
        <f>VLOOKUP(B537,'Districto Pricing'!A:F,6,0)</f>
        <v>Medio</v>
      </c>
      <c r="J537">
        <f>IF(I537="Bajo",1,IF(I537="Medio",2,IF(I537="Alto",3)))</f>
        <v>2</v>
      </c>
      <c r="K537" s="5">
        <v>3500</v>
      </c>
      <c r="L537" s="5">
        <v>5</v>
      </c>
      <c r="M537" s="5">
        <v>250</v>
      </c>
      <c r="N537" s="5">
        <v>1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</row>
    <row r="538" spans="1:20" x14ac:dyDescent="0.35">
      <c r="A538" s="1">
        <v>537</v>
      </c>
      <c r="B538" t="s">
        <v>386</v>
      </c>
      <c r="C538" t="s">
        <v>480</v>
      </c>
      <c r="D538" t="s">
        <v>1690</v>
      </c>
      <c r="E538">
        <f>IF(D538="Estudio",1,IF(D538="Piso",2,IF(D538="Dúplex",3,IF(D538="Ático",4,IF(D538="Chalet",5,IF(D538="Casa",6,IF(D538="Caserón",7)))))))</f>
        <v>2</v>
      </c>
      <c r="G538" t="s">
        <v>392</v>
      </c>
      <c r="H538" t="str">
        <f>VLOOKUP(G538,'Barrio Mapping'!B:C,2,0)</f>
        <v>Argüelles</v>
      </c>
      <c r="I538" t="str">
        <f>VLOOKUP(B538,'Districto Pricing'!A:F,6,0)</f>
        <v>Medio</v>
      </c>
      <c r="J538">
        <f>IF(I538="Bajo",1,IF(I538="Medio",2,IF(I538="Alto",3)))</f>
        <v>2</v>
      </c>
      <c r="K538" s="5">
        <v>950</v>
      </c>
      <c r="L538" s="5">
        <v>2</v>
      </c>
      <c r="M538" s="5">
        <v>75</v>
      </c>
      <c r="N538" s="5">
        <v>6</v>
      </c>
      <c r="O538" s="5">
        <v>0</v>
      </c>
      <c r="P538" s="5">
        <v>1</v>
      </c>
      <c r="Q538" s="5">
        <v>0</v>
      </c>
      <c r="R538" s="5">
        <v>0</v>
      </c>
      <c r="S538" s="5">
        <v>0</v>
      </c>
      <c r="T538" s="5">
        <v>0</v>
      </c>
    </row>
    <row r="539" spans="1:20" x14ac:dyDescent="0.35">
      <c r="A539" s="1">
        <v>538</v>
      </c>
      <c r="B539" t="s">
        <v>386</v>
      </c>
      <c r="C539" t="s">
        <v>481</v>
      </c>
      <c r="D539" t="s">
        <v>1694</v>
      </c>
      <c r="E539">
        <f>IF(D539="Estudio",1,IF(D539="Piso",2,IF(D539="Dúplex",3,IF(D539="Ático",4,IF(D539="Chalet",5,IF(D539="Casa",6,IF(D539="Caserón",7)))))))</f>
        <v>5</v>
      </c>
      <c r="G539" t="s">
        <v>400</v>
      </c>
      <c r="H539" t="str">
        <f>VLOOKUP(G539,'Barrio Mapping'!B:C,2,0)</f>
        <v>Valdezarza</v>
      </c>
      <c r="I539" t="str">
        <f>VLOOKUP(B539,'Districto Pricing'!A:F,6,0)</f>
        <v>Medio</v>
      </c>
      <c r="J539">
        <f>IF(I539="Bajo",1,IF(I539="Medio",2,IF(I539="Alto",3)))</f>
        <v>2</v>
      </c>
      <c r="K539" s="5">
        <v>3500</v>
      </c>
      <c r="L539" s="5">
        <v>6</v>
      </c>
      <c r="M539" s="5">
        <v>425</v>
      </c>
      <c r="N539" s="5">
        <v>0</v>
      </c>
      <c r="O539" s="5">
        <v>0</v>
      </c>
      <c r="P539" s="5">
        <v>0</v>
      </c>
      <c r="Q539" s="5">
        <v>0</v>
      </c>
      <c r="R539" s="5">
        <v>1</v>
      </c>
      <c r="S539" s="5">
        <v>0</v>
      </c>
      <c r="T539" s="5">
        <v>1</v>
      </c>
    </row>
    <row r="540" spans="1:20" x14ac:dyDescent="0.35">
      <c r="A540" s="1">
        <v>539</v>
      </c>
      <c r="B540" t="s">
        <v>386</v>
      </c>
      <c r="C540" t="s">
        <v>482</v>
      </c>
      <c r="D540" t="s">
        <v>1690</v>
      </c>
      <c r="E540">
        <f>IF(D540="Estudio",1,IF(D540="Piso",2,IF(D540="Dúplex",3,IF(D540="Ático",4,IF(D540="Chalet",5,IF(D540="Casa",6,IF(D540="Caserón",7)))))))</f>
        <v>2</v>
      </c>
      <c r="G540" t="s">
        <v>392</v>
      </c>
      <c r="H540" t="str">
        <f>VLOOKUP(G540,'Barrio Mapping'!B:C,2,0)</f>
        <v>Argüelles</v>
      </c>
      <c r="I540" t="str">
        <f>VLOOKUP(B540,'Districto Pricing'!A:F,6,0)</f>
        <v>Medio</v>
      </c>
      <c r="J540">
        <f>IF(I540="Bajo",1,IF(I540="Medio",2,IF(I540="Alto",3)))</f>
        <v>2</v>
      </c>
      <c r="K540" s="5">
        <v>1000</v>
      </c>
      <c r="L540" s="5">
        <v>1</v>
      </c>
      <c r="M540" s="5">
        <v>73</v>
      </c>
      <c r="N540" s="5">
        <v>14</v>
      </c>
      <c r="O540" s="5">
        <v>1</v>
      </c>
      <c r="P540" s="5">
        <v>1</v>
      </c>
      <c r="Q540" s="5">
        <v>0</v>
      </c>
      <c r="R540" s="5">
        <v>0</v>
      </c>
      <c r="S540" s="5">
        <v>0</v>
      </c>
      <c r="T540" s="5">
        <v>0</v>
      </c>
    </row>
    <row r="541" spans="1:20" x14ac:dyDescent="0.35">
      <c r="A541" s="1">
        <v>540</v>
      </c>
      <c r="B541" t="s">
        <v>386</v>
      </c>
      <c r="C541" t="s">
        <v>483</v>
      </c>
      <c r="D541" t="s">
        <v>1690</v>
      </c>
      <c r="E541">
        <f>IF(D541="Estudio",1,IF(D541="Piso",2,IF(D541="Dúplex",3,IF(D541="Ático",4,IF(D541="Chalet",5,IF(D541="Casa",6,IF(D541="Caserón",7)))))))</f>
        <v>2</v>
      </c>
      <c r="G541" t="s">
        <v>400</v>
      </c>
      <c r="H541" t="str">
        <f>VLOOKUP(G541,'Barrio Mapping'!B:C,2,0)</f>
        <v>Valdezarza</v>
      </c>
      <c r="I541" t="str">
        <f>VLOOKUP(B541,'Districto Pricing'!A:F,6,0)</f>
        <v>Medio</v>
      </c>
      <c r="J541">
        <f>IF(I541="Bajo",1,IF(I541="Medio",2,IF(I541="Alto",3)))</f>
        <v>2</v>
      </c>
      <c r="K541" s="5">
        <v>660</v>
      </c>
      <c r="L541" s="5">
        <v>1</v>
      </c>
      <c r="M541" s="5">
        <v>48</v>
      </c>
      <c r="N541" s="5">
        <v>4</v>
      </c>
      <c r="O541" s="5">
        <v>1</v>
      </c>
      <c r="P541" s="5">
        <v>1</v>
      </c>
      <c r="Q541" s="5">
        <v>0</v>
      </c>
      <c r="R541" s="5">
        <v>0</v>
      </c>
      <c r="S541" s="5">
        <v>0</v>
      </c>
      <c r="T541" s="5">
        <v>0</v>
      </c>
    </row>
    <row r="542" spans="1:20" x14ac:dyDescent="0.35">
      <c r="A542" s="1">
        <v>541</v>
      </c>
      <c r="B542" t="s">
        <v>386</v>
      </c>
      <c r="C542" t="s">
        <v>484</v>
      </c>
      <c r="D542" t="s">
        <v>1690</v>
      </c>
      <c r="E542">
        <f>IF(D542="Estudio",1,IF(D542="Piso",2,IF(D542="Dúplex",3,IF(D542="Ático",4,IF(D542="Chalet",5,IF(D542="Casa",6,IF(D542="Caserón",7)))))))</f>
        <v>2</v>
      </c>
      <c r="F542" t="s">
        <v>186</v>
      </c>
      <c r="G542" t="s">
        <v>392</v>
      </c>
      <c r="H542" t="str">
        <f>VLOOKUP(G542,'Barrio Mapping'!B:C,2,0)</f>
        <v>Argüelles</v>
      </c>
      <c r="I542" t="str">
        <f>VLOOKUP(B542,'Districto Pricing'!A:F,6,0)</f>
        <v>Medio</v>
      </c>
      <c r="J542">
        <f>IF(I542="Bajo",1,IF(I542="Medio",2,IF(I542="Alto",3)))</f>
        <v>2</v>
      </c>
      <c r="K542" s="5">
        <v>1450</v>
      </c>
      <c r="L542" s="5">
        <v>1</v>
      </c>
      <c r="M542" s="5">
        <v>65</v>
      </c>
      <c r="N542" s="5">
        <v>1</v>
      </c>
      <c r="O542" s="5">
        <v>1</v>
      </c>
      <c r="P542" s="5">
        <v>1</v>
      </c>
      <c r="Q542" s="5">
        <v>0</v>
      </c>
      <c r="R542" s="5">
        <v>0</v>
      </c>
      <c r="S542" s="5">
        <v>0</v>
      </c>
      <c r="T542" s="5">
        <v>0</v>
      </c>
    </row>
    <row r="543" spans="1:20" x14ac:dyDescent="0.35">
      <c r="A543" s="1">
        <v>542</v>
      </c>
      <c r="B543" t="s">
        <v>386</v>
      </c>
      <c r="C543" t="s">
        <v>485</v>
      </c>
      <c r="D543" t="s">
        <v>1690</v>
      </c>
      <c r="E543">
        <f>IF(D543="Estudio",1,IF(D543="Piso",2,IF(D543="Dúplex",3,IF(D543="Ático",4,IF(D543="Chalet",5,IF(D543="Casa",6,IF(D543="Caserón",7)))))))</f>
        <v>2</v>
      </c>
      <c r="F543" t="s">
        <v>199</v>
      </c>
      <c r="G543" t="s">
        <v>400</v>
      </c>
      <c r="H543" t="str">
        <f>VLOOKUP(G543,'Barrio Mapping'!B:C,2,0)</f>
        <v>Valdezarza</v>
      </c>
      <c r="I543" t="str">
        <f>VLOOKUP(B543,'Districto Pricing'!A:F,6,0)</f>
        <v>Medio</v>
      </c>
      <c r="J543">
        <f>IF(I543="Bajo",1,IF(I543="Medio",2,IF(I543="Alto",3)))</f>
        <v>2</v>
      </c>
      <c r="K543" s="5">
        <v>800</v>
      </c>
      <c r="L543" s="5">
        <v>2</v>
      </c>
      <c r="M543" s="5">
        <v>90</v>
      </c>
      <c r="N543" s="5">
        <v>1</v>
      </c>
      <c r="O543" s="5">
        <v>1</v>
      </c>
      <c r="P543" s="5">
        <v>1</v>
      </c>
      <c r="Q543" s="5">
        <v>0</v>
      </c>
      <c r="R543" s="5">
        <v>0</v>
      </c>
      <c r="S543" s="5">
        <v>0</v>
      </c>
      <c r="T543" s="5">
        <v>0</v>
      </c>
    </row>
    <row r="544" spans="1:20" x14ac:dyDescent="0.35">
      <c r="A544" s="1">
        <v>543</v>
      </c>
      <c r="B544" t="s">
        <v>386</v>
      </c>
      <c r="C544" t="s">
        <v>486</v>
      </c>
      <c r="D544" t="s">
        <v>1690</v>
      </c>
      <c r="E544">
        <f>IF(D544="Estudio",1,IF(D544="Piso",2,IF(D544="Dúplex",3,IF(D544="Ático",4,IF(D544="Chalet",5,IF(D544="Casa",6,IF(D544="Caserón",7)))))))</f>
        <v>2</v>
      </c>
      <c r="F544" t="s">
        <v>487</v>
      </c>
      <c r="G544" t="s">
        <v>392</v>
      </c>
      <c r="H544" t="str">
        <f>VLOOKUP(G544,'Barrio Mapping'!B:C,2,0)</f>
        <v>Argüelles</v>
      </c>
      <c r="I544" t="str">
        <f>VLOOKUP(B544,'Districto Pricing'!A:F,6,0)</f>
        <v>Medio</v>
      </c>
      <c r="J544">
        <f>IF(I544="Bajo",1,IF(I544="Medio",2,IF(I544="Alto",3)))</f>
        <v>2</v>
      </c>
      <c r="K544" s="5">
        <v>2995</v>
      </c>
      <c r="L544" s="5">
        <v>2</v>
      </c>
      <c r="M544" s="5">
        <v>95</v>
      </c>
      <c r="N544" s="5">
        <v>1</v>
      </c>
      <c r="O544" s="5">
        <v>1</v>
      </c>
      <c r="P544" s="5">
        <v>1</v>
      </c>
      <c r="Q544" s="5">
        <v>0</v>
      </c>
      <c r="R544" s="5">
        <v>0</v>
      </c>
      <c r="S544" s="5">
        <v>0</v>
      </c>
      <c r="T544" s="5">
        <v>0</v>
      </c>
    </row>
    <row r="545" spans="1:20" x14ac:dyDescent="0.35">
      <c r="A545" s="1">
        <v>544</v>
      </c>
      <c r="B545" t="s">
        <v>386</v>
      </c>
      <c r="C545" t="s">
        <v>488</v>
      </c>
      <c r="D545" t="s">
        <v>1690</v>
      </c>
      <c r="E545">
        <f>IF(D545="Estudio",1,IF(D545="Piso",2,IF(D545="Dúplex",3,IF(D545="Ático",4,IF(D545="Chalet",5,IF(D545="Casa",6,IF(D545="Caserón",7)))))))</f>
        <v>2</v>
      </c>
      <c r="F545" t="s">
        <v>378</v>
      </c>
      <c r="G545" t="s">
        <v>400</v>
      </c>
      <c r="H545" t="str">
        <f>VLOOKUP(G545,'Barrio Mapping'!B:C,2,0)</f>
        <v>Valdezarza</v>
      </c>
      <c r="I545" t="str">
        <f>VLOOKUP(B545,'Districto Pricing'!A:F,6,0)</f>
        <v>Medio</v>
      </c>
      <c r="J545">
        <f>IF(I545="Bajo",1,IF(I545="Medio",2,IF(I545="Alto",3)))</f>
        <v>2</v>
      </c>
      <c r="K545" s="5">
        <v>1000</v>
      </c>
      <c r="L545" s="5">
        <v>2</v>
      </c>
      <c r="M545" s="5">
        <v>85</v>
      </c>
      <c r="N545" s="5">
        <v>1</v>
      </c>
      <c r="O545" s="5">
        <v>1</v>
      </c>
      <c r="P545" s="5">
        <v>1</v>
      </c>
      <c r="Q545" s="5">
        <v>0</v>
      </c>
      <c r="R545" s="5">
        <v>0</v>
      </c>
      <c r="S545" s="5">
        <v>0</v>
      </c>
      <c r="T545" s="5">
        <v>0</v>
      </c>
    </row>
    <row r="546" spans="1:20" x14ac:dyDescent="0.35">
      <c r="A546" s="1">
        <v>545</v>
      </c>
      <c r="B546" t="s">
        <v>386</v>
      </c>
      <c r="C546" t="s">
        <v>459</v>
      </c>
      <c r="D546" t="s">
        <v>1690</v>
      </c>
      <c r="E546">
        <f>IF(D546="Estudio",1,IF(D546="Piso",2,IF(D546="Dúplex",3,IF(D546="Ático",4,IF(D546="Chalet",5,IF(D546="Casa",6,IF(D546="Caserón",7)))))))</f>
        <v>2</v>
      </c>
      <c r="G546" t="s">
        <v>388</v>
      </c>
      <c r="H546" t="str">
        <f>VLOOKUP(G546,'Barrio Mapping'!B:C,2,0)</f>
        <v>Aravaca</v>
      </c>
      <c r="I546" t="str">
        <f>VLOOKUP(B546,'Districto Pricing'!A:F,6,0)</f>
        <v>Medio</v>
      </c>
      <c r="J546">
        <f>IF(I546="Bajo",1,IF(I546="Medio",2,IF(I546="Alto",3)))</f>
        <v>2</v>
      </c>
      <c r="K546" s="5">
        <v>3500</v>
      </c>
      <c r="L546" s="5">
        <v>5</v>
      </c>
      <c r="M546" s="5">
        <v>250</v>
      </c>
      <c r="N546" s="5">
        <v>1</v>
      </c>
      <c r="O546" s="5">
        <v>1</v>
      </c>
      <c r="P546" s="5">
        <v>1</v>
      </c>
      <c r="Q546" s="5">
        <v>0</v>
      </c>
      <c r="R546" s="5">
        <v>0</v>
      </c>
      <c r="S546" s="5">
        <v>0</v>
      </c>
      <c r="T546" s="5">
        <v>0</v>
      </c>
    </row>
    <row r="547" spans="1:20" x14ac:dyDescent="0.35">
      <c r="A547" s="1">
        <v>546</v>
      </c>
      <c r="B547" t="s">
        <v>386</v>
      </c>
      <c r="C547" t="s">
        <v>426</v>
      </c>
      <c r="D547" t="s">
        <v>1690</v>
      </c>
      <c r="E547">
        <f>IF(D547="Estudio",1,IF(D547="Piso",2,IF(D547="Dúplex",3,IF(D547="Ático",4,IF(D547="Chalet",5,IF(D547="Casa",6,IF(D547="Caserón",7)))))))</f>
        <v>2</v>
      </c>
      <c r="G547" t="s">
        <v>392</v>
      </c>
      <c r="H547" t="str">
        <f>VLOOKUP(G547,'Barrio Mapping'!B:C,2,0)</f>
        <v>Argüelles</v>
      </c>
      <c r="I547" t="str">
        <f>VLOOKUP(B547,'Districto Pricing'!A:F,6,0)</f>
        <v>Medio</v>
      </c>
      <c r="J547">
        <f>IF(I547="Bajo",1,IF(I547="Medio",2,IF(I547="Alto",3)))</f>
        <v>2</v>
      </c>
      <c r="K547" s="5">
        <v>850</v>
      </c>
      <c r="L547" s="5">
        <v>1</v>
      </c>
      <c r="M547" s="5">
        <v>60</v>
      </c>
      <c r="N547" s="5">
        <v>0.5</v>
      </c>
      <c r="O547" s="5">
        <v>1</v>
      </c>
      <c r="P547" s="5">
        <v>1</v>
      </c>
      <c r="Q547" s="5">
        <v>0</v>
      </c>
      <c r="R547" s="5">
        <v>0</v>
      </c>
      <c r="S547" s="5">
        <v>0</v>
      </c>
      <c r="T547" s="5">
        <v>0</v>
      </c>
    </row>
    <row r="548" spans="1:20" x14ac:dyDescent="0.35">
      <c r="A548" s="1">
        <v>547</v>
      </c>
      <c r="B548" t="s">
        <v>386</v>
      </c>
      <c r="C548" t="s">
        <v>489</v>
      </c>
      <c r="D548" t="s">
        <v>1690</v>
      </c>
      <c r="E548">
        <f>IF(D548="Estudio",1,IF(D548="Piso",2,IF(D548="Dúplex",3,IF(D548="Ático",4,IF(D548="Chalet",5,IF(D548="Casa",6,IF(D548="Caserón",7)))))))</f>
        <v>2</v>
      </c>
      <c r="F548" t="s">
        <v>182</v>
      </c>
      <c r="G548" t="s">
        <v>392</v>
      </c>
      <c r="H548" t="str">
        <f>VLOOKUP(G548,'Barrio Mapping'!B:C,2,0)</f>
        <v>Argüelles</v>
      </c>
      <c r="I548" t="str">
        <f>VLOOKUP(B548,'Districto Pricing'!A:F,6,0)</f>
        <v>Medio</v>
      </c>
      <c r="J548">
        <f>IF(I548="Bajo",1,IF(I548="Medio",2,IF(I548="Alto",3)))</f>
        <v>2</v>
      </c>
      <c r="K548" s="5">
        <v>1800</v>
      </c>
      <c r="L548" s="5">
        <v>4</v>
      </c>
      <c r="M548" s="5">
        <v>80</v>
      </c>
      <c r="N548" s="5">
        <v>2</v>
      </c>
      <c r="O548" s="5">
        <v>0</v>
      </c>
      <c r="P548" s="5">
        <v>1</v>
      </c>
      <c r="Q548" s="5">
        <v>0</v>
      </c>
      <c r="R548" s="5">
        <v>0</v>
      </c>
      <c r="S548" s="5">
        <v>0</v>
      </c>
      <c r="T548" s="5">
        <v>0</v>
      </c>
    </row>
    <row r="549" spans="1:20" x14ac:dyDescent="0.35">
      <c r="A549" s="1">
        <v>548</v>
      </c>
      <c r="B549" t="s">
        <v>386</v>
      </c>
      <c r="C549" t="s">
        <v>477</v>
      </c>
      <c r="D549" t="s">
        <v>1690</v>
      </c>
      <c r="E549">
        <f>IF(D549="Estudio",1,IF(D549="Piso",2,IF(D549="Dúplex",3,IF(D549="Ático",4,IF(D549="Chalet",5,IF(D549="Casa",6,IF(D549="Caserón",7)))))))</f>
        <v>2</v>
      </c>
      <c r="G549" t="s">
        <v>400</v>
      </c>
      <c r="H549" t="str">
        <f>VLOOKUP(G549,'Barrio Mapping'!B:C,2,0)</f>
        <v>Valdezarza</v>
      </c>
      <c r="I549" t="str">
        <f>VLOOKUP(B549,'Districto Pricing'!A:F,6,0)</f>
        <v>Medio</v>
      </c>
      <c r="J549">
        <f>IF(I549="Bajo",1,IF(I549="Medio",2,IF(I549="Alto",3)))</f>
        <v>2</v>
      </c>
      <c r="K549" s="5">
        <v>1270</v>
      </c>
      <c r="L549" s="5">
        <v>3</v>
      </c>
      <c r="M549" s="5">
        <v>120</v>
      </c>
      <c r="N549" s="5">
        <v>3</v>
      </c>
      <c r="O549" s="5">
        <v>1</v>
      </c>
      <c r="P549" s="5">
        <v>1</v>
      </c>
      <c r="Q549" s="5">
        <v>0</v>
      </c>
      <c r="R549" s="5">
        <v>0</v>
      </c>
      <c r="S549" s="5">
        <v>0</v>
      </c>
      <c r="T549" s="5">
        <v>0</v>
      </c>
    </row>
    <row r="550" spans="1:20" x14ac:dyDescent="0.35">
      <c r="A550" s="1">
        <v>549</v>
      </c>
      <c r="B550" t="s">
        <v>386</v>
      </c>
      <c r="C550" t="s">
        <v>405</v>
      </c>
      <c r="D550" t="s">
        <v>1690</v>
      </c>
      <c r="E550">
        <f>IF(D550="Estudio",1,IF(D550="Piso",2,IF(D550="Dúplex",3,IF(D550="Ático",4,IF(D550="Chalet",5,IF(D550="Casa",6,IF(D550="Caserón",7)))))))</f>
        <v>2</v>
      </c>
      <c r="F550" t="s">
        <v>110</v>
      </c>
      <c r="G550" t="s">
        <v>392</v>
      </c>
      <c r="H550" t="str">
        <f>VLOOKUP(G550,'Barrio Mapping'!B:C,2,0)</f>
        <v>Argüelles</v>
      </c>
      <c r="I550" t="str">
        <f>VLOOKUP(B550,'Districto Pricing'!A:F,6,0)</f>
        <v>Medio</v>
      </c>
      <c r="J550">
        <f>IF(I550="Bajo",1,IF(I550="Medio",2,IF(I550="Alto",3)))</f>
        <v>2</v>
      </c>
      <c r="K550" s="5">
        <v>1100</v>
      </c>
      <c r="L550" s="5">
        <v>2</v>
      </c>
      <c r="M550" s="5">
        <v>70</v>
      </c>
      <c r="N550" s="5">
        <v>2</v>
      </c>
      <c r="O550" s="5">
        <v>1</v>
      </c>
      <c r="P550" s="5">
        <v>1</v>
      </c>
      <c r="Q550" s="5">
        <v>0</v>
      </c>
      <c r="R550" s="5">
        <v>0</v>
      </c>
      <c r="S550" s="5">
        <v>0</v>
      </c>
      <c r="T550" s="5">
        <v>0</v>
      </c>
    </row>
    <row r="551" spans="1:20" x14ac:dyDescent="0.35">
      <c r="A551" s="1">
        <v>550</v>
      </c>
      <c r="B551" t="s">
        <v>386</v>
      </c>
      <c r="C551" t="s">
        <v>490</v>
      </c>
      <c r="D551" t="s">
        <v>1692</v>
      </c>
      <c r="E551">
        <f>IF(D551="Estudio",1,IF(D551="Piso",2,IF(D551="Dúplex",3,IF(D551="Ático",4,IF(D551="Chalet",5,IF(D551="Casa",6,IF(D551="Caserón",7)))))))</f>
        <v>3</v>
      </c>
      <c r="F551" t="s">
        <v>491</v>
      </c>
      <c r="G551" t="s">
        <v>394</v>
      </c>
      <c r="H551" t="str">
        <f>VLOOKUP(G551,'Barrio Mapping'!B:C,2,0)</f>
        <v>Valdemarín</v>
      </c>
      <c r="I551" t="str">
        <f>VLOOKUP(B551,'Districto Pricing'!A:F,6,0)</f>
        <v>Medio</v>
      </c>
      <c r="J551">
        <f>IF(I551="Bajo",1,IF(I551="Medio",2,IF(I551="Alto",3)))</f>
        <v>2</v>
      </c>
      <c r="K551" s="5">
        <v>3500</v>
      </c>
      <c r="L551" s="5">
        <v>3</v>
      </c>
      <c r="M551" s="5">
        <v>280</v>
      </c>
      <c r="N551" s="5">
        <v>2</v>
      </c>
      <c r="O551" s="5">
        <v>1</v>
      </c>
      <c r="P551" s="5">
        <v>1</v>
      </c>
      <c r="Q551" s="5">
        <v>0</v>
      </c>
      <c r="R551" s="5">
        <v>0</v>
      </c>
      <c r="S551" s="5">
        <v>1</v>
      </c>
      <c r="T551" s="5">
        <v>0</v>
      </c>
    </row>
    <row r="552" spans="1:20" x14ac:dyDescent="0.35">
      <c r="A552" s="1">
        <v>551</v>
      </c>
      <c r="B552" t="s">
        <v>386</v>
      </c>
      <c r="C552" t="s">
        <v>492</v>
      </c>
      <c r="D552" t="s">
        <v>1690</v>
      </c>
      <c r="E552">
        <f>IF(D552="Estudio",1,IF(D552="Piso",2,IF(D552="Dúplex",3,IF(D552="Ático",4,IF(D552="Chalet",5,IF(D552="Casa",6,IF(D552="Caserón",7)))))))</f>
        <v>2</v>
      </c>
      <c r="F552" t="s">
        <v>312</v>
      </c>
      <c r="G552" t="s">
        <v>392</v>
      </c>
      <c r="H552" t="str">
        <f>VLOOKUP(G552,'Barrio Mapping'!B:C,2,0)</f>
        <v>Argüelles</v>
      </c>
      <c r="I552" t="str">
        <f>VLOOKUP(B552,'Districto Pricing'!A:F,6,0)</f>
        <v>Medio</v>
      </c>
      <c r="J552">
        <f>IF(I552="Bajo",1,IF(I552="Medio",2,IF(I552="Alto",3)))</f>
        <v>2</v>
      </c>
      <c r="K552" s="5">
        <v>1350</v>
      </c>
      <c r="L552" s="5">
        <v>1</v>
      </c>
      <c r="M552" s="5">
        <v>56</v>
      </c>
      <c r="N552" s="5">
        <v>17</v>
      </c>
      <c r="O552" s="5">
        <v>0</v>
      </c>
      <c r="P552" s="5">
        <v>1</v>
      </c>
      <c r="Q552" s="5">
        <v>0</v>
      </c>
      <c r="R552" s="5">
        <v>0</v>
      </c>
      <c r="S552" s="5">
        <v>0</v>
      </c>
      <c r="T552" s="5">
        <v>0</v>
      </c>
    </row>
    <row r="553" spans="1:20" x14ac:dyDescent="0.35">
      <c r="A553" s="1">
        <v>552</v>
      </c>
      <c r="B553" t="s">
        <v>386</v>
      </c>
      <c r="C553" t="s">
        <v>493</v>
      </c>
      <c r="D553" t="s">
        <v>1690</v>
      </c>
      <c r="E553">
        <f>IF(D553="Estudio",1,IF(D553="Piso",2,IF(D553="Dúplex",3,IF(D553="Ático",4,IF(D553="Chalet",5,IF(D553="Casa",6,IF(D553="Caserón",7)))))))</f>
        <v>2</v>
      </c>
      <c r="F553" t="s">
        <v>303</v>
      </c>
      <c r="G553" t="s">
        <v>400</v>
      </c>
      <c r="H553" t="str">
        <f>VLOOKUP(G553,'Barrio Mapping'!B:C,2,0)</f>
        <v>Valdezarza</v>
      </c>
      <c r="I553" t="str">
        <f>VLOOKUP(B553,'Districto Pricing'!A:F,6,0)</f>
        <v>Medio</v>
      </c>
      <c r="J553">
        <f>IF(I553="Bajo",1,IF(I553="Medio",2,IF(I553="Alto",3)))</f>
        <v>2</v>
      </c>
      <c r="K553" s="5">
        <v>1500</v>
      </c>
      <c r="L553" s="5">
        <v>4</v>
      </c>
      <c r="M553" s="5">
        <v>95</v>
      </c>
      <c r="N553" s="5">
        <v>3</v>
      </c>
      <c r="O553" s="5">
        <v>1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</row>
    <row r="554" spans="1:20" x14ac:dyDescent="0.35">
      <c r="A554" s="1">
        <v>553</v>
      </c>
      <c r="B554" t="s">
        <v>386</v>
      </c>
      <c r="C554" t="s">
        <v>494</v>
      </c>
      <c r="D554" t="s">
        <v>1693</v>
      </c>
      <c r="E554">
        <f>IF(D554="Estudio",1,IF(D554="Piso",2,IF(D554="Dúplex",3,IF(D554="Ático",4,IF(D554="Chalet",5,IF(D554="Casa",6,IF(D554="Caserón",7)))))))</f>
        <v>1</v>
      </c>
      <c r="F554" t="s">
        <v>104</v>
      </c>
      <c r="G554" t="s">
        <v>394</v>
      </c>
      <c r="H554" t="str">
        <f>VLOOKUP(G554,'Barrio Mapping'!B:C,2,0)</f>
        <v>Valdemarín</v>
      </c>
      <c r="I554" t="str">
        <f>VLOOKUP(B554,'Districto Pricing'!A:F,6,0)</f>
        <v>Medio</v>
      </c>
      <c r="J554">
        <f>IF(I554="Bajo",1,IF(I554="Medio",2,IF(I554="Alto",3)))</f>
        <v>2</v>
      </c>
      <c r="K554" s="5">
        <v>900</v>
      </c>
      <c r="L554" s="5">
        <v>0</v>
      </c>
      <c r="M554" s="5">
        <v>45</v>
      </c>
      <c r="N554" s="5">
        <v>2</v>
      </c>
      <c r="O554" s="5">
        <v>1</v>
      </c>
      <c r="P554" s="5">
        <v>1</v>
      </c>
      <c r="Q554" s="5">
        <v>0</v>
      </c>
      <c r="R554" s="5">
        <v>0</v>
      </c>
      <c r="S554" s="5">
        <v>0</v>
      </c>
      <c r="T554" s="5">
        <v>0</v>
      </c>
    </row>
    <row r="555" spans="1:20" x14ac:dyDescent="0.35">
      <c r="A555" s="1">
        <v>554</v>
      </c>
      <c r="B555" t="s">
        <v>386</v>
      </c>
      <c r="C555" t="s">
        <v>452</v>
      </c>
      <c r="D555" t="s">
        <v>1690</v>
      </c>
      <c r="E555">
        <f>IF(D555="Estudio",1,IF(D555="Piso",2,IF(D555="Dúplex",3,IF(D555="Ático",4,IF(D555="Chalet",5,IF(D555="Casa",6,IF(D555="Caserón",7)))))))</f>
        <v>2</v>
      </c>
      <c r="F555" t="s">
        <v>33</v>
      </c>
      <c r="G555" t="s">
        <v>392</v>
      </c>
      <c r="H555" t="str">
        <f>VLOOKUP(G555,'Barrio Mapping'!B:C,2,0)</f>
        <v>Argüelles</v>
      </c>
      <c r="I555" t="str">
        <f>VLOOKUP(B555,'Districto Pricing'!A:F,6,0)</f>
        <v>Medio</v>
      </c>
      <c r="J555">
        <f>IF(I555="Bajo",1,IF(I555="Medio",2,IF(I555="Alto",3)))</f>
        <v>2</v>
      </c>
      <c r="K555" s="5">
        <v>1400</v>
      </c>
      <c r="L555" s="5">
        <v>1</v>
      </c>
      <c r="M555" s="5">
        <v>50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</row>
    <row r="556" spans="1:20" x14ac:dyDescent="0.35">
      <c r="A556" s="1">
        <v>555</v>
      </c>
      <c r="B556" t="s">
        <v>386</v>
      </c>
      <c r="C556" t="s">
        <v>495</v>
      </c>
      <c r="D556" t="s">
        <v>1690</v>
      </c>
      <c r="E556">
        <f>IF(D556="Estudio",1,IF(D556="Piso",2,IF(D556="Dúplex",3,IF(D556="Ático",4,IF(D556="Chalet",5,IF(D556="Casa",6,IF(D556="Caserón",7)))))))</f>
        <v>2</v>
      </c>
      <c r="F556" t="s">
        <v>496</v>
      </c>
      <c r="G556" t="s">
        <v>400</v>
      </c>
      <c r="H556" t="str">
        <f>VLOOKUP(G556,'Barrio Mapping'!B:C,2,0)</f>
        <v>Valdezarza</v>
      </c>
      <c r="I556" t="str">
        <f>VLOOKUP(B556,'Districto Pricing'!A:F,6,0)</f>
        <v>Medio</v>
      </c>
      <c r="J556">
        <f>IF(I556="Bajo",1,IF(I556="Medio",2,IF(I556="Alto",3)))</f>
        <v>2</v>
      </c>
      <c r="K556" s="5">
        <v>2850</v>
      </c>
      <c r="L556" s="5">
        <v>3</v>
      </c>
      <c r="M556" s="5">
        <v>110</v>
      </c>
      <c r="N556" s="5">
        <v>6</v>
      </c>
      <c r="O556" s="5">
        <v>1</v>
      </c>
      <c r="P556" s="5">
        <v>1</v>
      </c>
      <c r="Q556" s="5">
        <v>0</v>
      </c>
      <c r="R556" s="5">
        <v>0</v>
      </c>
      <c r="S556" s="5">
        <v>0</v>
      </c>
      <c r="T556" s="5">
        <v>0</v>
      </c>
    </row>
    <row r="557" spans="1:20" x14ac:dyDescent="0.35">
      <c r="A557" s="1">
        <v>556</v>
      </c>
      <c r="B557" t="s">
        <v>386</v>
      </c>
      <c r="C557" t="s">
        <v>497</v>
      </c>
      <c r="D557" t="s">
        <v>1690</v>
      </c>
      <c r="E557">
        <f>IF(D557="Estudio",1,IF(D557="Piso",2,IF(D557="Dúplex",3,IF(D557="Ático",4,IF(D557="Chalet",5,IF(D557="Casa",6,IF(D557="Caserón",7)))))))</f>
        <v>2</v>
      </c>
      <c r="F557" t="s">
        <v>498</v>
      </c>
      <c r="G557" t="s">
        <v>390</v>
      </c>
      <c r="H557" t="str">
        <f>VLOOKUP(G557,'Barrio Mapping'!B:C,2,0)</f>
        <v>Ciudad Universitaria</v>
      </c>
      <c r="I557" t="str">
        <f>VLOOKUP(B557,'Districto Pricing'!A:F,6,0)</f>
        <v>Medio</v>
      </c>
      <c r="J557">
        <f>IF(I557="Bajo",1,IF(I557="Medio",2,IF(I557="Alto",3)))</f>
        <v>2</v>
      </c>
      <c r="K557" s="5">
        <v>2600</v>
      </c>
      <c r="L557" s="5">
        <v>4</v>
      </c>
      <c r="M557" s="5">
        <v>200</v>
      </c>
      <c r="N557" s="5">
        <v>2</v>
      </c>
      <c r="O557" s="5">
        <v>1</v>
      </c>
      <c r="P557" s="5">
        <v>1</v>
      </c>
      <c r="Q557" s="5">
        <v>0</v>
      </c>
      <c r="R557" s="5">
        <v>0</v>
      </c>
      <c r="S557" s="5">
        <v>0</v>
      </c>
      <c r="T557" s="5">
        <v>0</v>
      </c>
    </row>
    <row r="558" spans="1:20" x14ac:dyDescent="0.35">
      <c r="A558" s="1">
        <v>557</v>
      </c>
      <c r="B558" t="s">
        <v>499</v>
      </c>
      <c r="C558" t="s">
        <v>500</v>
      </c>
      <c r="D558" t="s">
        <v>1690</v>
      </c>
      <c r="E558">
        <f>IF(D558="Estudio",1,IF(D558="Piso",2,IF(D558="Dúplex",3,IF(D558="Ático",4,IF(D558="Chalet",5,IF(D558="Casa",6,IF(D558="Caserón",7)))))))</f>
        <v>2</v>
      </c>
      <c r="G558" t="s">
        <v>501</v>
      </c>
      <c r="H558" t="str">
        <f>VLOOKUP(G558,'Barrio Mapping'!B:C,2,0)</f>
        <v>Vinateros</v>
      </c>
      <c r="I558" t="str">
        <f>VLOOKUP(B558,'Districto Pricing'!A:F,6,0)</f>
        <v>Medio</v>
      </c>
      <c r="J558">
        <f>IF(I558="Bajo",1,IF(I558="Medio",2,IF(I558="Alto",3)))</f>
        <v>2</v>
      </c>
      <c r="K558" s="5">
        <v>725</v>
      </c>
      <c r="L558" s="5">
        <v>3</v>
      </c>
      <c r="M558" s="5">
        <v>75</v>
      </c>
      <c r="N558" s="5">
        <v>1</v>
      </c>
      <c r="O558" s="5">
        <v>1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</row>
    <row r="559" spans="1:20" x14ac:dyDescent="0.35">
      <c r="A559" s="1">
        <v>558</v>
      </c>
      <c r="B559" t="s">
        <v>499</v>
      </c>
      <c r="C559" t="s">
        <v>502</v>
      </c>
      <c r="D559" t="s">
        <v>1690</v>
      </c>
      <c r="E559">
        <f>IF(D559="Estudio",1,IF(D559="Piso",2,IF(D559="Dúplex",3,IF(D559="Ático",4,IF(D559="Chalet",5,IF(D559="Casa",6,IF(D559="Caserón",7)))))))</f>
        <v>2</v>
      </c>
      <c r="G559" t="s">
        <v>501</v>
      </c>
      <c r="H559" t="str">
        <f>VLOOKUP(G559,'Barrio Mapping'!B:C,2,0)</f>
        <v>Vinateros</v>
      </c>
      <c r="I559" t="str">
        <f>VLOOKUP(B559,'Districto Pricing'!A:F,6,0)</f>
        <v>Medio</v>
      </c>
      <c r="J559">
        <f>IF(I559="Bajo",1,IF(I559="Medio",2,IF(I559="Alto",3)))</f>
        <v>2</v>
      </c>
      <c r="K559" s="5">
        <v>725</v>
      </c>
      <c r="L559" s="5">
        <v>3</v>
      </c>
      <c r="M559" s="5">
        <v>75</v>
      </c>
      <c r="N559" s="5">
        <v>1</v>
      </c>
      <c r="O559" s="5">
        <v>1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</row>
    <row r="560" spans="1:20" x14ac:dyDescent="0.35">
      <c r="A560" s="1">
        <v>559</v>
      </c>
      <c r="B560" t="s">
        <v>499</v>
      </c>
      <c r="C560" t="s">
        <v>503</v>
      </c>
      <c r="D560" t="s">
        <v>1690</v>
      </c>
      <c r="E560">
        <f>IF(D560="Estudio",1,IF(D560="Piso",2,IF(D560="Dúplex",3,IF(D560="Ático",4,IF(D560="Chalet",5,IF(D560="Casa",6,IF(D560="Caserón",7)))))))</f>
        <v>2</v>
      </c>
      <c r="G560" t="s">
        <v>504</v>
      </c>
      <c r="H560" t="str">
        <f>VLOOKUP(G560,'Barrio Mapping'!B:C,2,0)</f>
        <v>Media Legua</v>
      </c>
      <c r="I560" t="str">
        <f>VLOOKUP(B560,'Districto Pricing'!A:F,6,0)</f>
        <v>Medio</v>
      </c>
      <c r="J560">
        <f>IF(I560="Bajo",1,IF(I560="Medio",2,IF(I560="Alto",3)))</f>
        <v>2</v>
      </c>
      <c r="K560" s="5">
        <v>1150</v>
      </c>
      <c r="L560" s="5">
        <v>4</v>
      </c>
      <c r="M560" s="5">
        <v>135</v>
      </c>
      <c r="N560" s="5">
        <v>2</v>
      </c>
      <c r="O560" s="5">
        <v>1</v>
      </c>
      <c r="P560" s="5">
        <v>1</v>
      </c>
      <c r="Q560" s="5">
        <v>0</v>
      </c>
      <c r="R560" s="5">
        <v>0</v>
      </c>
      <c r="S560" s="5">
        <v>0</v>
      </c>
      <c r="T560" s="5">
        <v>0</v>
      </c>
    </row>
    <row r="561" spans="1:20" x14ac:dyDescent="0.35">
      <c r="A561" s="1">
        <v>560</v>
      </c>
      <c r="B561" t="s">
        <v>499</v>
      </c>
      <c r="C561" t="s">
        <v>505</v>
      </c>
      <c r="D561" t="s">
        <v>1690</v>
      </c>
      <c r="E561">
        <f>IF(D561="Estudio",1,IF(D561="Piso",2,IF(D561="Dúplex",3,IF(D561="Ático",4,IF(D561="Chalet",5,IF(D561="Casa",6,IF(D561="Caserón",7)))))))</f>
        <v>2</v>
      </c>
      <c r="G561" t="s">
        <v>506</v>
      </c>
      <c r="H561" t="str">
        <f>VLOOKUP(G561,'Barrio Mapping'!B:C,2,0)</f>
        <v>Marroquina</v>
      </c>
      <c r="I561" t="str">
        <f>VLOOKUP(B561,'Districto Pricing'!A:F,6,0)</f>
        <v>Medio</v>
      </c>
      <c r="J561">
        <f>IF(I561="Bajo",1,IF(I561="Medio",2,IF(I561="Alto",3)))</f>
        <v>2</v>
      </c>
      <c r="K561" s="5">
        <v>900</v>
      </c>
      <c r="L561" s="5">
        <v>3</v>
      </c>
      <c r="M561" s="5">
        <v>85</v>
      </c>
      <c r="N561" s="5">
        <v>4</v>
      </c>
      <c r="O561" s="5">
        <v>1</v>
      </c>
      <c r="P561" s="5">
        <v>1</v>
      </c>
      <c r="Q561" s="5">
        <v>0</v>
      </c>
      <c r="R561" s="5">
        <v>0</v>
      </c>
      <c r="S561" s="5">
        <v>0</v>
      </c>
      <c r="T561" s="5">
        <v>0</v>
      </c>
    </row>
    <row r="562" spans="1:20" x14ac:dyDescent="0.35">
      <c r="A562" s="1">
        <v>561</v>
      </c>
      <c r="B562" t="s">
        <v>499</v>
      </c>
      <c r="C562" t="s">
        <v>507</v>
      </c>
      <c r="D562" t="s">
        <v>1690</v>
      </c>
      <c r="E562">
        <f>IF(D562="Estudio",1,IF(D562="Piso",2,IF(D562="Dúplex",3,IF(D562="Ático",4,IF(D562="Chalet",5,IF(D562="Casa",6,IF(D562="Caserón",7)))))))</f>
        <v>2</v>
      </c>
      <c r="F562" t="s">
        <v>508</v>
      </c>
      <c r="G562" t="s">
        <v>509</v>
      </c>
      <c r="H562" t="str">
        <f>VLOOKUP(G562,'Barrio Mapping'!B:C,2,0)</f>
        <v>Horcajo</v>
      </c>
      <c r="I562" t="str">
        <f>VLOOKUP(B562,'Districto Pricing'!A:F,6,0)</f>
        <v>Medio</v>
      </c>
      <c r="J562">
        <f>IF(I562="Bajo",1,IF(I562="Medio",2,IF(I562="Alto",3)))</f>
        <v>2</v>
      </c>
      <c r="K562" s="5">
        <v>1400</v>
      </c>
      <c r="L562" s="5">
        <v>4</v>
      </c>
      <c r="M562" s="5">
        <v>120</v>
      </c>
      <c r="N562" s="5">
        <v>4</v>
      </c>
      <c r="O562" s="5">
        <v>1</v>
      </c>
      <c r="P562" s="5">
        <v>1</v>
      </c>
      <c r="Q562" s="5">
        <v>0</v>
      </c>
      <c r="R562" s="5">
        <v>0</v>
      </c>
      <c r="S562" s="5">
        <v>0</v>
      </c>
      <c r="T562" s="5">
        <v>0</v>
      </c>
    </row>
    <row r="563" spans="1:20" x14ac:dyDescent="0.35">
      <c r="A563" s="1">
        <v>562</v>
      </c>
      <c r="B563" t="s">
        <v>499</v>
      </c>
      <c r="C563" t="s">
        <v>507</v>
      </c>
      <c r="D563" t="s">
        <v>1690</v>
      </c>
      <c r="E563">
        <f>IF(D563="Estudio",1,IF(D563="Piso",2,IF(D563="Dúplex",3,IF(D563="Ático",4,IF(D563="Chalet",5,IF(D563="Casa",6,IF(D563="Caserón",7)))))))</f>
        <v>2</v>
      </c>
      <c r="F563" t="s">
        <v>510</v>
      </c>
      <c r="G563" t="s">
        <v>509</v>
      </c>
      <c r="H563" t="str">
        <f>VLOOKUP(G563,'Barrio Mapping'!B:C,2,0)</f>
        <v>Horcajo</v>
      </c>
      <c r="I563" t="str">
        <f>VLOOKUP(B563,'Districto Pricing'!A:F,6,0)</f>
        <v>Medio</v>
      </c>
      <c r="J563">
        <f>IF(I563="Bajo",1,IF(I563="Medio",2,IF(I563="Alto",3)))</f>
        <v>2</v>
      </c>
      <c r="K563" s="5">
        <v>1400</v>
      </c>
      <c r="L563" s="5">
        <v>4</v>
      </c>
      <c r="M563" s="5">
        <v>150</v>
      </c>
      <c r="N563" s="5">
        <v>3</v>
      </c>
      <c r="O563" s="5">
        <v>1</v>
      </c>
      <c r="P563" s="5">
        <v>1</v>
      </c>
      <c r="Q563" s="5">
        <v>0</v>
      </c>
      <c r="R563" s="5">
        <v>0</v>
      </c>
      <c r="S563" s="5">
        <v>0</v>
      </c>
      <c r="T563" s="5">
        <v>0</v>
      </c>
    </row>
    <row r="564" spans="1:20" x14ac:dyDescent="0.35">
      <c r="A564" s="1">
        <v>563</v>
      </c>
      <c r="B564" t="s">
        <v>499</v>
      </c>
      <c r="C564" t="s">
        <v>511</v>
      </c>
      <c r="D564" t="s">
        <v>1690</v>
      </c>
      <c r="E564">
        <f>IF(D564="Estudio",1,IF(D564="Piso",2,IF(D564="Dúplex",3,IF(D564="Ático",4,IF(D564="Chalet",5,IF(D564="Casa",6,IF(D564="Caserón",7)))))))</f>
        <v>2</v>
      </c>
      <c r="G564" t="s">
        <v>504</v>
      </c>
      <c r="H564" t="str">
        <f>VLOOKUP(G564,'Barrio Mapping'!B:C,2,0)</f>
        <v>Media Legua</v>
      </c>
      <c r="I564" t="str">
        <f>VLOOKUP(B564,'Districto Pricing'!A:F,6,0)</f>
        <v>Medio</v>
      </c>
      <c r="J564">
        <f>IF(I564="Bajo",1,IF(I564="Medio",2,IF(I564="Alto",3)))</f>
        <v>2</v>
      </c>
      <c r="K564" s="5">
        <v>720</v>
      </c>
      <c r="L564" s="5">
        <v>3</v>
      </c>
      <c r="M564" s="5">
        <v>60</v>
      </c>
      <c r="N564" s="5">
        <v>0</v>
      </c>
      <c r="O564" s="5">
        <v>1</v>
      </c>
      <c r="P564" s="5">
        <v>1</v>
      </c>
      <c r="Q564" s="5">
        <v>0</v>
      </c>
      <c r="R564" s="5">
        <v>0</v>
      </c>
      <c r="S564" s="5">
        <v>0</v>
      </c>
      <c r="T564" s="5">
        <v>0</v>
      </c>
    </row>
    <row r="565" spans="1:20" x14ac:dyDescent="0.35">
      <c r="A565" s="1">
        <v>564</v>
      </c>
      <c r="B565" t="s">
        <v>499</v>
      </c>
      <c r="C565" t="s">
        <v>512</v>
      </c>
      <c r="D565" t="s">
        <v>1690</v>
      </c>
      <c r="E565">
        <f>IF(D565="Estudio",1,IF(D565="Piso",2,IF(D565="Dúplex",3,IF(D565="Ático",4,IF(D565="Chalet",5,IF(D565="Casa",6,IF(D565="Caserón",7)))))))</f>
        <v>2</v>
      </c>
      <c r="F565" t="s">
        <v>102</v>
      </c>
      <c r="G565" t="s">
        <v>504</v>
      </c>
      <c r="H565" t="str">
        <f>VLOOKUP(G565,'Barrio Mapping'!B:C,2,0)</f>
        <v>Media Legua</v>
      </c>
      <c r="I565" t="str">
        <f>VLOOKUP(B565,'Districto Pricing'!A:F,6,0)</f>
        <v>Medio</v>
      </c>
      <c r="J565">
        <f>IF(I565="Bajo",1,IF(I565="Medio",2,IF(I565="Alto",3)))</f>
        <v>2</v>
      </c>
      <c r="K565" s="5">
        <v>1600</v>
      </c>
      <c r="L565" s="5">
        <v>4</v>
      </c>
      <c r="M565" s="5">
        <v>143</v>
      </c>
      <c r="N565" s="5">
        <v>11</v>
      </c>
      <c r="O565" s="5">
        <v>1</v>
      </c>
      <c r="P565" s="5">
        <v>1</v>
      </c>
      <c r="Q565" s="5">
        <v>0</v>
      </c>
      <c r="R565" s="5">
        <v>0</v>
      </c>
      <c r="S565" s="5">
        <v>0</v>
      </c>
      <c r="T565" s="5">
        <v>0</v>
      </c>
    </row>
    <row r="566" spans="1:20" x14ac:dyDescent="0.35">
      <c r="A566" s="1">
        <v>565</v>
      </c>
      <c r="B566" t="s">
        <v>499</v>
      </c>
      <c r="C566" t="s">
        <v>513</v>
      </c>
      <c r="D566" t="s">
        <v>1690</v>
      </c>
      <c r="E566">
        <f>IF(D566="Estudio",1,IF(D566="Piso",2,IF(D566="Dúplex",3,IF(D566="Ático",4,IF(D566="Chalet",5,IF(D566="Casa",6,IF(D566="Caserón",7)))))))</f>
        <v>2</v>
      </c>
      <c r="F566" t="s">
        <v>121</v>
      </c>
      <c r="G566" t="s">
        <v>501</v>
      </c>
      <c r="H566" t="str">
        <f>VLOOKUP(G566,'Barrio Mapping'!B:C,2,0)</f>
        <v>Vinateros</v>
      </c>
      <c r="I566" t="str">
        <f>VLOOKUP(B566,'Districto Pricing'!A:F,6,0)</f>
        <v>Medio</v>
      </c>
      <c r="J566">
        <f>IF(I566="Bajo",1,IF(I566="Medio",2,IF(I566="Alto",3)))</f>
        <v>2</v>
      </c>
      <c r="K566" s="5">
        <v>850</v>
      </c>
      <c r="L566" s="5">
        <v>2</v>
      </c>
      <c r="M566" s="5">
        <v>85</v>
      </c>
      <c r="N566" s="5">
        <v>6</v>
      </c>
      <c r="O566" s="5">
        <v>1</v>
      </c>
      <c r="P566" s="5">
        <v>1</v>
      </c>
      <c r="Q566" s="5">
        <v>0</v>
      </c>
      <c r="R566" s="5">
        <v>0</v>
      </c>
      <c r="S566" s="5">
        <v>0</v>
      </c>
      <c r="T566" s="5">
        <v>0</v>
      </c>
    </row>
    <row r="567" spans="1:20" x14ac:dyDescent="0.35">
      <c r="A567" s="1">
        <v>566</v>
      </c>
      <c r="B567" t="s">
        <v>499</v>
      </c>
      <c r="C567" t="s">
        <v>514</v>
      </c>
      <c r="D567" t="s">
        <v>1690</v>
      </c>
      <c r="E567">
        <f>IF(D567="Estudio",1,IF(D567="Piso",2,IF(D567="Dúplex",3,IF(D567="Ático",4,IF(D567="Chalet",5,IF(D567="Casa",6,IF(D567="Caserón",7)))))))</f>
        <v>2</v>
      </c>
      <c r="G567" t="s">
        <v>515</v>
      </c>
      <c r="H567" t="str">
        <f>VLOOKUP(G567,'Barrio Mapping'!B:C,2,0)</f>
        <v>Pavones</v>
      </c>
      <c r="I567" t="str">
        <f>VLOOKUP(B567,'Districto Pricing'!A:F,6,0)</f>
        <v>Medio</v>
      </c>
      <c r="J567">
        <f>IF(I567="Bajo",1,IF(I567="Medio",2,IF(I567="Alto",3)))</f>
        <v>2</v>
      </c>
      <c r="K567" s="5">
        <v>800</v>
      </c>
      <c r="L567" s="5">
        <v>3</v>
      </c>
      <c r="M567" s="5">
        <v>58</v>
      </c>
      <c r="N567" s="5">
        <v>3</v>
      </c>
      <c r="O567" s="5">
        <v>1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 spans="1:20" x14ac:dyDescent="0.35">
      <c r="A568" s="1">
        <v>567</v>
      </c>
      <c r="B568" t="s">
        <v>499</v>
      </c>
      <c r="C568" t="s">
        <v>516</v>
      </c>
      <c r="D568" t="s">
        <v>1690</v>
      </c>
      <c r="E568">
        <f>IF(D568="Estudio",1,IF(D568="Piso",2,IF(D568="Dúplex",3,IF(D568="Ático",4,IF(D568="Chalet",5,IF(D568="Casa",6,IF(D568="Caserón",7)))))))</f>
        <v>2</v>
      </c>
      <c r="G568" t="s">
        <v>517</v>
      </c>
      <c r="H568" t="str">
        <f>VLOOKUP(G568,'Barrio Mapping'!B:C,2,0)</f>
        <v>Fontarrón</v>
      </c>
      <c r="I568" t="str">
        <f>VLOOKUP(B568,'Districto Pricing'!A:F,6,0)</f>
        <v>Medio</v>
      </c>
      <c r="J568">
        <f>IF(I568="Bajo",1,IF(I568="Medio",2,IF(I568="Alto",3)))</f>
        <v>2</v>
      </c>
      <c r="K568" s="5">
        <v>650</v>
      </c>
      <c r="L568" s="5">
        <v>3</v>
      </c>
      <c r="M568" s="5">
        <v>69</v>
      </c>
      <c r="N568" s="5">
        <v>3</v>
      </c>
      <c r="O568" s="5">
        <v>1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</row>
    <row r="569" spans="1:20" x14ac:dyDescent="0.35">
      <c r="A569" s="1">
        <v>568</v>
      </c>
      <c r="B569" t="s">
        <v>499</v>
      </c>
      <c r="C569" t="s">
        <v>518</v>
      </c>
      <c r="D569" t="s">
        <v>1690</v>
      </c>
      <c r="E569">
        <f>IF(D569="Estudio",1,IF(D569="Piso",2,IF(D569="Dúplex",3,IF(D569="Ático",4,IF(D569="Chalet",5,IF(D569="Casa",6,IF(D569="Caserón",7)))))))</f>
        <v>2</v>
      </c>
      <c r="G569" t="s">
        <v>504</v>
      </c>
      <c r="H569" t="str">
        <f>VLOOKUP(G569,'Barrio Mapping'!B:C,2,0)</f>
        <v>Media Legua</v>
      </c>
      <c r="I569" t="str">
        <f>VLOOKUP(B569,'Districto Pricing'!A:F,6,0)</f>
        <v>Medio</v>
      </c>
      <c r="J569">
        <f>IF(I569="Bajo",1,IF(I569="Medio",2,IF(I569="Alto",3)))</f>
        <v>2</v>
      </c>
      <c r="K569" s="5">
        <v>640</v>
      </c>
      <c r="L569" s="5">
        <v>3</v>
      </c>
      <c r="M569" s="5">
        <v>54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</row>
    <row r="570" spans="1:20" x14ac:dyDescent="0.35">
      <c r="A570" s="1">
        <v>569</v>
      </c>
      <c r="B570" t="s">
        <v>499</v>
      </c>
      <c r="C570" t="s">
        <v>519</v>
      </c>
      <c r="D570" t="s">
        <v>1690</v>
      </c>
      <c r="E570">
        <f>IF(D570="Estudio",1,IF(D570="Piso",2,IF(D570="Dúplex",3,IF(D570="Ático",4,IF(D570="Chalet",5,IF(D570="Casa",6,IF(D570="Caserón",7)))))))</f>
        <v>2</v>
      </c>
      <c r="F570" t="s">
        <v>520</v>
      </c>
      <c r="G570" t="s">
        <v>515</v>
      </c>
      <c r="H570" t="str">
        <f>VLOOKUP(G570,'Barrio Mapping'!B:C,2,0)</f>
        <v>Pavones</v>
      </c>
      <c r="I570" t="str">
        <f>VLOOKUP(B570,'Districto Pricing'!A:F,6,0)</f>
        <v>Medio</v>
      </c>
      <c r="J570">
        <f>IF(I570="Bajo",1,IF(I570="Medio",2,IF(I570="Alto",3)))</f>
        <v>2</v>
      </c>
      <c r="K570" s="5">
        <v>800</v>
      </c>
      <c r="L570" s="5">
        <v>3</v>
      </c>
      <c r="M570" s="5">
        <v>56</v>
      </c>
      <c r="N570" s="5">
        <v>3</v>
      </c>
      <c r="O570" s="5">
        <v>1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 spans="1:20" x14ac:dyDescent="0.35">
      <c r="A571" s="1">
        <v>570</v>
      </c>
      <c r="B571" t="s">
        <v>499</v>
      </c>
      <c r="C571" t="s">
        <v>521</v>
      </c>
      <c r="D571" t="s">
        <v>1690</v>
      </c>
      <c r="E571">
        <f>IF(D571="Estudio",1,IF(D571="Piso",2,IF(D571="Dúplex",3,IF(D571="Ático",4,IF(D571="Chalet",5,IF(D571="Casa",6,IF(D571="Caserón",7)))))))</f>
        <v>2</v>
      </c>
      <c r="G571" t="s">
        <v>504</v>
      </c>
      <c r="H571" t="str">
        <f>VLOOKUP(G571,'Barrio Mapping'!B:C,2,0)</f>
        <v>Media Legua</v>
      </c>
      <c r="I571" t="str">
        <f>VLOOKUP(B571,'Districto Pricing'!A:F,6,0)</f>
        <v>Medio</v>
      </c>
      <c r="J571">
        <f>IF(I571="Bajo",1,IF(I571="Medio",2,IF(I571="Alto",3)))</f>
        <v>2</v>
      </c>
      <c r="K571" s="5">
        <v>1100</v>
      </c>
      <c r="L571" s="5">
        <v>4</v>
      </c>
      <c r="M571" s="5">
        <v>140</v>
      </c>
      <c r="N571" s="5">
        <v>3</v>
      </c>
      <c r="O571" s="5">
        <v>1</v>
      </c>
      <c r="P571" s="5">
        <v>1</v>
      </c>
      <c r="Q571" s="5">
        <v>0</v>
      </c>
      <c r="R571" s="5">
        <v>0</v>
      </c>
      <c r="S571" s="5">
        <v>0</v>
      </c>
      <c r="T571" s="5">
        <v>0</v>
      </c>
    </row>
    <row r="572" spans="1:20" x14ac:dyDescent="0.35">
      <c r="A572" s="1">
        <v>571</v>
      </c>
      <c r="B572" t="s">
        <v>499</v>
      </c>
      <c r="C572" t="s">
        <v>522</v>
      </c>
      <c r="D572" t="s">
        <v>1690</v>
      </c>
      <c r="E572">
        <f>IF(D572="Estudio",1,IF(D572="Piso",2,IF(D572="Dúplex",3,IF(D572="Ático",4,IF(D572="Chalet",5,IF(D572="Casa",6,IF(D572="Caserón",7)))))))</f>
        <v>2</v>
      </c>
      <c r="G572" t="s">
        <v>517</v>
      </c>
      <c r="H572" t="str">
        <f>VLOOKUP(G572,'Barrio Mapping'!B:C,2,0)</f>
        <v>Fontarrón</v>
      </c>
      <c r="I572" t="str">
        <f>VLOOKUP(B572,'Districto Pricing'!A:F,6,0)</f>
        <v>Medio</v>
      </c>
      <c r="J572">
        <f>IF(I572="Bajo",1,IF(I572="Medio",2,IF(I572="Alto",3)))</f>
        <v>2</v>
      </c>
      <c r="K572" s="5">
        <v>620</v>
      </c>
      <c r="L572" s="5">
        <v>3</v>
      </c>
      <c r="M572" s="5">
        <v>65</v>
      </c>
      <c r="N572" s="5">
        <v>4</v>
      </c>
      <c r="O572" s="5">
        <v>1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</row>
    <row r="573" spans="1:20" x14ac:dyDescent="0.35">
      <c r="A573" s="1">
        <v>572</v>
      </c>
      <c r="B573" t="s">
        <v>499</v>
      </c>
      <c r="C573" t="s">
        <v>519</v>
      </c>
      <c r="D573" t="s">
        <v>1690</v>
      </c>
      <c r="E573">
        <f>IF(D573="Estudio",1,IF(D573="Piso",2,IF(D573="Dúplex",3,IF(D573="Ático",4,IF(D573="Chalet",5,IF(D573="Casa",6,IF(D573="Caserón",7)))))))</f>
        <v>2</v>
      </c>
      <c r="G573" t="s">
        <v>517</v>
      </c>
      <c r="H573" t="str">
        <f>VLOOKUP(G573,'Barrio Mapping'!B:C,2,0)</f>
        <v>Fontarrón</v>
      </c>
      <c r="I573" t="str">
        <f>VLOOKUP(B573,'Districto Pricing'!A:F,6,0)</f>
        <v>Medio</v>
      </c>
      <c r="J573">
        <f>IF(I573="Bajo",1,IF(I573="Medio",2,IF(I573="Alto",3)))</f>
        <v>2</v>
      </c>
      <c r="K573" s="5">
        <v>650</v>
      </c>
      <c r="L573" s="5">
        <v>3</v>
      </c>
      <c r="M573" s="5">
        <v>69</v>
      </c>
      <c r="N573" s="5">
        <v>3</v>
      </c>
      <c r="O573" s="5">
        <v>1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</row>
    <row r="574" spans="1:20" x14ac:dyDescent="0.35">
      <c r="A574" s="1">
        <v>573</v>
      </c>
      <c r="B574" t="s">
        <v>523</v>
      </c>
      <c r="C574" t="s">
        <v>524</v>
      </c>
      <c r="D574" t="s">
        <v>1690</v>
      </c>
      <c r="E574">
        <f>IF(D574="Estudio",1,IF(D574="Piso",2,IF(D574="Dúplex",3,IF(D574="Ático",4,IF(D574="Chalet",5,IF(D574="Casa",6,IF(D574="Caserón",7)))))))</f>
        <v>2</v>
      </c>
      <c r="G574" t="s">
        <v>525</v>
      </c>
      <c r="H574" t="str">
        <f>VLOOKUP(G574,'Barrio Mapping'!B:C,2,0)</f>
        <v>Palomeras Bajas</v>
      </c>
      <c r="I574" t="str">
        <f>VLOOKUP(B574,'Districto Pricing'!A:F,6,0)</f>
        <v>Bajo</v>
      </c>
      <c r="J574">
        <f>IF(I574="Bajo",1,IF(I574="Medio",2,IF(I574="Alto",3)))</f>
        <v>1</v>
      </c>
      <c r="K574" s="5">
        <v>500</v>
      </c>
      <c r="L574" s="5">
        <v>2</v>
      </c>
      <c r="M574" s="5">
        <v>53</v>
      </c>
      <c r="N574" s="5">
        <v>2</v>
      </c>
      <c r="O574" s="5">
        <v>1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</row>
    <row r="575" spans="1:20" x14ac:dyDescent="0.35">
      <c r="A575" s="1">
        <v>574</v>
      </c>
      <c r="B575" t="s">
        <v>523</v>
      </c>
      <c r="C575" t="s">
        <v>526</v>
      </c>
      <c r="D575" t="s">
        <v>1690</v>
      </c>
      <c r="E575">
        <f>IF(D575="Estudio",1,IF(D575="Piso",2,IF(D575="Dúplex",3,IF(D575="Ático",4,IF(D575="Chalet",5,IF(D575="Casa",6,IF(D575="Caserón",7)))))))</f>
        <v>2</v>
      </c>
      <c r="F575" t="s">
        <v>71</v>
      </c>
      <c r="G575" t="s">
        <v>527</v>
      </c>
      <c r="H575" t="str">
        <f>VLOOKUP(G575,'Barrio Mapping'!B:C,2,0)</f>
        <v>Palomeras Sureste</v>
      </c>
      <c r="I575" t="str">
        <f>VLOOKUP(B575,'Districto Pricing'!A:F,6,0)</f>
        <v>Bajo</v>
      </c>
      <c r="J575">
        <f>IF(I575="Bajo",1,IF(I575="Medio",2,IF(I575="Alto",3)))</f>
        <v>1</v>
      </c>
      <c r="K575" s="5">
        <v>750</v>
      </c>
      <c r="L575" s="5">
        <v>1</v>
      </c>
      <c r="M575" s="5">
        <v>80</v>
      </c>
      <c r="N575" s="5">
        <v>6</v>
      </c>
      <c r="O575" s="5">
        <v>1</v>
      </c>
      <c r="P575" s="5">
        <v>1</v>
      </c>
      <c r="Q575" s="5">
        <v>0</v>
      </c>
      <c r="R575" s="5">
        <v>0</v>
      </c>
      <c r="S575" s="5">
        <v>0</v>
      </c>
      <c r="T575" s="5">
        <v>0</v>
      </c>
    </row>
    <row r="576" spans="1:20" x14ac:dyDescent="0.35">
      <c r="A576" s="1">
        <v>575</v>
      </c>
      <c r="B576" t="s">
        <v>523</v>
      </c>
      <c r="C576" t="s">
        <v>526</v>
      </c>
      <c r="D576" t="s">
        <v>1690</v>
      </c>
      <c r="E576">
        <f>IF(D576="Estudio",1,IF(D576="Piso",2,IF(D576="Dúplex",3,IF(D576="Ático",4,IF(D576="Chalet",5,IF(D576="Casa",6,IF(D576="Caserón",7)))))))</f>
        <v>2</v>
      </c>
      <c r="F576" t="s">
        <v>51</v>
      </c>
      <c r="G576" t="s">
        <v>527</v>
      </c>
      <c r="H576" t="str">
        <f>VLOOKUP(G576,'Barrio Mapping'!B:C,2,0)</f>
        <v>Palomeras Sureste</v>
      </c>
      <c r="I576" t="str">
        <f>VLOOKUP(B576,'Districto Pricing'!A:F,6,0)</f>
        <v>Bajo</v>
      </c>
      <c r="J576">
        <f>IF(I576="Bajo",1,IF(I576="Medio",2,IF(I576="Alto",3)))</f>
        <v>1</v>
      </c>
      <c r="K576" s="5">
        <v>750</v>
      </c>
      <c r="L576" s="5">
        <v>2</v>
      </c>
      <c r="M576" s="5">
        <v>100</v>
      </c>
      <c r="N576" s="5">
        <v>1</v>
      </c>
      <c r="O576" s="5">
        <v>1</v>
      </c>
      <c r="P576" s="5">
        <v>1</v>
      </c>
      <c r="Q576" s="5">
        <v>0</v>
      </c>
      <c r="R576" s="5">
        <v>0</v>
      </c>
      <c r="S576" s="5">
        <v>0</v>
      </c>
      <c r="T576" s="5">
        <v>0</v>
      </c>
    </row>
    <row r="577" spans="1:20" x14ac:dyDescent="0.35">
      <c r="A577" s="1">
        <v>576</v>
      </c>
      <c r="B577" t="s">
        <v>523</v>
      </c>
      <c r="C577" t="s">
        <v>528</v>
      </c>
      <c r="D577" t="s">
        <v>1690</v>
      </c>
      <c r="E577">
        <f>IF(D577="Estudio",1,IF(D577="Piso",2,IF(D577="Dúplex",3,IF(D577="Ático",4,IF(D577="Chalet",5,IF(D577="Casa",6,IF(D577="Caserón",7)))))))</f>
        <v>2</v>
      </c>
      <c r="F577" t="s">
        <v>199</v>
      </c>
      <c r="G577" t="s">
        <v>529</v>
      </c>
      <c r="H577" t="str">
        <f>VLOOKUP(G577,'Barrio Mapping'!B:C,2,0)</f>
        <v>San Diego</v>
      </c>
      <c r="I577" t="str">
        <f>VLOOKUP(B577,'Districto Pricing'!A:F,6,0)</f>
        <v>Bajo</v>
      </c>
      <c r="J577">
        <f>IF(I577="Bajo",1,IF(I577="Medio",2,IF(I577="Alto",3)))</f>
        <v>1</v>
      </c>
      <c r="K577" s="5">
        <v>550</v>
      </c>
      <c r="L577" s="5">
        <v>2</v>
      </c>
      <c r="M577" s="5">
        <v>60</v>
      </c>
      <c r="N577" s="5">
        <v>3</v>
      </c>
      <c r="O577" s="5">
        <v>1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</row>
    <row r="578" spans="1:20" x14ac:dyDescent="0.35">
      <c r="A578" s="1">
        <v>577</v>
      </c>
      <c r="B578" t="s">
        <v>523</v>
      </c>
      <c r="C578" t="s">
        <v>530</v>
      </c>
      <c r="D578" t="s">
        <v>1690</v>
      </c>
      <c r="E578">
        <f>IF(D578="Estudio",1,IF(D578="Piso",2,IF(D578="Dúplex",3,IF(D578="Ático",4,IF(D578="Chalet",5,IF(D578="Casa",6,IF(D578="Caserón",7)))))))</f>
        <v>2</v>
      </c>
      <c r="G578" t="s">
        <v>531</v>
      </c>
      <c r="H578" t="str">
        <f>VLOOKUP(G578,'Barrio Mapping'!B:C,2,0)</f>
        <v>Numancia</v>
      </c>
      <c r="I578" t="str">
        <f>VLOOKUP(B578,'Districto Pricing'!A:F,6,0)</f>
        <v>Bajo</v>
      </c>
      <c r="J578">
        <f>IF(I578="Bajo",1,IF(I578="Medio",2,IF(I578="Alto",3)))</f>
        <v>1</v>
      </c>
      <c r="K578" s="5">
        <v>650</v>
      </c>
      <c r="L578" s="5">
        <v>2</v>
      </c>
      <c r="M578" s="5">
        <v>55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</row>
    <row r="579" spans="1:20" x14ac:dyDescent="0.35">
      <c r="A579" s="1">
        <v>578</v>
      </c>
      <c r="B579" t="s">
        <v>523</v>
      </c>
      <c r="C579" t="s">
        <v>532</v>
      </c>
      <c r="D579" t="s">
        <v>1690</v>
      </c>
      <c r="E579">
        <f>IF(D579="Estudio",1,IF(D579="Piso",2,IF(D579="Dúplex",3,IF(D579="Ático",4,IF(D579="Chalet",5,IF(D579="Casa",6,IF(D579="Caserón",7)))))))</f>
        <v>2</v>
      </c>
      <c r="G579" t="s">
        <v>533</v>
      </c>
      <c r="H579" t="str">
        <f>VLOOKUP(G579,'Barrio Mapping'!B:C,2,0)</f>
        <v>Entrevías</v>
      </c>
      <c r="I579" t="str">
        <f>VLOOKUP(B579,'Districto Pricing'!A:F,6,0)</f>
        <v>Bajo</v>
      </c>
      <c r="J579">
        <f>IF(I579="Bajo",1,IF(I579="Medio",2,IF(I579="Alto",3)))</f>
        <v>1</v>
      </c>
      <c r="K579" s="5">
        <v>800</v>
      </c>
      <c r="L579" s="5">
        <v>3</v>
      </c>
      <c r="M579" s="5">
        <v>85</v>
      </c>
      <c r="N579" s="5">
        <v>3</v>
      </c>
      <c r="O579" s="5">
        <v>1</v>
      </c>
      <c r="P579" s="5">
        <v>1</v>
      </c>
      <c r="Q579" s="5">
        <v>0</v>
      </c>
      <c r="R579" s="5">
        <v>0</v>
      </c>
      <c r="S579" s="5">
        <v>0</v>
      </c>
      <c r="T579" s="5">
        <v>0</v>
      </c>
    </row>
    <row r="580" spans="1:20" x14ac:dyDescent="0.35">
      <c r="A580" s="1">
        <v>579</v>
      </c>
      <c r="B580" t="s">
        <v>523</v>
      </c>
      <c r="C580" t="s">
        <v>534</v>
      </c>
      <c r="D580" t="s">
        <v>1690</v>
      </c>
      <c r="E580">
        <f>IF(D580="Estudio",1,IF(D580="Piso",2,IF(D580="Dúplex",3,IF(D580="Ático",4,IF(D580="Chalet",5,IF(D580="Casa",6,IF(D580="Caserón",7)))))))</f>
        <v>2</v>
      </c>
      <c r="F580" t="s">
        <v>51</v>
      </c>
      <c r="G580" t="s">
        <v>531</v>
      </c>
      <c r="H580" t="str">
        <f>VLOOKUP(G580,'Barrio Mapping'!B:C,2,0)</f>
        <v>Numancia</v>
      </c>
      <c r="I580" t="str">
        <f>VLOOKUP(B580,'Districto Pricing'!A:F,6,0)</f>
        <v>Bajo</v>
      </c>
      <c r="J580">
        <f>IF(I580="Bajo",1,IF(I580="Medio",2,IF(I580="Alto",3)))</f>
        <v>1</v>
      </c>
      <c r="K580" s="5">
        <v>750</v>
      </c>
      <c r="L580" s="5">
        <v>2</v>
      </c>
      <c r="M580" s="5">
        <v>60</v>
      </c>
      <c r="N580" s="5">
        <v>3</v>
      </c>
      <c r="O580" s="5">
        <v>1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</row>
    <row r="581" spans="1:20" x14ac:dyDescent="0.35">
      <c r="A581" s="1">
        <v>580</v>
      </c>
      <c r="B581" t="s">
        <v>523</v>
      </c>
      <c r="C581" t="s">
        <v>535</v>
      </c>
      <c r="D581" t="s">
        <v>1690</v>
      </c>
      <c r="E581">
        <f>IF(D581="Estudio",1,IF(D581="Piso",2,IF(D581="Dúplex",3,IF(D581="Ático",4,IF(D581="Chalet",5,IF(D581="Casa",6,IF(D581="Caserón",7)))))))</f>
        <v>2</v>
      </c>
      <c r="G581" t="s">
        <v>529</v>
      </c>
      <c r="H581" t="str">
        <f>VLOOKUP(G581,'Barrio Mapping'!B:C,2,0)</f>
        <v>San Diego</v>
      </c>
      <c r="I581" t="str">
        <f>VLOOKUP(B581,'Districto Pricing'!A:F,6,0)</f>
        <v>Bajo</v>
      </c>
      <c r="J581">
        <f>IF(I581="Bajo",1,IF(I581="Medio",2,IF(I581="Alto",3)))</f>
        <v>1</v>
      </c>
      <c r="K581" s="5">
        <v>590</v>
      </c>
      <c r="L581" s="5">
        <v>2</v>
      </c>
      <c r="M581" s="5">
        <v>55</v>
      </c>
      <c r="N581" s="5">
        <v>1</v>
      </c>
      <c r="O581" s="5">
        <v>1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</row>
    <row r="582" spans="1:20" x14ac:dyDescent="0.35">
      <c r="A582" s="1">
        <v>581</v>
      </c>
      <c r="B582" t="s">
        <v>523</v>
      </c>
      <c r="C582" t="s">
        <v>536</v>
      </c>
      <c r="D582" t="s">
        <v>1690</v>
      </c>
      <c r="E582">
        <f>IF(D582="Estudio",1,IF(D582="Piso",2,IF(D582="Dúplex",3,IF(D582="Ático",4,IF(D582="Chalet",5,IF(D582="Casa",6,IF(D582="Caserón",7)))))))</f>
        <v>2</v>
      </c>
      <c r="G582" t="s">
        <v>525</v>
      </c>
      <c r="H582" t="str">
        <f>VLOOKUP(G582,'Barrio Mapping'!B:C,2,0)</f>
        <v>Palomeras Bajas</v>
      </c>
      <c r="I582" t="str">
        <f>VLOOKUP(B582,'Districto Pricing'!A:F,6,0)</f>
        <v>Bajo</v>
      </c>
      <c r="J582">
        <f>IF(I582="Bajo",1,IF(I582="Medio",2,IF(I582="Alto",3)))</f>
        <v>1</v>
      </c>
      <c r="K582" s="5">
        <v>750</v>
      </c>
      <c r="L582" s="5">
        <v>1</v>
      </c>
      <c r="M582" s="5">
        <v>43</v>
      </c>
      <c r="N582" s="5">
        <v>2</v>
      </c>
      <c r="O582" s="5">
        <v>1</v>
      </c>
      <c r="P582" s="5">
        <v>1</v>
      </c>
      <c r="Q582" s="5">
        <v>0</v>
      </c>
      <c r="R582" s="5">
        <v>0</v>
      </c>
      <c r="S582" s="5">
        <v>0</v>
      </c>
      <c r="T582" s="5">
        <v>0</v>
      </c>
    </row>
    <row r="583" spans="1:20" x14ac:dyDescent="0.35">
      <c r="A583" s="1">
        <v>582</v>
      </c>
      <c r="B583" t="s">
        <v>523</v>
      </c>
      <c r="C583" t="s">
        <v>537</v>
      </c>
      <c r="D583" t="s">
        <v>1690</v>
      </c>
      <c r="E583">
        <f>IF(D583="Estudio",1,IF(D583="Piso",2,IF(D583="Dúplex",3,IF(D583="Ático",4,IF(D583="Chalet",5,IF(D583="Casa",6,IF(D583="Caserón",7)))))))</f>
        <v>2</v>
      </c>
      <c r="G583" t="s">
        <v>529</v>
      </c>
      <c r="H583" t="str">
        <f>VLOOKUP(G583,'Barrio Mapping'!B:C,2,0)</f>
        <v>San Diego</v>
      </c>
      <c r="I583" t="str">
        <f>VLOOKUP(B583,'Districto Pricing'!A:F,6,0)</f>
        <v>Bajo</v>
      </c>
      <c r="J583">
        <f>IF(I583="Bajo",1,IF(I583="Medio",2,IF(I583="Alto",3)))</f>
        <v>1</v>
      </c>
      <c r="K583" s="5">
        <v>800</v>
      </c>
      <c r="L583" s="5">
        <v>2</v>
      </c>
      <c r="M583" s="5">
        <v>80</v>
      </c>
      <c r="N583" s="5">
        <v>1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 spans="1:20" x14ac:dyDescent="0.35">
      <c r="A584" s="1">
        <v>583</v>
      </c>
      <c r="B584" t="s">
        <v>523</v>
      </c>
      <c r="C584" t="s">
        <v>538</v>
      </c>
      <c r="D584" t="s">
        <v>1690</v>
      </c>
      <c r="E584">
        <f>IF(D584="Estudio",1,IF(D584="Piso",2,IF(D584="Dúplex",3,IF(D584="Ático",4,IF(D584="Chalet",5,IF(D584="Casa",6,IF(D584="Caserón",7)))))))</f>
        <v>2</v>
      </c>
      <c r="G584" t="s">
        <v>525</v>
      </c>
      <c r="H584" t="str">
        <f>VLOOKUP(G584,'Barrio Mapping'!B:C,2,0)</f>
        <v>Palomeras Bajas</v>
      </c>
      <c r="I584" t="str">
        <f>VLOOKUP(B584,'Districto Pricing'!A:F,6,0)</f>
        <v>Bajo</v>
      </c>
      <c r="J584">
        <f>IF(I584="Bajo",1,IF(I584="Medio",2,IF(I584="Alto",3)))</f>
        <v>1</v>
      </c>
      <c r="K584" s="5">
        <v>1175</v>
      </c>
      <c r="L584" s="5">
        <v>3</v>
      </c>
      <c r="M584" s="5">
        <v>50</v>
      </c>
      <c r="N584" s="5">
        <v>2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</row>
    <row r="585" spans="1:20" x14ac:dyDescent="0.35">
      <c r="A585" s="1">
        <v>584</v>
      </c>
      <c r="B585" t="s">
        <v>523</v>
      </c>
      <c r="C585" t="s">
        <v>539</v>
      </c>
      <c r="D585" t="s">
        <v>1690</v>
      </c>
      <c r="E585">
        <f>IF(D585="Estudio",1,IF(D585="Piso",2,IF(D585="Dúplex",3,IF(D585="Ático",4,IF(D585="Chalet",5,IF(D585="Casa",6,IF(D585="Caserón",7)))))))</f>
        <v>2</v>
      </c>
      <c r="F585" t="s">
        <v>176</v>
      </c>
      <c r="G585" t="s">
        <v>527</v>
      </c>
      <c r="H585" t="str">
        <f>VLOOKUP(G585,'Barrio Mapping'!B:C,2,0)</f>
        <v>Palomeras Sureste</v>
      </c>
      <c r="I585" t="str">
        <f>VLOOKUP(B585,'Districto Pricing'!A:F,6,0)</f>
        <v>Bajo</v>
      </c>
      <c r="J585">
        <f>IF(I585="Bajo",1,IF(I585="Medio",2,IF(I585="Alto",3)))</f>
        <v>1</v>
      </c>
      <c r="K585" s="5">
        <v>875</v>
      </c>
      <c r="L585" s="5">
        <v>2</v>
      </c>
      <c r="M585" s="5">
        <v>91</v>
      </c>
      <c r="N585" s="5">
        <v>3</v>
      </c>
      <c r="O585" s="5">
        <v>1</v>
      </c>
      <c r="P585" s="5">
        <v>1</v>
      </c>
      <c r="Q585" s="5">
        <v>0</v>
      </c>
      <c r="R585" s="5">
        <v>0</v>
      </c>
      <c r="S585" s="5">
        <v>0</v>
      </c>
      <c r="T585" s="5">
        <v>0</v>
      </c>
    </row>
    <row r="586" spans="1:20" x14ac:dyDescent="0.35">
      <c r="A586" s="1">
        <v>585</v>
      </c>
      <c r="B586" t="s">
        <v>523</v>
      </c>
      <c r="C586" t="s">
        <v>540</v>
      </c>
      <c r="D586" t="s">
        <v>1690</v>
      </c>
      <c r="E586">
        <f>IF(D586="Estudio",1,IF(D586="Piso",2,IF(D586="Dúplex",3,IF(D586="Ático",4,IF(D586="Chalet",5,IF(D586="Casa",6,IF(D586="Caserón",7)))))))</f>
        <v>2</v>
      </c>
      <c r="G586" t="s">
        <v>525</v>
      </c>
      <c r="H586" t="str">
        <f>VLOOKUP(G586,'Barrio Mapping'!B:C,2,0)</f>
        <v>Palomeras Bajas</v>
      </c>
      <c r="I586" t="str">
        <f>VLOOKUP(B586,'Districto Pricing'!A:F,6,0)</f>
        <v>Bajo</v>
      </c>
      <c r="J586">
        <f>IF(I586="Bajo",1,IF(I586="Medio",2,IF(I586="Alto",3)))</f>
        <v>1</v>
      </c>
      <c r="K586" s="5">
        <v>850</v>
      </c>
      <c r="L586" s="5">
        <v>3</v>
      </c>
      <c r="M586" s="5">
        <v>95</v>
      </c>
      <c r="N586" s="5">
        <v>6</v>
      </c>
      <c r="O586" s="5">
        <v>1</v>
      </c>
      <c r="P586" s="5">
        <v>1</v>
      </c>
      <c r="Q586" s="5">
        <v>0</v>
      </c>
      <c r="R586" s="5">
        <v>0</v>
      </c>
      <c r="S586" s="5">
        <v>0</v>
      </c>
      <c r="T586" s="5">
        <v>0</v>
      </c>
    </row>
    <row r="587" spans="1:20" x14ac:dyDescent="0.35">
      <c r="A587" s="1">
        <v>586</v>
      </c>
      <c r="B587" t="s">
        <v>523</v>
      </c>
      <c r="C587" t="s">
        <v>541</v>
      </c>
      <c r="D587" t="s">
        <v>1690</v>
      </c>
      <c r="E587">
        <f>IF(D587="Estudio",1,IF(D587="Piso",2,IF(D587="Dúplex",3,IF(D587="Ático",4,IF(D587="Chalet",5,IF(D587="Casa",6,IF(D587="Caserón",7)))))))</f>
        <v>2</v>
      </c>
      <c r="G587" t="s">
        <v>529</v>
      </c>
      <c r="H587" t="str">
        <f>VLOOKUP(G587,'Barrio Mapping'!B:C,2,0)</f>
        <v>San Diego</v>
      </c>
      <c r="I587" t="str">
        <f>VLOOKUP(B587,'Districto Pricing'!A:F,6,0)</f>
        <v>Bajo</v>
      </c>
      <c r="J587">
        <f>IF(I587="Bajo",1,IF(I587="Medio",2,IF(I587="Alto",3)))</f>
        <v>1</v>
      </c>
      <c r="K587" s="5">
        <v>700</v>
      </c>
      <c r="L587" s="5">
        <v>2</v>
      </c>
      <c r="M587" s="5">
        <v>74</v>
      </c>
      <c r="N587" s="5">
        <v>1</v>
      </c>
      <c r="O587" s="5">
        <v>1</v>
      </c>
      <c r="P587" s="5">
        <v>1</v>
      </c>
      <c r="Q587" s="5">
        <v>0</v>
      </c>
      <c r="R587" s="5">
        <v>0</v>
      </c>
      <c r="S587" s="5">
        <v>0</v>
      </c>
      <c r="T587" s="5">
        <v>0</v>
      </c>
    </row>
    <row r="588" spans="1:20" x14ac:dyDescent="0.35">
      <c r="A588" s="1">
        <v>587</v>
      </c>
      <c r="B588" t="s">
        <v>523</v>
      </c>
      <c r="C588" t="s">
        <v>542</v>
      </c>
      <c r="D588" t="s">
        <v>1690</v>
      </c>
      <c r="E588">
        <f>IF(D588="Estudio",1,IF(D588="Piso",2,IF(D588="Dúplex",3,IF(D588="Ático",4,IF(D588="Chalet",5,IF(D588="Casa",6,IF(D588="Caserón",7)))))))</f>
        <v>2</v>
      </c>
      <c r="G588" t="s">
        <v>531</v>
      </c>
      <c r="H588" t="str">
        <f>VLOOKUP(G588,'Barrio Mapping'!B:C,2,0)</f>
        <v>Numancia</v>
      </c>
      <c r="I588" t="str">
        <f>VLOOKUP(B588,'Districto Pricing'!A:F,6,0)</f>
        <v>Bajo</v>
      </c>
      <c r="J588">
        <f>IF(I588="Bajo",1,IF(I588="Medio",2,IF(I588="Alto",3)))</f>
        <v>1</v>
      </c>
      <c r="K588" s="5">
        <v>990</v>
      </c>
      <c r="L588" s="5">
        <v>2</v>
      </c>
      <c r="M588" s="5">
        <v>85</v>
      </c>
      <c r="N588" s="5">
        <v>1</v>
      </c>
      <c r="O588" s="5">
        <v>1</v>
      </c>
      <c r="P588" s="5">
        <v>1</v>
      </c>
      <c r="Q588" s="5">
        <v>0</v>
      </c>
      <c r="R588" s="5">
        <v>0</v>
      </c>
      <c r="S588" s="5">
        <v>0</v>
      </c>
      <c r="T588" s="5">
        <v>0</v>
      </c>
    </row>
    <row r="589" spans="1:20" x14ac:dyDescent="0.35">
      <c r="A589" s="1">
        <v>588</v>
      </c>
      <c r="B589" t="s">
        <v>523</v>
      </c>
      <c r="C589" t="s">
        <v>543</v>
      </c>
      <c r="D589" t="s">
        <v>1690</v>
      </c>
      <c r="E589">
        <f>IF(D589="Estudio",1,IF(D589="Piso",2,IF(D589="Dúplex",3,IF(D589="Ático",4,IF(D589="Chalet",5,IF(D589="Casa",6,IF(D589="Caserón",7)))))))</f>
        <v>2</v>
      </c>
      <c r="G589" t="s">
        <v>525</v>
      </c>
      <c r="H589" t="str">
        <f>VLOOKUP(G589,'Barrio Mapping'!B:C,2,0)</f>
        <v>Palomeras Bajas</v>
      </c>
      <c r="I589" t="str">
        <f>VLOOKUP(B589,'Districto Pricing'!A:F,6,0)</f>
        <v>Bajo</v>
      </c>
      <c r="J589">
        <f>IF(I589="Bajo",1,IF(I589="Medio",2,IF(I589="Alto",3)))</f>
        <v>1</v>
      </c>
      <c r="K589" s="5">
        <v>950</v>
      </c>
      <c r="L589" s="5">
        <v>2</v>
      </c>
      <c r="M589" s="5">
        <v>90</v>
      </c>
      <c r="N589" s="5">
        <v>1</v>
      </c>
      <c r="O589" s="5">
        <v>1</v>
      </c>
      <c r="P589" s="5">
        <v>1</v>
      </c>
      <c r="Q589" s="5">
        <v>0</v>
      </c>
      <c r="R589" s="5">
        <v>0</v>
      </c>
      <c r="S589" s="5">
        <v>0</v>
      </c>
      <c r="T589" s="5">
        <v>0</v>
      </c>
    </row>
    <row r="590" spans="1:20" x14ac:dyDescent="0.35">
      <c r="A590" s="1">
        <v>589</v>
      </c>
      <c r="B590" t="s">
        <v>523</v>
      </c>
      <c r="C590" t="s">
        <v>544</v>
      </c>
      <c r="D590" t="s">
        <v>1690</v>
      </c>
      <c r="E590">
        <f>IF(D590="Estudio",1,IF(D590="Piso",2,IF(D590="Dúplex",3,IF(D590="Ático",4,IF(D590="Chalet",5,IF(D590="Casa",6,IF(D590="Caserón",7)))))))</f>
        <v>2</v>
      </c>
      <c r="F590" t="s">
        <v>176</v>
      </c>
      <c r="G590" t="s">
        <v>531</v>
      </c>
      <c r="H590" t="str">
        <f>VLOOKUP(G590,'Barrio Mapping'!B:C,2,0)</f>
        <v>Numancia</v>
      </c>
      <c r="I590" t="str">
        <f>VLOOKUP(B590,'Districto Pricing'!A:F,6,0)</f>
        <v>Bajo</v>
      </c>
      <c r="J590">
        <f>IF(I590="Bajo",1,IF(I590="Medio",2,IF(I590="Alto",3)))</f>
        <v>1</v>
      </c>
      <c r="K590" s="5">
        <v>650</v>
      </c>
      <c r="L590" s="5">
        <v>2</v>
      </c>
      <c r="M590" s="5">
        <v>60</v>
      </c>
      <c r="N590" s="5">
        <v>2</v>
      </c>
      <c r="O590" s="5">
        <v>1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</row>
    <row r="591" spans="1:20" x14ac:dyDescent="0.35">
      <c r="A591" s="1">
        <v>590</v>
      </c>
      <c r="B591" t="s">
        <v>523</v>
      </c>
      <c r="C591" t="s">
        <v>545</v>
      </c>
      <c r="D591" t="s">
        <v>1690</v>
      </c>
      <c r="E591">
        <f>IF(D591="Estudio",1,IF(D591="Piso",2,IF(D591="Dúplex",3,IF(D591="Ático",4,IF(D591="Chalet",5,IF(D591="Casa",6,IF(D591="Caserón",7)))))))</f>
        <v>2</v>
      </c>
      <c r="G591" t="s">
        <v>529</v>
      </c>
      <c r="H591" t="str">
        <f>VLOOKUP(G591,'Barrio Mapping'!B:C,2,0)</f>
        <v>San Diego</v>
      </c>
      <c r="I591" t="str">
        <f>VLOOKUP(B591,'Districto Pricing'!A:F,6,0)</f>
        <v>Bajo</v>
      </c>
      <c r="J591">
        <f>IF(I591="Bajo",1,IF(I591="Medio",2,IF(I591="Alto",3)))</f>
        <v>1</v>
      </c>
      <c r="K591" s="5">
        <v>575</v>
      </c>
      <c r="L591" s="5">
        <v>1</v>
      </c>
      <c r="M591" s="5">
        <v>50</v>
      </c>
      <c r="N591" s="5">
        <v>1</v>
      </c>
      <c r="O591" s="5">
        <v>1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</row>
    <row r="592" spans="1:20" x14ac:dyDescent="0.35">
      <c r="A592" s="1">
        <v>591</v>
      </c>
      <c r="B592" t="s">
        <v>523</v>
      </c>
      <c r="C592" t="s">
        <v>546</v>
      </c>
      <c r="D592" t="s">
        <v>1690</v>
      </c>
      <c r="E592">
        <f>IF(D592="Estudio",1,IF(D592="Piso",2,IF(D592="Dúplex",3,IF(D592="Ático",4,IF(D592="Chalet",5,IF(D592="Casa",6,IF(D592="Caserón",7)))))))</f>
        <v>2</v>
      </c>
      <c r="G592" t="s">
        <v>531</v>
      </c>
      <c r="H592" t="str">
        <f>VLOOKUP(G592,'Barrio Mapping'!B:C,2,0)</f>
        <v>Numancia</v>
      </c>
      <c r="I592" t="str">
        <f>VLOOKUP(B592,'Districto Pricing'!A:F,6,0)</f>
        <v>Bajo</v>
      </c>
      <c r="J592">
        <f>IF(I592="Bajo",1,IF(I592="Medio",2,IF(I592="Alto",3)))</f>
        <v>1</v>
      </c>
      <c r="K592" s="5">
        <v>680</v>
      </c>
      <c r="L592" s="5">
        <v>2</v>
      </c>
      <c r="M592" s="5">
        <v>70</v>
      </c>
      <c r="N592" s="5">
        <v>0.5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</row>
    <row r="593" spans="1:20" x14ac:dyDescent="0.35">
      <c r="A593" s="1">
        <v>592</v>
      </c>
      <c r="B593" t="s">
        <v>523</v>
      </c>
      <c r="C593" t="s">
        <v>547</v>
      </c>
      <c r="D593" t="s">
        <v>1693</v>
      </c>
      <c r="E593">
        <f>IF(D593="Estudio",1,IF(D593="Piso",2,IF(D593="Dúplex",3,IF(D593="Ático",4,IF(D593="Chalet",5,IF(D593="Casa",6,IF(D593="Caserón",7)))))))</f>
        <v>1</v>
      </c>
      <c r="G593" t="s">
        <v>529</v>
      </c>
      <c r="H593" t="str">
        <f>VLOOKUP(G593,'Barrio Mapping'!B:C,2,0)</f>
        <v>San Diego</v>
      </c>
      <c r="I593" t="str">
        <f>VLOOKUP(B593,'Districto Pricing'!A:F,6,0)</f>
        <v>Bajo</v>
      </c>
      <c r="J593">
        <f>IF(I593="Bajo",1,IF(I593="Medio",2,IF(I593="Alto",3)))</f>
        <v>1</v>
      </c>
      <c r="K593" s="5">
        <v>525</v>
      </c>
      <c r="L593" s="5">
        <v>0</v>
      </c>
      <c r="M593" s="5">
        <v>30</v>
      </c>
      <c r="N593" s="5">
        <v>0</v>
      </c>
      <c r="O593" s="5">
        <v>1</v>
      </c>
      <c r="P593" s="5">
        <v>1</v>
      </c>
      <c r="Q593" s="5">
        <v>0</v>
      </c>
      <c r="R593" s="5">
        <v>0</v>
      </c>
      <c r="S593" s="5">
        <v>0</v>
      </c>
      <c r="T593" s="5">
        <v>0</v>
      </c>
    </row>
    <row r="594" spans="1:20" x14ac:dyDescent="0.35">
      <c r="A594" s="1">
        <v>593</v>
      </c>
      <c r="B594" t="s">
        <v>523</v>
      </c>
      <c r="C594" t="s">
        <v>548</v>
      </c>
      <c r="D594" t="s">
        <v>1690</v>
      </c>
      <c r="E594">
        <f>IF(D594="Estudio",1,IF(D594="Piso",2,IF(D594="Dúplex",3,IF(D594="Ático",4,IF(D594="Chalet",5,IF(D594="Casa",6,IF(D594="Caserón",7)))))))</f>
        <v>2</v>
      </c>
      <c r="G594" t="s">
        <v>529</v>
      </c>
      <c r="H594" t="str">
        <f>VLOOKUP(G594,'Barrio Mapping'!B:C,2,0)</f>
        <v>San Diego</v>
      </c>
      <c r="I594" t="str">
        <f>VLOOKUP(B594,'Districto Pricing'!A:F,6,0)</f>
        <v>Bajo</v>
      </c>
      <c r="J594">
        <f>IF(I594="Bajo",1,IF(I594="Medio",2,IF(I594="Alto",3)))</f>
        <v>1</v>
      </c>
      <c r="K594" s="5">
        <v>550</v>
      </c>
      <c r="L594" s="5">
        <v>2</v>
      </c>
      <c r="M594" s="5">
        <v>60</v>
      </c>
      <c r="N594" s="5">
        <v>2</v>
      </c>
      <c r="O594" s="5">
        <v>1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</row>
    <row r="595" spans="1:20" x14ac:dyDescent="0.35">
      <c r="A595" s="1">
        <v>594</v>
      </c>
      <c r="B595" t="s">
        <v>523</v>
      </c>
      <c r="C595" t="s">
        <v>549</v>
      </c>
      <c r="D595" t="s">
        <v>1693</v>
      </c>
      <c r="E595">
        <f>IF(D595="Estudio",1,IF(D595="Piso",2,IF(D595="Dúplex",3,IF(D595="Ático",4,IF(D595="Chalet",5,IF(D595="Casa",6,IF(D595="Caserón",7)))))))</f>
        <v>1</v>
      </c>
      <c r="F595" t="s">
        <v>200</v>
      </c>
      <c r="G595" t="s">
        <v>529</v>
      </c>
      <c r="H595" t="str">
        <f>VLOOKUP(G595,'Barrio Mapping'!B:C,2,0)</f>
        <v>San Diego</v>
      </c>
      <c r="I595" t="str">
        <f>VLOOKUP(B595,'Districto Pricing'!A:F,6,0)</f>
        <v>Bajo</v>
      </c>
      <c r="J595">
        <f>IF(I595="Bajo",1,IF(I595="Medio",2,IF(I595="Alto",3)))</f>
        <v>1</v>
      </c>
      <c r="K595" s="5">
        <v>450</v>
      </c>
      <c r="L595" s="5">
        <v>0</v>
      </c>
      <c r="M595" s="5">
        <v>25</v>
      </c>
      <c r="N595" s="5">
        <v>0</v>
      </c>
      <c r="O595" s="5">
        <v>1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</row>
    <row r="596" spans="1:20" x14ac:dyDescent="0.35">
      <c r="A596" s="1">
        <v>595</v>
      </c>
      <c r="B596" t="s">
        <v>523</v>
      </c>
      <c r="C596" t="s">
        <v>550</v>
      </c>
      <c r="D596" t="s">
        <v>1690</v>
      </c>
      <c r="E596">
        <f>IF(D596="Estudio",1,IF(D596="Piso",2,IF(D596="Dúplex",3,IF(D596="Ático",4,IF(D596="Chalet",5,IF(D596="Casa",6,IF(D596="Caserón",7)))))))</f>
        <v>2</v>
      </c>
      <c r="F596" t="s">
        <v>460</v>
      </c>
      <c r="G596" t="s">
        <v>529</v>
      </c>
      <c r="H596" t="str">
        <f>VLOOKUP(G596,'Barrio Mapping'!B:C,2,0)</f>
        <v>San Diego</v>
      </c>
      <c r="I596" t="str">
        <f>VLOOKUP(B596,'Districto Pricing'!A:F,6,0)</f>
        <v>Bajo</v>
      </c>
      <c r="J596">
        <f>IF(I596="Bajo",1,IF(I596="Medio",2,IF(I596="Alto",3)))</f>
        <v>1</v>
      </c>
      <c r="K596" s="5">
        <v>540</v>
      </c>
      <c r="L596" s="5">
        <v>2</v>
      </c>
      <c r="M596" s="5">
        <v>46</v>
      </c>
      <c r="N596" s="5">
        <v>1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</row>
    <row r="597" spans="1:20" x14ac:dyDescent="0.35">
      <c r="A597" s="1">
        <v>596</v>
      </c>
      <c r="B597" t="s">
        <v>523</v>
      </c>
      <c r="C597" t="s">
        <v>551</v>
      </c>
      <c r="D597" t="s">
        <v>1690</v>
      </c>
      <c r="E597">
        <f>IF(D597="Estudio",1,IF(D597="Piso",2,IF(D597="Dúplex",3,IF(D597="Ático",4,IF(D597="Chalet",5,IF(D597="Casa",6,IF(D597="Caserón",7)))))))</f>
        <v>2</v>
      </c>
      <c r="G597" t="s">
        <v>552</v>
      </c>
      <c r="H597" t="str">
        <f>VLOOKUP(G597,'Barrio Mapping'!B:C,2,0)</f>
        <v>Portazgo</v>
      </c>
      <c r="I597" t="str">
        <f>VLOOKUP(B597,'Districto Pricing'!A:F,6,0)</f>
        <v>Bajo</v>
      </c>
      <c r="J597">
        <f>IF(I597="Bajo",1,IF(I597="Medio",2,IF(I597="Alto",3)))</f>
        <v>1</v>
      </c>
      <c r="K597" s="5">
        <v>650</v>
      </c>
      <c r="L597" s="5">
        <v>3</v>
      </c>
      <c r="M597" s="5">
        <v>80</v>
      </c>
      <c r="N597" s="5">
        <v>2</v>
      </c>
      <c r="O597" s="5">
        <v>1</v>
      </c>
      <c r="P597" s="5">
        <v>1</v>
      </c>
      <c r="Q597" s="5">
        <v>0</v>
      </c>
      <c r="R597" s="5">
        <v>0</v>
      </c>
      <c r="S597" s="5">
        <v>0</v>
      </c>
      <c r="T597" s="5">
        <v>0</v>
      </c>
    </row>
    <row r="598" spans="1:20" x14ac:dyDescent="0.35">
      <c r="A598" s="1">
        <v>597</v>
      </c>
      <c r="B598" t="s">
        <v>523</v>
      </c>
      <c r="C598" t="s">
        <v>553</v>
      </c>
      <c r="D598" t="s">
        <v>1693</v>
      </c>
      <c r="E598">
        <f>IF(D598="Estudio",1,IF(D598="Piso",2,IF(D598="Dúplex",3,IF(D598="Ático",4,IF(D598="Chalet",5,IF(D598="Casa",6,IF(D598="Caserón",7)))))))</f>
        <v>1</v>
      </c>
      <c r="F598" t="s">
        <v>77</v>
      </c>
      <c r="G598" t="s">
        <v>529</v>
      </c>
      <c r="H598" t="str">
        <f>VLOOKUP(G598,'Barrio Mapping'!B:C,2,0)</f>
        <v>San Diego</v>
      </c>
      <c r="I598" t="str">
        <f>VLOOKUP(B598,'Districto Pricing'!A:F,6,0)</f>
        <v>Bajo</v>
      </c>
      <c r="J598">
        <f>IF(I598="Bajo",1,IF(I598="Medio",2,IF(I598="Alto",3)))</f>
        <v>1</v>
      </c>
      <c r="K598" s="5">
        <v>1000</v>
      </c>
      <c r="L598" s="5">
        <v>0</v>
      </c>
      <c r="M598" s="5">
        <v>45</v>
      </c>
      <c r="N598" s="5">
        <v>2</v>
      </c>
      <c r="O598" s="5">
        <v>1</v>
      </c>
      <c r="P598" s="5">
        <v>1</v>
      </c>
      <c r="Q598" s="5">
        <v>0</v>
      </c>
      <c r="R598" s="5">
        <v>0</v>
      </c>
      <c r="S598" s="5">
        <v>0</v>
      </c>
      <c r="T598" s="5">
        <v>0</v>
      </c>
    </row>
    <row r="599" spans="1:20" x14ac:dyDescent="0.35">
      <c r="A599" s="1">
        <v>598</v>
      </c>
      <c r="B599" t="s">
        <v>523</v>
      </c>
      <c r="C599" t="s">
        <v>554</v>
      </c>
      <c r="D599" t="s">
        <v>1690</v>
      </c>
      <c r="E599">
        <f>IF(D599="Estudio",1,IF(D599="Piso",2,IF(D599="Dúplex",3,IF(D599="Ático",4,IF(D599="Chalet",5,IF(D599="Casa",6,IF(D599="Caserón",7)))))))</f>
        <v>2</v>
      </c>
      <c r="G599" t="s">
        <v>529</v>
      </c>
      <c r="H599" t="str">
        <f>VLOOKUP(G599,'Barrio Mapping'!B:C,2,0)</f>
        <v>San Diego</v>
      </c>
      <c r="I599" t="str">
        <f>VLOOKUP(B599,'Districto Pricing'!A:F,6,0)</f>
        <v>Bajo</v>
      </c>
      <c r="J599">
        <f>IF(I599="Bajo",1,IF(I599="Medio",2,IF(I599="Alto",3)))</f>
        <v>1</v>
      </c>
      <c r="K599" s="5">
        <v>665</v>
      </c>
      <c r="L599" s="5">
        <v>2</v>
      </c>
      <c r="M599" s="5">
        <v>60</v>
      </c>
      <c r="N599" s="5">
        <v>0.5</v>
      </c>
      <c r="O599" s="5">
        <v>1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 x14ac:dyDescent="0.35">
      <c r="A600" s="1">
        <v>599</v>
      </c>
      <c r="B600" t="s">
        <v>523</v>
      </c>
      <c r="C600" t="s">
        <v>555</v>
      </c>
      <c r="D600" t="s">
        <v>1690</v>
      </c>
      <c r="E600">
        <f>IF(D600="Estudio",1,IF(D600="Piso",2,IF(D600="Dúplex",3,IF(D600="Ático",4,IF(D600="Chalet",5,IF(D600="Casa",6,IF(D600="Caserón",7)))))))</f>
        <v>2</v>
      </c>
      <c r="G600" t="s">
        <v>531</v>
      </c>
      <c r="H600" t="str">
        <f>VLOOKUP(G600,'Barrio Mapping'!B:C,2,0)</f>
        <v>Numancia</v>
      </c>
      <c r="I600" t="str">
        <f>VLOOKUP(B600,'Districto Pricing'!A:F,6,0)</f>
        <v>Bajo</v>
      </c>
      <c r="J600">
        <f>IF(I600="Bajo",1,IF(I600="Medio",2,IF(I600="Alto",3)))</f>
        <v>1</v>
      </c>
      <c r="K600" s="5">
        <v>640</v>
      </c>
      <c r="L600" s="5">
        <v>1</v>
      </c>
      <c r="M600" s="5">
        <v>50</v>
      </c>
      <c r="N600" s="5">
        <v>4</v>
      </c>
      <c r="O600" s="5">
        <v>1</v>
      </c>
      <c r="P600" s="5">
        <v>1</v>
      </c>
      <c r="Q600" s="5">
        <v>0</v>
      </c>
      <c r="R600" s="5">
        <v>0</v>
      </c>
      <c r="S600" s="5">
        <v>0</v>
      </c>
      <c r="T600" s="5">
        <v>0</v>
      </c>
    </row>
    <row r="601" spans="1:20" x14ac:dyDescent="0.35">
      <c r="A601" s="1">
        <v>600</v>
      </c>
      <c r="B601" t="s">
        <v>523</v>
      </c>
      <c r="C601" t="s">
        <v>556</v>
      </c>
      <c r="D601" t="s">
        <v>1690</v>
      </c>
      <c r="E601">
        <f>IF(D601="Estudio",1,IF(D601="Piso",2,IF(D601="Dúplex",3,IF(D601="Ático",4,IF(D601="Chalet",5,IF(D601="Casa",6,IF(D601="Caserón",7)))))))</f>
        <v>2</v>
      </c>
      <c r="F601" t="s">
        <v>126</v>
      </c>
      <c r="G601" t="s">
        <v>525</v>
      </c>
      <c r="H601" t="str">
        <f>VLOOKUP(G601,'Barrio Mapping'!B:C,2,0)</f>
        <v>Palomeras Bajas</v>
      </c>
      <c r="I601" t="str">
        <f>VLOOKUP(B601,'Districto Pricing'!A:F,6,0)</f>
        <v>Bajo</v>
      </c>
      <c r="J601">
        <f>IF(I601="Bajo",1,IF(I601="Medio",2,IF(I601="Alto",3)))</f>
        <v>1</v>
      </c>
      <c r="K601" s="5">
        <v>800</v>
      </c>
      <c r="L601" s="5">
        <v>3</v>
      </c>
      <c r="M601" s="5">
        <v>60</v>
      </c>
      <c r="N601" s="5">
        <v>1</v>
      </c>
      <c r="O601" s="5">
        <v>1</v>
      </c>
      <c r="P601" s="5">
        <v>1</v>
      </c>
      <c r="Q601" s="5">
        <v>0</v>
      </c>
      <c r="R601" s="5">
        <v>0</v>
      </c>
      <c r="S601" s="5">
        <v>0</v>
      </c>
      <c r="T601" s="5">
        <v>0</v>
      </c>
    </row>
    <row r="602" spans="1:20" x14ac:dyDescent="0.35">
      <c r="A602" s="1">
        <v>601</v>
      </c>
      <c r="B602" t="s">
        <v>523</v>
      </c>
      <c r="C602" t="s">
        <v>557</v>
      </c>
      <c r="D602" t="s">
        <v>1690</v>
      </c>
      <c r="E602">
        <f>IF(D602="Estudio",1,IF(D602="Piso",2,IF(D602="Dúplex",3,IF(D602="Ático",4,IF(D602="Chalet",5,IF(D602="Casa",6,IF(D602="Caserón",7)))))))</f>
        <v>2</v>
      </c>
      <c r="F602" t="s">
        <v>231</v>
      </c>
      <c r="G602" t="s">
        <v>529</v>
      </c>
      <c r="H602" t="str">
        <f>VLOOKUP(G602,'Barrio Mapping'!B:C,2,0)</f>
        <v>San Diego</v>
      </c>
      <c r="I602" t="str">
        <f>VLOOKUP(B602,'Districto Pricing'!A:F,6,0)</f>
        <v>Bajo</v>
      </c>
      <c r="J602">
        <f>IF(I602="Bajo",1,IF(I602="Medio",2,IF(I602="Alto",3)))</f>
        <v>1</v>
      </c>
      <c r="K602" s="5">
        <v>900</v>
      </c>
      <c r="L602" s="5">
        <v>1</v>
      </c>
      <c r="M602" s="5">
        <v>55</v>
      </c>
      <c r="N602" s="5">
        <v>3</v>
      </c>
      <c r="O602" s="5">
        <v>1</v>
      </c>
      <c r="P602" s="5">
        <v>1</v>
      </c>
      <c r="Q602" s="5">
        <v>0</v>
      </c>
      <c r="R602" s="5">
        <v>0</v>
      </c>
      <c r="S602" s="5">
        <v>0</v>
      </c>
      <c r="T602" s="5">
        <v>0</v>
      </c>
    </row>
    <row r="603" spans="1:20" x14ac:dyDescent="0.35">
      <c r="A603" s="1">
        <v>602</v>
      </c>
      <c r="B603" t="s">
        <v>523</v>
      </c>
      <c r="C603" t="s">
        <v>558</v>
      </c>
      <c r="D603" t="s">
        <v>1690</v>
      </c>
      <c r="E603">
        <f>IF(D603="Estudio",1,IF(D603="Piso",2,IF(D603="Dúplex",3,IF(D603="Ático",4,IF(D603="Chalet",5,IF(D603="Casa",6,IF(D603="Caserón",7)))))))</f>
        <v>2</v>
      </c>
      <c r="G603" t="s">
        <v>552</v>
      </c>
      <c r="H603" t="str">
        <f>VLOOKUP(G603,'Barrio Mapping'!B:C,2,0)</f>
        <v>Portazgo</v>
      </c>
      <c r="I603" t="str">
        <f>VLOOKUP(B603,'Districto Pricing'!A:F,6,0)</f>
        <v>Bajo</v>
      </c>
      <c r="J603">
        <f>IF(I603="Bajo",1,IF(I603="Medio",2,IF(I603="Alto",3)))</f>
        <v>1</v>
      </c>
      <c r="K603" s="5">
        <v>535</v>
      </c>
      <c r="L603" s="5">
        <v>2</v>
      </c>
      <c r="M603" s="5">
        <v>64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 x14ac:dyDescent="0.35">
      <c r="A604" s="1">
        <v>603</v>
      </c>
      <c r="B604" t="s">
        <v>523</v>
      </c>
      <c r="C604" t="s">
        <v>559</v>
      </c>
      <c r="D604" t="s">
        <v>1690</v>
      </c>
      <c r="E604">
        <f>IF(D604="Estudio",1,IF(D604="Piso",2,IF(D604="Dúplex",3,IF(D604="Ático",4,IF(D604="Chalet",5,IF(D604="Casa",6,IF(D604="Caserón",7)))))))</f>
        <v>2</v>
      </c>
      <c r="G604" t="s">
        <v>527</v>
      </c>
      <c r="H604" t="str">
        <f>VLOOKUP(G604,'Barrio Mapping'!B:C,2,0)</f>
        <v>Palomeras Sureste</v>
      </c>
      <c r="I604" t="str">
        <f>VLOOKUP(B604,'Districto Pricing'!A:F,6,0)</f>
        <v>Bajo</v>
      </c>
      <c r="J604">
        <f>IF(I604="Bajo",1,IF(I604="Medio",2,IF(I604="Alto",3)))</f>
        <v>1</v>
      </c>
      <c r="K604" s="5">
        <v>560</v>
      </c>
      <c r="L604" s="5">
        <v>2</v>
      </c>
      <c r="M604" s="5">
        <v>56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</row>
    <row r="605" spans="1:20" x14ac:dyDescent="0.35">
      <c r="A605" s="1">
        <v>604</v>
      </c>
      <c r="B605" t="s">
        <v>523</v>
      </c>
      <c r="C605" t="s">
        <v>559</v>
      </c>
      <c r="D605" t="s">
        <v>1690</v>
      </c>
      <c r="E605">
        <f>IF(D605="Estudio",1,IF(D605="Piso",2,IF(D605="Dúplex",3,IF(D605="Ático",4,IF(D605="Chalet",5,IF(D605="Casa",6,IF(D605="Caserón",7)))))))</f>
        <v>2</v>
      </c>
      <c r="G605" t="s">
        <v>527</v>
      </c>
      <c r="H605" t="str">
        <f>VLOOKUP(G605,'Barrio Mapping'!B:C,2,0)</f>
        <v>Palomeras Sureste</v>
      </c>
      <c r="I605" t="str">
        <f>VLOOKUP(B605,'Districto Pricing'!A:F,6,0)</f>
        <v>Bajo</v>
      </c>
      <c r="J605">
        <f>IF(I605="Bajo",1,IF(I605="Medio",2,IF(I605="Alto",3)))</f>
        <v>1</v>
      </c>
      <c r="K605" s="5">
        <v>560</v>
      </c>
      <c r="L605" s="5">
        <v>3</v>
      </c>
      <c r="M605" s="5">
        <v>61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</row>
    <row r="606" spans="1:20" x14ac:dyDescent="0.35">
      <c r="A606" s="1">
        <v>605</v>
      </c>
      <c r="B606" t="s">
        <v>523</v>
      </c>
      <c r="C606" t="s">
        <v>560</v>
      </c>
      <c r="D606" t="s">
        <v>1690</v>
      </c>
      <c r="E606">
        <f>IF(D606="Estudio",1,IF(D606="Piso",2,IF(D606="Dúplex",3,IF(D606="Ático",4,IF(D606="Chalet",5,IF(D606="Casa",6,IF(D606="Caserón",7)))))))</f>
        <v>2</v>
      </c>
      <c r="G606" t="s">
        <v>552</v>
      </c>
      <c r="H606" t="str">
        <f>VLOOKUP(G606,'Barrio Mapping'!B:C,2,0)</f>
        <v>Portazgo</v>
      </c>
      <c r="I606" t="str">
        <f>VLOOKUP(B606,'Districto Pricing'!A:F,6,0)</f>
        <v>Bajo</v>
      </c>
      <c r="J606">
        <f>IF(I606="Bajo",1,IF(I606="Medio",2,IF(I606="Alto",3)))</f>
        <v>1</v>
      </c>
      <c r="K606" s="5">
        <v>675</v>
      </c>
      <c r="L606" s="5">
        <v>2</v>
      </c>
      <c r="M606" s="5">
        <v>60</v>
      </c>
      <c r="N606" s="5">
        <v>2</v>
      </c>
      <c r="O606" s="5">
        <v>1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</row>
    <row r="607" spans="1:20" x14ac:dyDescent="0.35">
      <c r="A607" s="1">
        <v>606</v>
      </c>
      <c r="B607" t="s">
        <v>523</v>
      </c>
      <c r="C607" t="s">
        <v>561</v>
      </c>
      <c r="D607" t="s">
        <v>1693</v>
      </c>
      <c r="E607">
        <f>IF(D607="Estudio",1,IF(D607="Piso",2,IF(D607="Dúplex",3,IF(D607="Ático",4,IF(D607="Chalet",5,IF(D607="Casa",6,IF(D607="Caserón",7)))))))</f>
        <v>1</v>
      </c>
      <c r="G607" t="s">
        <v>529</v>
      </c>
      <c r="H607" t="str">
        <f>VLOOKUP(G607,'Barrio Mapping'!B:C,2,0)</f>
        <v>San Diego</v>
      </c>
      <c r="I607" t="str">
        <f>VLOOKUP(B607,'Districto Pricing'!A:F,6,0)</f>
        <v>Bajo</v>
      </c>
      <c r="J607">
        <f>IF(I607="Bajo",1,IF(I607="Medio",2,IF(I607="Alto",3)))</f>
        <v>1</v>
      </c>
      <c r="K607" s="5">
        <v>540</v>
      </c>
      <c r="L607" s="5">
        <v>0</v>
      </c>
      <c r="M607" s="5">
        <v>30</v>
      </c>
      <c r="N607" s="5">
        <v>0</v>
      </c>
      <c r="O607" s="5">
        <v>1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</row>
    <row r="608" spans="1:20" x14ac:dyDescent="0.35">
      <c r="A608" s="1">
        <v>607</v>
      </c>
      <c r="B608" t="s">
        <v>523</v>
      </c>
      <c r="C608" t="s">
        <v>562</v>
      </c>
      <c r="D608" t="s">
        <v>1690</v>
      </c>
      <c r="E608">
        <f>IF(D608="Estudio",1,IF(D608="Piso",2,IF(D608="Dúplex",3,IF(D608="Ático",4,IF(D608="Chalet",5,IF(D608="Casa",6,IF(D608="Caserón",7)))))))</f>
        <v>2</v>
      </c>
      <c r="G608" t="s">
        <v>531</v>
      </c>
      <c r="H608" t="str">
        <f>VLOOKUP(G608,'Barrio Mapping'!B:C,2,0)</f>
        <v>Numancia</v>
      </c>
      <c r="I608" t="str">
        <f>VLOOKUP(B608,'Districto Pricing'!A:F,6,0)</f>
        <v>Bajo</v>
      </c>
      <c r="J608">
        <f>IF(I608="Bajo",1,IF(I608="Medio",2,IF(I608="Alto",3)))</f>
        <v>1</v>
      </c>
      <c r="K608" s="5">
        <v>600</v>
      </c>
      <c r="L608" s="5">
        <v>1</v>
      </c>
      <c r="M608" s="5">
        <v>50</v>
      </c>
      <c r="N608" s="5">
        <v>2</v>
      </c>
      <c r="O608" s="5">
        <v>1</v>
      </c>
      <c r="P608" s="5">
        <v>1</v>
      </c>
      <c r="Q608" s="5">
        <v>0</v>
      </c>
      <c r="R608" s="5">
        <v>0</v>
      </c>
      <c r="S608" s="5">
        <v>0</v>
      </c>
      <c r="T608" s="5">
        <v>0</v>
      </c>
    </row>
    <row r="609" spans="1:20" x14ac:dyDescent="0.35">
      <c r="A609" s="1">
        <v>608</v>
      </c>
      <c r="B609" t="s">
        <v>523</v>
      </c>
      <c r="C609" t="s">
        <v>563</v>
      </c>
      <c r="D609" t="s">
        <v>1690</v>
      </c>
      <c r="E609">
        <f>IF(D609="Estudio",1,IF(D609="Piso",2,IF(D609="Dúplex",3,IF(D609="Ático",4,IF(D609="Chalet",5,IF(D609="Casa",6,IF(D609="Caserón",7)))))))</f>
        <v>2</v>
      </c>
      <c r="F609" t="s">
        <v>95</v>
      </c>
      <c r="G609" t="s">
        <v>529</v>
      </c>
      <c r="H609" t="str">
        <f>VLOOKUP(G609,'Barrio Mapping'!B:C,2,0)</f>
        <v>San Diego</v>
      </c>
      <c r="I609" t="str">
        <f>VLOOKUP(B609,'Districto Pricing'!A:F,6,0)</f>
        <v>Bajo</v>
      </c>
      <c r="J609">
        <f>IF(I609="Bajo",1,IF(I609="Medio",2,IF(I609="Alto",3)))</f>
        <v>1</v>
      </c>
      <c r="K609" s="5">
        <v>900</v>
      </c>
      <c r="L609" s="5">
        <v>2</v>
      </c>
      <c r="M609" s="5">
        <v>55</v>
      </c>
      <c r="N609" s="5">
        <v>0</v>
      </c>
      <c r="O609" s="5">
        <v>1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</row>
    <row r="610" spans="1:20" x14ac:dyDescent="0.35">
      <c r="A610" s="1">
        <v>609</v>
      </c>
      <c r="B610" t="s">
        <v>523</v>
      </c>
      <c r="C610" t="s">
        <v>564</v>
      </c>
      <c r="D610" t="s">
        <v>1690</v>
      </c>
      <c r="E610">
        <f>IF(D610="Estudio",1,IF(D610="Piso",2,IF(D610="Dúplex",3,IF(D610="Ático",4,IF(D610="Chalet",5,IF(D610="Casa",6,IF(D610="Caserón",7)))))))</f>
        <v>2</v>
      </c>
      <c r="F610" t="s">
        <v>410</v>
      </c>
      <c r="G610" t="s">
        <v>529</v>
      </c>
      <c r="H610" t="str">
        <f>VLOOKUP(G610,'Barrio Mapping'!B:C,2,0)</f>
        <v>San Diego</v>
      </c>
      <c r="I610" t="str">
        <f>VLOOKUP(B610,'Districto Pricing'!A:F,6,0)</f>
        <v>Bajo</v>
      </c>
      <c r="J610">
        <f>IF(I610="Bajo",1,IF(I610="Medio",2,IF(I610="Alto",3)))</f>
        <v>1</v>
      </c>
      <c r="K610" s="5">
        <v>700</v>
      </c>
      <c r="L610" s="5">
        <v>1</v>
      </c>
      <c r="M610" s="5">
        <v>56</v>
      </c>
      <c r="N610" s="5">
        <v>2</v>
      </c>
      <c r="O610" s="5">
        <v>1</v>
      </c>
      <c r="P610" s="5">
        <v>1</v>
      </c>
      <c r="Q610" s="5">
        <v>0</v>
      </c>
      <c r="R610" s="5">
        <v>0</v>
      </c>
      <c r="S610" s="5">
        <v>0</v>
      </c>
      <c r="T610" s="5">
        <v>0</v>
      </c>
    </row>
    <row r="611" spans="1:20" x14ac:dyDescent="0.35">
      <c r="A611" s="1">
        <v>610</v>
      </c>
      <c r="B611" t="s">
        <v>523</v>
      </c>
      <c r="C611" t="s">
        <v>565</v>
      </c>
      <c r="D611" t="s">
        <v>1690</v>
      </c>
      <c r="E611">
        <f>IF(D611="Estudio",1,IF(D611="Piso",2,IF(D611="Dúplex",3,IF(D611="Ático",4,IF(D611="Chalet",5,IF(D611="Casa",6,IF(D611="Caserón",7)))))))</f>
        <v>2</v>
      </c>
      <c r="F611" t="s">
        <v>71</v>
      </c>
      <c r="G611" t="s">
        <v>527</v>
      </c>
      <c r="H611" t="str">
        <f>VLOOKUP(G611,'Barrio Mapping'!B:C,2,0)</f>
        <v>Palomeras Sureste</v>
      </c>
      <c r="I611" t="str">
        <f>VLOOKUP(B611,'Districto Pricing'!A:F,6,0)</f>
        <v>Bajo</v>
      </c>
      <c r="J611">
        <f>IF(I611="Bajo",1,IF(I611="Medio",2,IF(I611="Alto",3)))</f>
        <v>1</v>
      </c>
      <c r="K611" s="5">
        <v>900</v>
      </c>
      <c r="L611" s="5">
        <v>2</v>
      </c>
      <c r="M611" s="5">
        <v>94</v>
      </c>
      <c r="N611" s="5">
        <v>6</v>
      </c>
      <c r="O611" s="5">
        <v>1</v>
      </c>
      <c r="P611" s="5">
        <v>1</v>
      </c>
      <c r="Q611" s="5">
        <v>0</v>
      </c>
      <c r="R611" s="5">
        <v>0</v>
      </c>
      <c r="S611" s="5">
        <v>0</v>
      </c>
      <c r="T611" s="5">
        <v>0</v>
      </c>
    </row>
    <row r="612" spans="1:20" x14ac:dyDescent="0.35">
      <c r="A612" s="1">
        <v>611</v>
      </c>
      <c r="B612" t="s">
        <v>523</v>
      </c>
      <c r="C612" t="s">
        <v>566</v>
      </c>
      <c r="D612" t="s">
        <v>1690</v>
      </c>
      <c r="E612">
        <f>IF(D612="Estudio",1,IF(D612="Piso",2,IF(D612="Dúplex",3,IF(D612="Ático",4,IF(D612="Chalet",5,IF(D612="Casa",6,IF(D612="Caserón",7)))))))</f>
        <v>2</v>
      </c>
      <c r="F612" t="s">
        <v>303</v>
      </c>
      <c r="G612" t="s">
        <v>529</v>
      </c>
      <c r="H612" t="str">
        <f>VLOOKUP(G612,'Barrio Mapping'!B:C,2,0)</f>
        <v>San Diego</v>
      </c>
      <c r="I612" t="str">
        <f>VLOOKUP(B612,'Districto Pricing'!A:F,6,0)</f>
        <v>Bajo</v>
      </c>
      <c r="J612">
        <f>IF(I612="Bajo",1,IF(I612="Medio",2,IF(I612="Alto",3)))</f>
        <v>1</v>
      </c>
      <c r="K612" s="5">
        <v>950</v>
      </c>
      <c r="L612" s="5">
        <v>2</v>
      </c>
      <c r="M612" s="5">
        <v>65</v>
      </c>
      <c r="N612" s="5">
        <v>1</v>
      </c>
      <c r="O612" s="5">
        <v>1</v>
      </c>
      <c r="P612" s="5">
        <v>1</v>
      </c>
      <c r="Q612" s="5">
        <v>0</v>
      </c>
      <c r="R612" s="5">
        <v>0</v>
      </c>
      <c r="S612" s="5">
        <v>0</v>
      </c>
      <c r="T612" s="5">
        <v>0</v>
      </c>
    </row>
    <row r="613" spans="1:20" x14ac:dyDescent="0.35">
      <c r="A613" s="1">
        <v>612</v>
      </c>
      <c r="B613" t="s">
        <v>523</v>
      </c>
      <c r="C613" t="s">
        <v>545</v>
      </c>
      <c r="D613" t="s">
        <v>1690</v>
      </c>
      <c r="E613">
        <f>IF(D613="Estudio",1,IF(D613="Piso",2,IF(D613="Dúplex",3,IF(D613="Ático",4,IF(D613="Chalet",5,IF(D613="Casa",6,IF(D613="Caserón",7)))))))</f>
        <v>2</v>
      </c>
      <c r="G613" t="s">
        <v>529</v>
      </c>
      <c r="H613" t="str">
        <f>VLOOKUP(G613,'Barrio Mapping'!B:C,2,0)</f>
        <v>San Diego</v>
      </c>
      <c r="I613" t="str">
        <f>VLOOKUP(B613,'Districto Pricing'!A:F,6,0)</f>
        <v>Bajo</v>
      </c>
      <c r="J613">
        <f>IF(I613="Bajo",1,IF(I613="Medio",2,IF(I613="Alto",3)))</f>
        <v>1</v>
      </c>
      <c r="K613" s="5">
        <v>480</v>
      </c>
      <c r="L613" s="5">
        <v>1</v>
      </c>
      <c r="M613" s="5">
        <v>30</v>
      </c>
      <c r="N613" s="5">
        <v>1</v>
      </c>
      <c r="O613" s="5">
        <v>1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</row>
    <row r="614" spans="1:20" x14ac:dyDescent="0.35">
      <c r="A614" s="1">
        <v>613</v>
      </c>
      <c r="B614" t="s">
        <v>523</v>
      </c>
      <c r="C614" t="s">
        <v>567</v>
      </c>
      <c r="D614" t="s">
        <v>1690</v>
      </c>
      <c r="E614">
        <f>IF(D614="Estudio",1,IF(D614="Piso",2,IF(D614="Dúplex",3,IF(D614="Ático",4,IF(D614="Chalet",5,IF(D614="Casa",6,IF(D614="Caserón",7)))))))</f>
        <v>2</v>
      </c>
      <c r="F614" t="s">
        <v>568</v>
      </c>
      <c r="G614" t="s">
        <v>527</v>
      </c>
      <c r="H614" t="str">
        <f>VLOOKUP(G614,'Barrio Mapping'!B:C,2,0)</f>
        <v>Palomeras Sureste</v>
      </c>
      <c r="I614" t="str">
        <f>VLOOKUP(B614,'Districto Pricing'!A:F,6,0)</f>
        <v>Bajo</v>
      </c>
      <c r="J614">
        <f>IF(I614="Bajo",1,IF(I614="Medio",2,IF(I614="Alto",3)))</f>
        <v>1</v>
      </c>
      <c r="K614" s="5">
        <v>1200</v>
      </c>
      <c r="L614" s="5">
        <v>2</v>
      </c>
      <c r="M614" s="5">
        <v>72</v>
      </c>
      <c r="N614" s="5">
        <v>3</v>
      </c>
      <c r="O614" s="5">
        <v>1</v>
      </c>
      <c r="P614" s="5">
        <v>1</v>
      </c>
      <c r="Q614" s="5">
        <v>0</v>
      </c>
      <c r="R614" s="5">
        <v>0</v>
      </c>
      <c r="S614" s="5">
        <v>0</v>
      </c>
      <c r="T614" s="5">
        <v>0</v>
      </c>
    </row>
    <row r="615" spans="1:20" x14ac:dyDescent="0.35">
      <c r="A615" s="1">
        <v>614</v>
      </c>
      <c r="B615" t="s">
        <v>523</v>
      </c>
      <c r="C615" t="s">
        <v>543</v>
      </c>
      <c r="D615" t="s">
        <v>1690</v>
      </c>
      <c r="E615">
        <f>IF(D615="Estudio",1,IF(D615="Piso",2,IF(D615="Dúplex",3,IF(D615="Ático",4,IF(D615="Chalet",5,IF(D615="Casa",6,IF(D615="Caserón",7)))))))</f>
        <v>2</v>
      </c>
      <c r="F615" t="s">
        <v>378</v>
      </c>
      <c r="G615" t="s">
        <v>525</v>
      </c>
      <c r="H615" t="str">
        <f>VLOOKUP(G615,'Barrio Mapping'!B:C,2,0)</f>
        <v>Palomeras Bajas</v>
      </c>
      <c r="I615" t="str">
        <f>VLOOKUP(B615,'Districto Pricing'!A:F,6,0)</f>
        <v>Bajo</v>
      </c>
      <c r="J615">
        <f>IF(I615="Bajo",1,IF(I615="Medio",2,IF(I615="Alto",3)))</f>
        <v>1</v>
      </c>
      <c r="K615" s="5">
        <v>950</v>
      </c>
      <c r="L615" s="5">
        <v>2</v>
      </c>
      <c r="M615" s="5">
        <v>60</v>
      </c>
      <c r="N615" s="5">
        <v>1</v>
      </c>
      <c r="O615" s="5">
        <v>1</v>
      </c>
      <c r="P615" s="5">
        <v>1</v>
      </c>
      <c r="Q615" s="5">
        <v>0</v>
      </c>
      <c r="R615" s="5">
        <v>0</v>
      </c>
      <c r="S615" s="5">
        <v>0</v>
      </c>
      <c r="T615" s="5">
        <v>0</v>
      </c>
    </row>
    <row r="616" spans="1:20" x14ac:dyDescent="0.35">
      <c r="A616" s="1">
        <v>615</v>
      </c>
      <c r="B616" t="s">
        <v>523</v>
      </c>
      <c r="C616" t="s">
        <v>569</v>
      </c>
      <c r="D616" t="s">
        <v>1693</v>
      </c>
      <c r="E616">
        <f>IF(D616="Estudio",1,IF(D616="Piso",2,IF(D616="Dúplex",3,IF(D616="Ático",4,IF(D616="Chalet",5,IF(D616="Casa",6,IF(D616="Caserón",7)))))))</f>
        <v>1</v>
      </c>
      <c r="F616" t="s">
        <v>126</v>
      </c>
      <c r="G616" t="s">
        <v>533</v>
      </c>
      <c r="H616" t="str">
        <f>VLOOKUP(G616,'Barrio Mapping'!B:C,2,0)</f>
        <v>Entrevías</v>
      </c>
      <c r="I616" t="str">
        <f>VLOOKUP(B616,'Districto Pricing'!A:F,6,0)</f>
        <v>Bajo</v>
      </c>
      <c r="J616">
        <f>IF(I616="Bajo",1,IF(I616="Medio",2,IF(I616="Alto",3)))</f>
        <v>1</v>
      </c>
      <c r="K616" s="5">
        <v>900</v>
      </c>
      <c r="L616" s="5">
        <v>0</v>
      </c>
      <c r="M616" s="5">
        <v>45</v>
      </c>
      <c r="N616" s="5">
        <v>1</v>
      </c>
      <c r="O616" s="5">
        <v>1</v>
      </c>
      <c r="P616" s="5">
        <v>1</v>
      </c>
      <c r="Q616" s="5">
        <v>0</v>
      </c>
      <c r="R616" s="5">
        <v>0</v>
      </c>
      <c r="S616" s="5">
        <v>0</v>
      </c>
      <c r="T616" s="5">
        <v>0</v>
      </c>
    </row>
    <row r="617" spans="1:20" x14ac:dyDescent="0.35">
      <c r="A617" s="1">
        <v>616</v>
      </c>
      <c r="B617" t="s">
        <v>523</v>
      </c>
      <c r="C617" t="s">
        <v>570</v>
      </c>
      <c r="D617" t="s">
        <v>1690</v>
      </c>
      <c r="E617">
        <f>IF(D617="Estudio",1,IF(D617="Piso",2,IF(D617="Dúplex",3,IF(D617="Ático",4,IF(D617="Chalet",5,IF(D617="Casa",6,IF(D617="Caserón",7)))))))</f>
        <v>2</v>
      </c>
      <c r="F617" t="s">
        <v>200</v>
      </c>
      <c r="G617" t="s">
        <v>529</v>
      </c>
      <c r="H617" t="str">
        <f>VLOOKUP(G617,'Barrio Mapping'!B:C,2,0)</f>
        <v>San Diego</v>
      </c>
      <c r="I617" t="str">
        <f>VLOOKUP(B617,'Districto Pricing'!A:F,6,0)</f>
        <v>Bajo</v>
      </c>
      <c r="J617">
        <f>IF(I617="Bajo",1,IF(I617="Medio",2,IF(I617="Alto",3)))</f>
        <v>1</v>
      </c>
      <c r="K617" s="5">
        <v>600</v>
      </c>
      <c r="L617" s="5">
        <v>1</v>
      </c>
      <c r="M617" s="5">
        <v>50</v>
      </c>
      <c r="N617" s="5">
        <v>1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</row>
    <row r="618" spans="1:20" x14ac:dyDescent="0.35">
      <c r="A618" s="1">
        <v>617</v>
      </c>
      <c r="B618" t="s">
        <v>523</v>
      </c>
      <c r="C618" t="s">
        <v>571</v>
      </c>
      <c r="D618" t="s">
        <v>1690</v>
      </c>
      <c r="E618">
        <f>IF(D618="Estudio",1,IF(D618="Piso",2,IF(D618="Dúplex",3,IF(D618="Ático",4,IF(D618="Chalet",5,IF(D618="Casa",6,IF(D618="Caserón",7)))))))</f>
        <v>2</v>
      </c>
      <c r="F618" t="s">
        <v>104</v>
      </c>
      <c r="G618" t="s">
        <v>531</v>
      </c>
      <c r="H618" t="str">
        <f>VLOOKUP(G618,'Barrio Mapping'!B:C,2,0)</f>
        <v>Numancia</v>
      </c>
      <c r="I618" t="str">
        <f>VLOOKUP(B618,'Districto Pricing'!A:F,6,0)</f>
        <v>Bajo</v>
      </c>
      <c r="J618">
        <f>IF(I618="Bajo",1,IF(I618="Medio",2,IF(I618="Alto",3)))</f>
        <v>1</v>
      </c>
      <c r="K618" s="5">
        <v>720</v>
      </c>
      <c r="L618" s="5">
        <v>2</v>
      </c>
      <c r="M618" s="5">
        <v>67</v>
      </c>
      <c r="N618" s="5">
        <v>3</v>
      </c>
      <c r="O618" s="5">
        <v>1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</row>
    <row r="619" spans="1:20" x14ac:dyDescent="0.35">
      <c r="A619" s="1">
        <v>618</v>
      </c>
      <c r="B619" t="s">
        <v>572</v>
      </c>
      <c r="C619" t="s">
        <v>573</v>
      </c>
      <c r="D619" t="s">
        <v>1690</v>
      </c>
      <c r="E619">
        <f>IF(D619="Estudio",1,IF(D619="Piso",2,IF(D619="Dúplex",3,IF(D619="Ático",4,IF(D619="Chalet",5,IF(D619="Casa",6,IF(D619="Caserón",7)))))))</f>
        <v>2</v>
      </c>
      <c r="G619" t="s">
        <v>574</v>
      </c>
      <c r="H619" t="str">
        <f>VLOOKUP(G619,'Barrio Mapping'!B:C,2,0)</f>
        <v>Estrella</v>
      </c>
      <c r="I619" t="str">
        <f>VLOOKUP(B619,'Districto Pricing'!A:F,6,0)</f>
        <v>Alto</v>
      </c>
      <c r="J619">
        <f>IF(I619="Bajo",1,IF(I619="Medio",2,IF(I619="Alto",3)))</f>
        <v>3</v>
      </c>
      <c r="K619" s="5">
        <v>1250</v>
      </c>
      <c r="L619" s="5">
        <v>2</v>
      </c>
      <c r="M619" s="5">
        <v>87</v>
      </c>
      <c r="N619" s="5">
        <v>3</v>
      </c>
      <c r="O619" s="5">
        <v>1</v>
      </c>
      <c r="P619" s="5">
        <v>1</v>
      </c>
      <c r="Q619" s="5">
        <v>0</v>
      </c>
      <c r="R619" s="5">
        <v>0</v>
      </c>
      <c r="S619" s="5">
        <v>0</v>
      </c>
      <c r="T619" s="5">
        <v>0</v>
      </c>
    </row>
    <row r="620" spans="1:20" x14ac:dyDescent="0.35">
      <c r="A620" s="1">
        <v>619</v>
      </c>
      <c r="B620" t="s">
        <v>572</v>
      </c>
      <c r="C620" t="s">
        <v>575</v>
      </c>
      <c r="D620" t="s">
        <v>1690</v>
      </c>
      <c r="E620">
        <f>IF(D620="Estudio",1,IF(D620="Piso",2,IF(D620="Dúplex",3,IF(D620="Ático",4,IF(D620="Chalet",5,IF(D620="Casa",6,IF(D620="Caserón",7)))))))</f>
        <v>2</v>
      </c>
      <c r="F620" t="s">
        <v>576</v>
      </c>
      <c r="G620" t="s">
        <v>577</v>
      </c>
      <c r="H620" t="str">
        <f>VLOOKUP(G620,'Barrio Mapping'!B:C,2,0)</f>
        <v>Pacífico</v>
      </c>
      <c r="I620" t="str">
        <f>VLOOKUP(B620,'Districto Pricing'!A:F,6,0)</f>
        <v>Alto</v>
      </c>
      <c r="J620">
        <f>IF(I620="Bajo",1,IF(I620="Medio",2,IF(I620="Alto",3)))</f>
        <v>3</v>
      </c>
      <c r="K620" s="5">
        <v>1250</v>
      </c>
      <c r="L620" s="5">
        <v>2</v>
      </c>
      <c r="M620" s="5">
        <v>70</v>
      </c>
      <c r="N620" s="5">
        <v>3</v>
      </c>
      <c r="O620" s="5">
        <v>1</v>
      </c>
      <c r="P620" s="5">
        <v>1</v>
      </c>
      <c r="Q620" s="5">
        <v>0</v>
      </c>
      <c r="R620" s="5">
        <v>0</v>
      </c>
      <c r="S620" s="5">
        <v>0</v>
      </c>
      <c r="T620" s="5">
        <v>0</v>
      </c>
    </row>
    <row r="621" spans="1:20" x14ac:dyDescent="0.35">
      <c r="A621" s="1">
        <v>620</v>
      </c>
      <c r="B621" t="s">
        <v>572</v>
      </c>
      <c r="C621" t="s">
        <v>578</v>
      </c>
      <c r="D621" t="s">
        <v>1690</v>
      </c>
      <c r="E621">
        <f>IF(D621="Estudio",1,IF(D621="Piso",2,IF(D621="Dúplex",3,IF(D621="Ático",4,IF(D621="Chalet",5,IF(D621="Casa",6,IF(D621="Caserón",7)))))))</f>
        <v>2</v>
      </c>
      <c r="F621" t="s">
        <v>49</v>
      </c>
      <c r="G621" t="s">
        <v>579</v>
      </c>
      <c r="H621" t="str">
        <f>VLOOKUP(G621,'Barrio Mapping'!B:C,2,0)</f>
        <v>Niño Jesús</v>
      </c>
      <c r="I621" t="str">
        <f>VLOOKUP(B621,'Districto Pricing'!A:F,6,0)</f>
        <v>Alto</v>
      </c>
      <c r="J621">
        <f>IF(I621="Bajo",1,IF(I621="Medio",2,IF(I621="Alto",3)))</f>
        <v>3</v>
      </c>
      <c r="K621" s="5">
        <v>1100</v>
      </c>
      <c r="L621" s="5">
        <v>1</v>
      </c>
      <c r="M621" s="5">
        <v>65</v>
      </c>
      <c r="N621" s="5">
        <v>1</v>
      </c>
      <c r="O621" s="5">
        <v>0</v>
      </c>
      <c r="P621" s="5">
        <v>1</v>
      </c>
      <c r="Q621" s="5">
        <v>0</v>
      </c>
      <c r="R621" s="5">
        <v>0</v>
      </c>
      <c r="S621" s="5">
        <v>0</v>
      </c>
      <c r="T621" s="5">
        <v>0</v>
      </c>
    </row>
    <row r="622" spans="1:20" x14ac:dyDescent="0.35">
      <c r="A622" s="1">
        <v>621</v>
      </c>
      <c r="B622" t="s">
        <v>572</v>
      </c>
      <c r="C622" t="s">
        <v>580</v>
      </c>
      <c r="D622" t="s">
        <v>1690</v>
      </c>
      <c r="E622">
        <f>IF(D622="Estudio",1,IF(D622="Piso",2,IF(D622="Dúplex",3,IF(D622="Ático",4,IF(D622="Chalet",5,IF(D622="Casa",6,IF(D622="Caserón",7)))))))</f>
        <v>2</v>
      </c>
      <c r="G622" t="s">
        <v>581</v>
      </c>
      <c r="H622" t="str">
        <f>VLOOKUP(G622,'Barrio Mapping'!B:C,2,0)</f>
        <v>Jerónimos</v>
      </c>
      <c r="I622" t="str">
        <f>VLOOKUP(B622,'Districto Pricing'!A:F,6,0)</f>
        <v>Alto</v>
      </c>
      <c r="J622">
        <f>IF(I622="Bajo",1,IF(I622="Medio",2,IF(I622="Alto",3)))</f>
        <v>3</v>
      </c>
      <c r="K622" s="5">
        <v>2500</v>
      </c>
      <c r="L622" s="5">
        <v>2</v>
      </c>
      <c r="M622" s="5">
        <v>125</v>
      </c>
      <c r="N622" s="5">
        <v>5</v>
      </c>
      <c r="O622" s="5">
        <v>1</v>
      </c>
      <c r="P622" s="5">
        <v>1</v>
      </c>
      <c r="Q622" s="5">
        <v>0</v>
      </c>
      <c r="R622" s="5">
        <v>0</v>
      </c>
      <c r="S622" s="5">
        <v>0</v>
      </c>
      <c r="T622" s="5">
        <v>0</v>
      </c>
    </row>
    <row r="623" spans="1:20" x14ac:dyDescent="0.35">
      <c r="A623" s="1">
        <v>622</v>
      </c>
      <c r="B623" t="s">
        <v>572</v>
      </c>
      <c r="C623" t="s">
        <v>582</v>
      </c>
      <c r="D623" t="s">
        <v>1690</v>
      </c>
      <c r="E623">
        <f>IF(D623="Estudio",1,IF(D623="Piso",2,IF(D623="Dúplex",3,IF(D623="Ático",4,IF(D623="Chalet",5,IF(D623="Casa",6,IF(D623="Caserón",7)))))))</f>
        <v>2</v>
      </c>
      <c r="G623" t="s">
        <v>579</v>
      </c>
      <c r="H623" t="str">
        <f>VLOOKUP(G623,'Barrio Mapping'!B:C,2,0)</f>
        <v>Niño Jesús</v>
      </c>
      <c r="I623" t="str">
        <f>VLOOKUP(B623,'Districto Pricing'!A:F,6,0)</f>
        <v>Alto</v>
      </c>
      <c r="J623">
        <f>IF(I623="Bajo",1,IF(I623="Medio",2,IF(I623="Alto",3)))</f>
        <v>3</v>
      </c>
      <c r="K623" s="5">
        <v>3800</v>
      </c>
      <c r="L623" s="5">
        <v>3</v>
      </c>
      <c r="M623" s="5">
        <v>160</v>
      </c>
      <c r="N623" s="5">
        <v>6</v>
      </c>
      <c r="O623" s="5">
        <v>1</v>
      </c>
      <c r="P623" s="5">
        <v>1</v>
      </c>
      <c r="Q623" s="5">
        <v>0</v>
      </c>
      <c r="R623" s="5">
        <v>0</v>
      </c>
      <c r="S623" s="5">
        <v>0</v>
      </c>
      <c r="T623" s="5">
        <v>0</v>
      </c>
    </row>
    <row r="624" spans="1:20" x14ac:dyDescent="0.35">
      <c r="A624" s="1">
        <v>623</v>
      </c>
      <c r="B624" t="s">
        <v>572</v>
      </c>
      <c r="C624" t="s">
        <v>583</v>
      </c>
      <c r="D624" t="s">
        <v>1690</v>
      </c>
      <c r="E624">
        <f>IF(D624="Estudio",1,IF(D624="Piso",2,IF(D624="Dúplex",3,IF(D624="Ático",4,IF(D624="Chalet",5,IF(D624="Casa",6,IF(D624="Caserón",7)))))))</f>
        <v>2</v>
      </c>
      <c r="G624" t="s">
        <v>584</v>
      </c>
      <c r="H624" t="str">
        <f>VLOOKUP(G624,'Barrio Mapping'!B:C,2,0)</f>
        <v>Ibiza</v>
      </c>
      <c r="I624" t="str">
        <f>VLOOKUP(B624,'Districto Pricing'!A:F,6,0)</f>
        <v>Alto</v>
      </c>
      <c r="J624">
        <f>IF(I624="Bajo",1,IF(I624="Medio",2,IF(I624="Alto",3)))</f>
        <v>3</v>
      </c>
      <c r="K624" s="5">
        <v>1000</v>
      </c>
      <c r="L624" s="5">
        <v>2</v>
      </c>
      <c r="M624" s="5">
        <v>50</v>
      </c>
      <c r="N624" s="5">
        <v>4</v>
      </c>
      <c r="O624" s="5">
        <v>0</v>
      </c>
      <c r="P624" s="5">
        <v>1</v>
      </c>
      <c r="Q624" s="5">
        <v>0</v>
      </c>
      <c r="R624" s="5">
        <v>0</v>
      </c>
      <c r="S624" s="5">
        <v>0</v>
      </c>
      <c r="T624" s="5">
        <v>0</v>
      </c>
    </row>
    <row r="625" spans="1:20" x14ac:dyDescent="0.35">
      <c r="A625" s="1">
        <v>624</v>
      </c>
      <c r="B625" t="s">
        <v>572</v>
      </c>
      <c r="C625" t="s">
        <v>573</v>
      </c>
      <c r="D625" t="s">
        <v>1690</v>
      </c>
      <c r="E625">
        <f>IF(D625="Estudio",1,IF(D625="Piso",2,IF(D625="Dúplex",3,IF(D625="Ático",4,IF(D625="Chalet",5,IF(D625="Casa",6,IF(D625="Caserón",7)))))))</f>
        <v>2</v>
      </c>
      <c r="G625" t="s">
        <v>584</v>
      </c>
      <c r="H625" t="str">
        <f>VLOOKUP(G625,'Barrio Mapping'!B:C,2,0)</f>
        <v>Ibiza</v>
      </c>
      <c r="I625" t="str">
        <f>VLOOKUP(B625,'Districto Pricing'!A:F,6,0)</f>
        <v>Alto</v>
      </c>
      <c r="J625">
        <f>IF(I625="Bajo",1,IF(I625="Medio",2,IF(I625="Alto",3)))</f>
        <v>3</v>
      </c>
      <c r="K625" s="5">
        <v>1350</v>
      </c>
      <c r="L625" s="5">
        <v>2</v>
      </c>
      <c r="M625" s="5">
        <v>75</v>
      </c>
      <c r="N625" s="5">
        <v>7</v>
      </c>
      <c r="O625" s="5">
        <v>0</v>
      </c>
      <c r="P625" s="5">
        <v>1</v>
      </c>
      <c r="Q625" s="5">
        <v>0</v>
      </c>
      <c r="R625" s="5">
        <v>0</v>
      </c>
      <c r="S625" s="5">
        <v>0</v>
      </c>
      <c r="T625" s="5">
        <v>0</v>
      </c>
    </row>
    <row r="626" spans="1:20" x14ac:dyDescent="0.35">
      <c r="A626" s="1">
        <v>625</v>
      </c>
      <c r="B626" t="s">
        <v>572</v>
      </c>
      <c r="C626" t="s">
        <v>585</v>
      </c>
      <c r="D626" t="s">
        <v>1690</v>
      </c>
      <c r="E626">
        <f>IF(D626="Estudio",1,IF(D626="Piso",2,IF(D626="Dúplex",3,IF(D626="Ático",4,IF(D626="Chalet",5,IF(D626="Casa",6,IF(D626="Caserón",7)))))))</f>
        <v>2</v>
      </c>
      <c r="G626" t="s">
        <v>584</v>
      </c>
      <c r="H626" t="str">
        <f>VLOOKUP(G626,'Barrio Mapping'!B:C,2,0)</f>
        <v>Ibiza</v>
      </c>
      <c r="I626" t="str">
        <f>VLOOKUP(B626,'Districto Pricing'!A:F,6,0)</f>
        <v>Alto</v>
      </c>
      <c r="J626">
        <f>IF(I626="Bajo",1,IF(I626="Medio",2,IF(I626="Alto",3)))</f>
        <v>3</v>
      </c>
      <c r="K626" s="5">
        <v>900</v>
      </c>
      <c r="L626" s="5">
        <v>2</v>
      </c>
      <c r="M626" s="5">
        <v>35</v>
      </c>
      <c r="N626" s="5">
        <v>7</v>
      </c>
      <c r="O626" s="5">
        <v>1</v>
      </c>
      <c r="P626" s="5">
        <v>1</v>
      </c>
      <c r="Q626" s="5">
        <v>0</v>
      </c>
      <c r="R626" s="5">
        <v>0</v>
      </c>
      <c r="S626" s="5">
        <v>0</v>
      </c>
      <c r="T626" s="5">
        <v>0</v>
      </c>
    </row>
    <row r="627" spans="1:20" x14ac:dyDescent="0.35">
      <c r="A627" s="1">
        <v>626</v>
      </c>
      <c r="B627" t="s">
        <v>572</v>
      </c>
      <c r="C627" t="s">
        <v>586</v>
      </c>
      <c r="D627" t="s">
        <v>1690</v>
      </c>
      <c r="E627">
        <f>IF(D627="Estudio",1,IF(D627="Piso",2,IF(D627="Dúplex",3,IF(D627="Ático",4,IF(D627="Chalet",5,IF(D627="Casa",6,IF(D627="Caserón",7)))))))</f>
        <v>2</v>
      </c>
      <c r="F627" t="s">
        <v>104</v>
      </c>
      <c r="G627" t="s">
        <v>577</v>
      </c>
      <c r="H627" t="str">
        <f>VLOOKUP(G627,'Barrio Mapping'!B:C,2,0)</f>
        <v>Pacífico</v>
      </c>
      <c r="I627" t="str">
        <f>VLOOKUP(B627,'Districto Pricing'!A:F,6,0)</f>
        <v>Alto</v>
      </c>
      <c r="J627">
        <f>IF(I627="Bajo",1,IF(I627="Medio",2,IF(I627="Alto",3)))</f>
        <v>3</v>
      </c>
      <c r="K627" s="5">
        <v>1450</v>
      </c>
      <c r="L627" s="5">
        <v>3</v>
      </c>
      <c r="M627" s="5">
        <v>117</v>
      </c>
      <c r="N627" s="5">
        <v>3</v>
      </c>
      <c r="O627" s="5">
        <v>1</v>
      </c>
      <c r="P627" s="5">
        <v>1</v>
      </c>
      <c r="Q627" s="5">
        <v>0</v>
      </c>
      <c r="R627" s="5">
        <v>0</v>
      </c>
      <c r="S627" s="5">
        <v>0</v>
      </c>
      <c r="T627" s="5">
        <v>0</v>
      </c>
    </row>
    <row r="628" spans="1:20" x14ac:dyDescent="0.35">
      <c r="A628" s="1">
        <v>627</v>
      </c>
      <c r="B628" t="s">
        <v>572</v>
      </c>
      <c r="C628" t="s">
        <v>587</v>
      </c>
      <c r="D628" t="s">
        <v>1693</v>
      </c>
      <c r="E628">
        <f>IF(D628="Estudio",1,IF(D628="Piso",2,IF(D628="Dúplex",3,IF(D628="Ático",4,IF(D628="Chalet",5,IF(D628="Casa",6,IF(D628="Caserón",7)))))))</f>
        <v>1</v>
      </c>
      <c r="G628" t="s">
        <v>584</v>
      </c>
      <c r="H628" t="str">
        <f>VLOOKUP(G628,'Barrio Mapping'!B:C,2,0)</f>
        <v>Ibiza</v>
      </c>
      <c r="I628" t="str">
        <f>VLOOKUP(B628,'Districto Pricing'!A:F,6,0)</f>
        <v>Alto</v>
      </c>
      <c r="J628">
        <f>IF(I628="Bajo",1,IF(I628="Medio",2,IF(I628="Alto",3)))</f>
        <v>3</v>
      </c>
      <c r="K628" s="5">
        <v>900</v>
      </c>
      <c r="L628" s="5">
        <v>0</v>
      </c>
      <c r="M628" s="5">
        <v>37</v>
      </c>
      <c r="N628" s="5">
        <v>4</v>
      </c>
      <c r="O628" s="5">
        <v>0</v>
      </c>
      <c r="P628" s="5">
        <v>1</v>
      </c>
      <c r="Q628" s="5">
        <v>0</v>
      </c>
      <c r="R628" s="5">
        <v>0</v>
      </c>
      <c r="S628" s="5">
        <v>0</v>
      </c>
      <c r="T628" s="5">
        <v>0</v>
      </c>
    </row>
    <row r="629" spans="1:20" x14ac:dyDescent="0.35">
      <c r="A629" s="1">
        <v>628</v>
      </c>
      <c r="B629" t="s">
        <v>572</v>
      </c>
      <c r="C629" t="s">
        <v>588</v>
      </c>
      <c r="D629" t="s">
        <v>1690</v>
      </c>
      <c r="E629">
        <f>IF(D629="Estudio",1,IF(D629="Piso",2,IF(D629="Dúplex",3,IF(D629="Ático",4,IF(D629="Chalet",5,IF(D629="Casa",6,IF(D629="Caserón",7)))))))</f>
        <v>2</v>
      </c>
      <c r="G629" t="s">
        <v>579</v>
      </c>
      <c r="H629" t="str">
        <f>VLOOKUP(G629,'Barrio Mapping'!B:C,2,0)</f>
        <v>Niño Jesús</v>
      </c>
      <c r="I629" t="str">
        <f>VLOOKUP(B629,'Districto Pricing'!A:F,6,0)</f>
        <v>Alto</v>
      </c>
      <c r="J629">
        <f>IF(I629="Bajo",1,IF(I629="Medio",2,IF(I629="Alto",3)))</f>
        <v>3</v>
      </c>
      <c r="K629" s="5">
        <v>1500</v>
      </c>
      <c r="L629" s="5">
        <v>3</v>
      </c>
      <c r="M629" s="5">
        <v>95</v>
      </c>
      <c r="N629" s="5">
        <v>1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</row>
    <row r="630" spans="1:20" x14ac:dyDescent="0.35">
      <c r="A630" s="1">
        <v>629</v>
      </c>
      <c r="B630" t="s">
        <v>572</v>
      </c>
      <c r="C630" t="s">
        <v>573</v>
      </c>
      <c r="D630" t="s">
        <v>1690</v>
      </c>
      <c r="E630">
        <f>IF(D630="Estudio",1,IF(D630="Piso",2,IF(D630="Dúplex",3,IF(D630="Ático",4,IF(D630="Chalet",5,IF(D630="Casa",6,IF(D630="Caserón",7)))))))</f>
        <v>2</v>
      </c>
      <c r="G630" t="s">
        <v>584</v>
      </c>
      <c r="H630" t="str">
        <f>VLOOKUP(G630,'Barrio Mapping'!B:C,2,0)</f>
        <v>Ibiza</v>
      </c>
      <c r="I630" t="str">
        <f>VLOOKUP(B630,'Districto Pricing'!A:F,6,0)</f>
        <v>Alto</v>
      </c>
      <c r="J630">
        <f>IF(I630="Bajo",1,IF(I630="Medio",2,IF(I630="Alto",3)))</f>
        <v>3</v>
      </c>
      <c r="K630" s="5">
        <v>1400</v>
      </c>
      <c r="L630" s="5">
        <v>2</v>
      </c>
      <c r="M630" s="5">
        <v>72</v>
      </c>
      <c r="N630" s="5">
        <v>8</v>
      </c>
      <c r="O630" s="5">
        <v>0</v>
      </c>
      <c r="P630" s="5">
        <v>1</v>
      </c>
      <c r="Q630" s="5">
        <v>0</v>
      </c>
      <c r="R630" s="5">
        <v>0</v>
      </c>
      <c r="S630" s="5">
        <v>0</v>
      </c>
      <c r="T630" s="5">
        <v>0</v>
      </c>
    </row>
    <row r="631" spans="1:20" x14ac:dyDescent="0.35">
      <c r="A631" s="1">
        <v>630</v>
      </c>
      <c r="B631" t="s">
        <v>572</v>
      </c>
      <c r="C631" t="s">
        <v>589</v>
      </c>
      <c r="D631" t="s">
        <v>1693</v>
      </c>
      <c r="E631">
        <f>IF(D631="Estudio",1,IF(D631="Piso",2,IF(D631="Dúplex",3,IF(D631="Ático",4,IF(D631="Chalet",5,IF(D631="Casa",6,IF(D631="Caserón",7)))))))</f>
        <v>1</v>
      </c>
      <c r="F631" t="s">
        <v>147</v>
      </c>
      <c r="G631" t="s">
        <v>574</v>
      </c>
      <c r="H631" t="str">
        <f>VLOOKUP(G631,'Barrio Mapping'!B:C,2,0)</f>
        <v>Estrella</v>
      </c>
      <c r="I631" t="str">
        <f>VLOOKUP(B631,'Districto Pricing'!A:F,6,0)</f>
        <v>Alto</v>
      </c>
      <c r="J631">
        <f>IF(I631="Bajo",1,IF(I631="Medio",2,IF(I631="Alto",3)))</f>
        <v>3</v>
      </c>
      <c r="K631" s="5">
        <v>650</v>
      </c>
      <c r="L631" s="5">
        <v>0</v>
      </c>
      <c r="M631" s="5">
        <v>40</v>
      </c>
      <c r="N631" s="5">
        <v>2</v>
      </c>
      <c r="O631" s="5">
        <v>1</v>
      </c>
      <c r="P631" s="5">
        <v>1</v>
      </c>
      <c r="Q631" s="5">
        <v>0</v>
      </c>
      <c r="R631" s="5">
        <v>0</v>
      </c>
      <c r="S631" s="5">
        <v>0</v>
      </c>
      <c r="T631" s="5">
        <v>0</v>
      </c>
    </row>
    <row r="632" spans="1:20" x14ac:dyDescent="0.35">
      <c r="A632" s="1">
        <v>631</v>
      </c>
      <c r="B632" t="s">
        <v>572</v>
      </c>
      <c r="C632" t="s">
        <v>582</v>
      </c>
      <c r="D632" t="s">
        <v>1690</v>
      </c>
      <c r="E632">
        <f>IF(D632="Estudio",1,IF(D632="Piso",2,IF(D632="Dúplex",3,IF(D632="Ático",4,IF(D632="Chalet",5,IF(D632="Casa",6,IF(D632="Caserón",7)))))))</f>
        <v>2</v>
      </c>
      <c r="G632" t="s">
        <v>579</v>
      </c>
      <c r="H632" t="str">
        <f>VLOOKUP(G632,'Barrio Mapping'!B:C,2,0)</f>
        <v>Niño Jesús</v>
      </c>
      <c r="I632" t="str">
        <f>VLOOKUP(B632,'Districto Pricing'!A:F,6,0)</f>
        <v>Alto</v>
      </c>
      <c r="J632">
        <f>IF(I632="Bajo",1,IF(I632="Medio",2,IF(I632="Alto",3)))</f>
        <v>3</v>
      </c>
      <c r="K632" s="5">
        <v>3000</v>
      </c>
      <c r="L632" s="5">
        <v>4</v>
      </c>
      <c r="M632" s="5">
        <v>199</v>
      </c>
      <c r="N632" s="5">
        <v>9</v>
      </c>
      <c r="O632" s="5">
        <v>1</v>
      </c>
      <c r="P632" s="5">
        <v>1</v>
      </c>
      <c r="Q632" s="5">
        <v>0</v>
      </c>
      <c r="R632" s="5">
        <v>0</v>
      </c>
      <c r="S632" s="5">
        <v>0</v>
      </c>
      <c r="T632" s="5">
        <v>0</v>
      </c>
    </row>
    <row r="633" spans="1:20" x14ac:dyDescent="0.35">
      <c r="A633" s="1">
        <v>632</v>
      </c>
      <c r="B633" t="s">
        <v>572</v>
      </c>
      <c r="C633" t="s">
        <v>590</v>
      </c>
      <c r="D633" t="s">
        <v>1690</v>
      </c>
      <c r="E633">
        <f>IF(D633="Estudio",1,IF(D633="Piso",2,IF(D633="Dúplex",3,IF(D633="Ático",4,IF(D633="Chalet",5,IF(D633="Casa",6,IF(D633="Caserón",7)))))))</f>
        <v>2</v>
      </c>
      <c r="F633" t="s">
        <v>475</v>
      </c>
      <c r="G633" t="s">
        <v>577</v>
      </c>
      <c r="H633" t="str">
        <f>VLOOKUP(G633,'Barrio Mapping'!B:C,2,0)</f>
        <v>Pacífico</v>
      </c>
      <c r="I633" t="str">
        <f>VLOOKUP(B633,'Districto Pricing'!A:F,6,0)</f>
        <v>Alto</v>
      </c>
      <c r="J633">
        <f>IF(I633="Bajo",1,IF(I633="Medio",2,IF(I633="Alto",3)))</f>
        <v>3</v>
      </c>
      <c r="K633" s="5">
        <v>1000</v>
      </c>
      <c r="L633" s="5">
        <v>1</v>
      </c>
      <c r="M633" s="5">
        <v>47</v>
      </c>
      <c r="N633" s="5">
        <v>2</v>
      </c>
      <c r="O633" s="5">
        <v>1</v>
      </c>
      <c r="P633" s="5">
        <v>1</v>
      </c>
      <c r="Q633" s="5">
        <v>0</v>
      </c>
      <c r="R633" s="5">
        <v>0</v>
      </c>
      <c r="S633" s="5">
        <v>0</v>
      </c>
      <c r="T633" s="5">
        <v>0</v>
      </c>
    </row>
    <row r="634" spans="1:20" x14ac:dyDescent="0.35">
      <c r="A634" s="1">
        <v>633</v>
      </c>
      <c r="B634" t="s">
        <v>572</v>
      </c>
      <c r="C634" t="s">
        <v>591</v>
      </c>
      <c r="D634" t="s">
        <v>1690</v>
      </c>
      <c r="E634">
        <f>IF(D634="Estudio",1,IF(D634="Piso",2,IF(D634="Dúplex",3,IF(D634="Ático",4,IF(D634="Chalet",5,IF(D634="Casa",6,IF(D634="Caserón",7)))))))</f>
        <v>2</v>
      </c>
      <c r="G634" t="s">
        <v>584</v>
      </c>
      <c r="H634" t="str">
        <f>VLOOKUP(G634,'Barrio Mapping'!B:C,2,0)</f>
        <v>Ibiza</v>
      </c>
      <c r="I634" t="str">
        <f>VLOOKUP(B634,'Districto Pricing'!A:F,6,0)</f>
        <v>Alto</v>
      </c>
      <c r="J634">
        <f>IF(I634="Bajo",1,IF(I634="Medio",2,IF(I634="Alto",3)))</f>
        <v>3</v>
      </c>
      <c r="K634" s="5">
        <v>1250</v>
      </c>
      <c r="L634" s="5">
        <v>1</v>
      </c>
      <c r="M634" s="5">
        <v>90</v>
      </c>
      <c r="N634" s="5">
        <v>0</v>
      </c>
      <c r="O634" s="5">
        <v>1</v>
      </c>
      <c r="P634" s="5">
        <v>1</v>
      </c>
      <c r="Q634" s="5">
        <v>0</v>
      </c>
      <c r="R634" s="5">
        <v>0</v>
      </c>
      <c r="S634" s="5">
        <v>0</v>
      </c>
      <c r="T634" s="5">
        <v>0</v>
      </c>
    </row>
    <row r="635" spans="1:20" x14ac:dyDescent="0.35">
      <c r="A635" s="1">
        <v>634</v>
      </c>
      <c r="B635" t="s">
        <v>572</v>
      </c>
      <c r="C635" t="s">
        <v>592</v>
      </c>
      <c r="D635" t="s">
        <v>1690</v>
      </c>
      <c r="E635">
        <f>IF(D635="Estudio",1,IF(D635="Piso",2,IF(D635="Dúplex",3,IF(D635="Ático",4,IF(D635="Chalet",5,IF(D635="Casa",6,IF(D635="Caserón",7)))))))</f>
        <v>2</v>
      </c>
      <c r="G635" t="s">
        <v>577</v>
      </c>
      <c r="H635" t="str">
        <f>VLOOKUP(G635,'Barrio Mapping'!B:C,2,0)</f>
        <v>Pacífico</v>
      </c>
      <c r="I635" t="str">
        <f>VLOOKUP(B635,'Districto Pricing'!A:F,6,0)</f>
        <v>Alto</v>
      </c>
      <c r="J635">
        <f>IF(I635="Bajo",1,IF(I635="Medio",2,IF(I635="Alto",3)))</f>
        <v>3</v>
      </c>
      <c r="K635" s="5">
        <v>1400</v>
      </c>
      <c r="L635" s="5">
        <v>2</v>
      </c>
      <c r="M635" s="5">
        <v>100</v>
      </c>
      <c r="N635" s="5">
        <v>5</v>
      </c>
      <c r="O635" s="5">
        <v>1</v>
      </c>
      <c r="P635" s="5">
        <v>1</v>
      </c>
      <c r="Q635" s="5">
        <v>0</v>
      </c>
      <c r="R635" s="5">
        <v>0</v>
      </c>
      <c r="S635" s="5">
        <v>0</v>
      </c>
      <c r="T635" s="5">
        <v>0</v>
      </c>
    </row>
    <row r="636" spans="1:20" x14ac:dyDescent="0.35">
      <c r="A636" s="1">
        <v>635</v>
      </c>
      <c r="B636" t="s">
        <v>572</v>
      </c>
      <c r="C636" t="s">
        <v>582</v>
      </c>
      <c r="D636" t="s">
        <v>1690</v>
      </c>
      <c r="E636">
        <f>IF(D636="Estudio",1,IF(D636="Piso",2,IF(D636="Dúplex",3,IF(D636="Ático",4,IF(D636="Chalet",5,IF(D636="Casa",6,IF(D636="Caserón",7)))))))</f>
        <v>2</v>
      </c>
      <c r="G636" t="s">
        <v>579</v>
      </c>
      <c r="H636" t="str">
        <f>VLOOKUP(G636,'Barrio Mapping'!B:C,2,0)</f>
        <v>Niño Jesús</v>
      </c>
      <c r="I636" t="str">
        <f>VLOOKUP(B636,'Districto Pricing'!A:F,6,0)</f>
        <v>Alto</v>
      </c>
      <c r="J636">
        <f>IF(I636="Bajo",1,IF(I636="Medio",2,IF(I636="Alto",3)))</f>
        <v>3</v>
      </c>
      <c r="K636" s="5">
        <v>1500</v>
      </c>
      <c r="L636" s="5">
        <v>2</v>
      </c>
      <c r="M636" s="5">
        <v>125</v>
      </c>
      <c r="N636" s="5">
        <v>8</v>
      </c>
      <c r="O636" s="5">
        <v>1</v>
      </c>
      <c r="P636" s="5">
        <v>1</v>
      </c>
      <c r="Q636" s="5">
        <v>0</v>
      </c>
      <c r="R636" s="5">
        <v>0</v>
      </c>
      <c r="S636" s="5">
        <v>0</v>
      </c>
      <c r="T636" s="5">
        <v>0</v>
      </c>
    </row>
    <row r="637" spans="1:20" x14ac:dyDescent="0.35">
      <c r="A637" s="1">
        <v>636</v>
      </c>
      <c r="B637" t="s">
        <v>572</v>
      </c>
      <c r="C637" t="s">
        <v>593</v>
      </c>
      <c r="D637" t="s">
        <v>1690</v>
      </c>
      <c r="E637">
        <f>IF(D637="Estudio",1,IF(D637="Piso",2,IF(D637="Dúplex",3,IF(D637="Ático",4,IF(D637="Chalet",5,IF(D637="Casa",6,IF(D637="Caserón",7)))))))</f>
        <v>2</v>
      </c>
      <c r="G637" t="s">
        <v>577</v>
      </c>
      <c r="H637" t="str">
        <f>VLOOKUP(G637,'Barrio Mapping'!B:C,2,0)</f>
        <v>Pacífico</v>
      </c>
      <c r="I637" t="str">
        <f>VLOOKUP(B637,'Districto Pricing'!A:F,6,0)</f>
        <v>Alto</v>
      </c>
      <c r="J637">
        <f>IF(I637="Bajo",1,IF(I637="Medio",2,IF(I637="Alto",3)))</f>
        <v>3</v>
      </c>
      <c r="K637" s="5">
        <v>1650</v>
      </c>
      <c r="L637" s="5">
        <v>3</v>
      </c>
      <c r="M637" s="5">
        <v>109</v>
      </c>
      <c r="N637" s="5">
        <v>5</v>
      </c>
      <c r="O637" s="5">
        <v>1</v>
      </c>
      <c r="P637" s="5">
        <v>1</v>
      </c>
      <c r="Q637" s="5">
        <v>0</v>
      </c>
      <c r="R637" s="5">
        <v>0</v>
      </c>
      <c r="S637" s="5">
        <v>0</v>
      </c>
      <c r="T637" s="5">
        <v>0</v>
      </c>
    </row>
    <row r="638" spans="1:20" x14ac:dyDescent="0.35">
      <c r="A638" s="1">
        <v>637</v>
      </c>
      <c r="B638" t="s">
        <v>572</v>
      </c>
      <c r="C638" t="s">
        <v>594</v>
      </c>
      <c r="D638" t="s">
        <v>1690</v>
      </c>
      <c r="E638">
        <f>IF(D638="Estudio",1,IF(D638="Piso",2,IF(D638="Dúplex",3,IF(D638="Ático",4,IF(D638="Chalet",5,IF(D638="Casa",6,IF(D638="Caserón",7)))))))</f>
        <v>2</v>
      </c>
      <c r="G638" t="s">
        <v>574</v>
      </c>
      <c r="H638" t="str">
        <f>VLOOKUP(G638,'Barrio Mapping'!B:C,2,0)</f>
        <v>Estrella</v>
      </c>
      <c r="I638" t="str">
        <f>VLOOKUP(B638,'Districto Pricing'!A:F,6,0)</f>
        <v>Alto</v>
      </c>
      <c r="J638">
        <f>IF(I638="Bajo",1,IF(I638="Medio",2,IF(I638="Alto",3)))</f>
        <v>3</v>
      </c>
      <c r="K638" s="5">
        <v>850</v>
      </c>
      <c r="L638" s="5">
        <v>1</v>
      </c>
      <c r="M638" s="5">
        <v>57</v>
      </c>
      <c r="N638" s="5">
        <v>5</v>
      </c>
      <c r="O638" s="5">
        <v>1</v>
      </c>
      <c r="P638" s="5">
        <v>1</v>
      </c>
      <c r="Q638" s="5">
        <v>0</v>
      </c>
      <c r="R638" s="5">
        <v>0</v>
      </c>
      <c r="S638" s="5">
        <v>0</v>
      </c>
      <c r="T638" s="5">
        <v>0</v>
      </c>
    </row>
    <row r="639" spans="1:20" x14ac:dyDescent="0.35">
      <c r="A639" s="1">
        <v>638</v>
      </c>
      <c r="B639" t="s">
        <v>572</v>
      </c>
      <c r="C639" t="s">
        <v>595</v>
      </c>
      <c r="D639" t="s">
        <v>1690</v>
      </c>
      <c r="E639">
        <f>IF(D639="Estudio",1,IF(D639="Piso",2,IF(D639="Dúplex",3,IF(D639="Ático",4,IF(D639="Chalet",5,IF(D639="Casa",6,IF(D639="Caserón",7)))))))</f>
        <v>2</v>
      </c>
      <c r="G639" t="s">
        <v>584</v>
      </c>
      <c r="H639" t="str">
        <f>VLOOKUP(G639,'Barrio Mapping'!B:C,2,0)</f>
        <v>Ibiza</v>
      </c>
      <c r="I639" t="str">
        <f>VLOOKUP(B639,'Districto Pricing'!A:F,6,0)</f>
        <v>Alto</v>
      </c>
      <c r="J639">
        <f>IF(I639="Bajo",1,IF(I639="Medio",2,IF(I639="Alto",3)))</f>
        <v>3</v>
      </c>
      <c r="K639" s="5">
        <v>2000</v>
      </c>
      <c r="L639" s="5">
        <v>4</v>
      </c>
      <c r="M639" s="5">
        <v>118</v>
      </c>
      <c r="N639" s="5">
        <v>5</v>
      </c>
      <c r="O639" s="5">
        <v>1</v>
      </c>
      <c r="P639" s="5">
        <v>1</v>
      </c>
      <c r="Q639" s="5">
        <v>0</v>
      </c>
      <c r="R639" s="5">
        <v>0</v>
      </c>
      <c r="S639" s="5">
        <v>0</v>
      </c>
      <c r="T639" s="5">
        <v>0</v>
      </c>
    </row>
    <row r="640" spans="1:20" x14ac:dyDescent="0.35">
      <c r="A640" s="1">
        <v>639</v>
      </c>
      <c r="B640" t="s">
        <v>572</v>
      </c>
      <c r="C640" t="s">
        <v>596</v>
      </c>
      <c r="D640" t="s">
        <v>1690</v>
      </c>
      <c r="E640">
        <f>IF(D640="Estudio",1,IF(D640="Piso",2,IF(D640="Dúplex",3,IF(D640="Ático",4,IF(D640="Chalet",5,IF(D640="Casa",6,IF(D640="Caserón",7)))))))</f>
        <v>2</v>
      </c>
      <c r="G640" t="s">
        <v>584</v>
      </c>
      <c r="H640" t="str">
        <f>VLOOKUP(G640,'Barrio Mapping'!B:C,2,0)</f>
        <v>Ibiza</v>
      </c>
      <c r="I640" t="str">
        <f>VLOOKUP(B640,'Districto Pricing'!A:F,6,0)</f>
        <v>Alto</v>
      </c>
      <c r="J640">
        <f>IF(I640="Bajo",1,IF(I640="Medio",2,IF(I640="Alto",3)))</f>
        <v>3</v>
      </c>
      <c r="K640" s="5">
        <v>1900</v>
      </c>
      <c r="L640" s="5">
        <v>2</v>
      </c>
      <c r="M640" s="5">
        <v>100</v>
      </c>
      <c r="N640" s="5">
        <v>2</v>
      </c>
      <c r="O640" s="5">
        <v>1</v>
      </c>
      <c r="P640" s="5">
        <v>1</v>
      </c>
      <c r="Q640" s="5">
        <v>0</v>
      </c>
      <c r="R640" s="5">
        <v>0</v>
      </c>
      <c r="S640" s="5">
        <v>0</v>
      </c>
      <c r="T640" s="5">
        <v>0</v>
      </c>
    </row>
    <row r="641" spans="1:20" x14ac:dyDescent="0.35">
      <c r="A641" s="1">
        <v>640</v>
      </c>
      <c r="B641" t="s">
        <v>572</v>
      </c>
      <c r="C641" t="s">
        <v>586</v>
      </c>
      <c r="D641" t="s">
        <v>1690</v>
      </c>
      <c r="E641">
        <f>IF(D641="Estudio",1,IF(D641="Piso",2,IF(D641="Dúplex",3,IF(D641="Ático",4,IF(D641="Chalet",5,IF(D641="Casa",6,IF(D641="Caserón",7)))))))</f>
        <v>2</v>
      </c>
      <c r="G641" t="s">
        <v>577</v>
      </c>
      <c r="H641" t="str">
        <f>VLOOKUP(G641,'Barrio Mapping'!B:C,2,0)</f>
        <v>Pacífico</v>
      </c>
      <c r="I641" t="str">
        <f>VLOOKUP(B641,'Districto Pricing'!A:F,6,0)</f>
        <v>Alto</v>
      </c>
      <c r="J641">
        <f>IF(I641="Bajo",1,IF(I641="Medio",2,IF(I641="Alto",3)))</f>
        <v>3</v>
      </c>
      <c r="K641" s="5">
        <v>1400</v>
      </c>
      <c r="L641" s="5">
        <v>3</v>
      </c>
      <c r="M641" s="5">
        <v>117</v>
      </c>
      <c r="N641" s="5">
        <v>3</v>
      </c>
      <c r="O641" s="5">
        <v>0</v>
      </c>
      <c r="P641" s="5">
        <v>1</v>
      </c>
      <c r="Q641" s="5">
        <v>0</v>
      </c>
      <c r="R641" s="5">
        <v>0</v>
      </c>
      <c r="S641" s="5">
        <v>0</v>
      </c>
      <c r="T641" s="5">
        <v>0</v>
      </c>
    </row>
    <row r="642" spans="1:20" x14ac:dyDescent="0.35">
      <c r="A642" s="1">
        <v>641</v>
      </c>
      <c r="B642" t="s">
        <v>572</v>
      </c>
      <c r="C642" t="s">
        <v>582</v>
      </c>
      <c r="D642" t="s">
        <v>1690</v>
      </c>
      <c r="E642">
        <f>IF(D642="Estudio",1,IF(D642="Piso",2,IF(D642="Dúplex",3,IF(D642="Ático",4,IF(D642="Chalet",5,IF(D642="Casa",6,IF(D642="Caserón",7)))))))</f>
        <v>2</v>
      </c>
      <c r="G642" t="s">
        <v>579</v>
      </c>
      <c r="H642" t="str">
        <f>VLOOKUP(G642,'Barrio Mapping'!B:C,2,0)</f>
        <v>Niño Jesús</v>
      </c>
      <c r="I642" t="str">
        <f>VLOOKUP(B642,'Districto Pricing'!A:F,6,0)</f>
        <v>Alto</v>
      </c>
      <c r="J642">
        <f>IF(I642="Bajo",1,IF(I642="Medio",2,IF(I642="Alto",3)))</f>
        <v>3</v>
      </c>
      <c r="K642" s="5">
        <v>4000</v>
      </c>
      <c r="L642" s="5">
        <v>4</v>
      </c>
      <c r="M642" s="5">
        <v>256</v>
      </c>
      <c r="N642" s="5">
        <v>2</v>
      </c>
      <c r="O642" s="5">
        <v>1</v>
      </c>
      <c r="P642" s="5">
        <v>1</v>
      </c>
      <c r="Q642" s="5">
        <v>0</v>
      </c>
      <c r="R642" s="5">
        <v>0</v>
      </c>
      <c r="S642" s="5">
        <v>0</v>
      </c>
      <c r="T642" s="5">
        <v>0</v>
      </c>
    </row>
    <row r="643" spans="1:20" x14ac:dyDescent="0.35">
      <c r="A643" s="1">
        <v>642</v>
      </c>
      <c r="B643" t="s">
        <v>572</v>
      </c>
      <c r="C643" t="s">
        <v>597</v>
      </c>
      <c r="D643" t="s">
        <v>1690</v>
      </c>
      <c r="E643">
        <f>IF(D643="Estudio",1,IF(D643="Piso",2,IF(D643="Dúplex",3,IF(D643="Ático",4,IF(D643="Chalet",5,IF(D643="Casa",6,IF(D643="Caserón",7)))))))</f>
        <v>2</v>
      </c>
      <c r="G643" t="s">
        <v>581</v>
      </c>
      <c r="H643" t="str">
        <f>VLOOKUP(G643,'Barrio Mapping'!B:C,2,0)</f>
        <v>Jerónimos</v>
      </c>
      <c r="I643" t="str">
        <f>VLOOKUP(B643,'Districto Pricing'!A:F,6,0)</f>
        <v>Alto</v>
      </c>
      <c r="J643">
        <f>IF(I643="Bajo",1,IF(I643="Medio",2,IF(I643="Alto",3)))</f>
        <v>3</v>
      </c>
      <c r="K643" s="5">
        <v>7000</v>
      </c>
      <c r="L643" s="5">
        <v>4</v>
      </c>
      <c r="M643" s="5">
        <v>402</v>
      </c>
      <c r="N643" s="5">
        <v>8</v>
      </c>
      <c r="O643" s="5">
        <v>1</v>
      </c>
      <c r="P643" s="5">
        <v>1</v>
      </c>
      <c r="Q643" s="5">
        <v>0</v>
      </c>
      <c r="R643" s="5">
        <v>0</v>
      </c>
      <c r="S643" s="5">
        <v>0</v>
      </c>
      <c r="T643" s="5">
        <v>0</v>
      </c>
    </row>
    <row r="644" spans="1:20" x14ac:dyDescent="0.35">
      <c r="A644" s="1">
        <v>643</v>
      </c>
      <c r="B644" t="s">
        <v>572</v>
      </c>
      <c r="C644" t="s">
        <v>598</v>
      </c>
      <c r="D644" t="s">
        <v>1690</v>
      </c>
      <c r="E644">
        <f>IF(D644="Estudio",1,IF(D644="Piso",2,IF(D644="Dúplex",3,IF(D644="Ático",4,IF(D644="Chalet",5,IF(D644="Casa",6,IF(D644="Caserón",7)))))))</f>
        <v>2</v>
      </c>
      <c r="G644" t="s">
        <v>574</v>
      </c>
      <c r="H644" t="str">
        <f>VLOOKUP(G644,'Barrio Mapping'!B:C,2,0)</f>
        <v>Estrella</v>
      </c>
      <c r="I644" t="str">
        <f>VLOOKUP(B644,'Districto Pricing'!A:F,6,0)</f>
        <v>Alto</v>
      </c>
      <c r="J644">
        <f>IF(I644="Bajo",1,IF(I644="Medio",2,IF(I644="Alto",3)))</f>
        <v>3</v>
      </c>
      <c r="K644" s="5">
        <v>4300</v>
      </c>
      <c r="L644" s="5">
        <v>5</v>
      </c>
      <c r="M644" s="5">
        <v>279</v>
      </c>
      <c r="N644" s="5">
        <v>13</v>
      </c>
      <c r="O644" s="5">
        <v>1</v>
      </c>
      <c r="P644" s="5">
        <v>1</v>
      </c>
      <c r="Q644" s="5">
        <v>0</v>
      </c>
      <c r="R644" s="5">
        <v>0</v>
      </c>
      <c r="S644" s="5">
        <v>0</v>
      </c>
      <c r="T644" s="5">
        <v>0</v>
      </c>
    </row>
    <row r="645" spans="1:20" x14ac:dyDescent="0.35">
      <c r="A645" s="1">
        <v>644</v>
      </c>
      <c r="B645" t="s">
        <v>572</v>
      </c>
      <c r="C645" t="s">
        <v>599</v>
      </c>
      <c r="D645" t="s">
        <v>1690</v>
      </c>
      <c r="E645">
        <f>IF(D645="Estudio",1,IF(D645="Piso",2,IF(D645="Dúplex",3,IF(D645="Ático",4,IF(D645="Chalet",5,IF(D645="Casa",6,IF(D645="Caserón",7)))))))</f>
        <v>2</v>
      </c>
      <c r="G645" t="s">
        <v>584</v>
      </c>
      <c r="H645" t="str">
        <f>VLOOKUP(G645,'Barrio Mapping'!B:C,2,0)</f>
        <v>Ibiza</v>
      </c>
      <c r="I645" t="str">
        <f>VLOOKUP(B645,'Districto Pricing'!A:F,6,0)</f>
        <v>Alto</v>
      </c>
      <c r="J645">
        <f>IF(I645="Bajo",1,IF(I645="Medio",2,IF(I645="Alto",3)))</f>
        <v>3</v>
      </c>
      <c r="K645" s="5">
        <v>4100</v>
      </c>
      <c r="L645" s="5">
        <v>3</v>
      </c>
      <c r="M645" s="5">
        <v>220</v>
      </c>
      <c r="N645" s="5">
        <v>0.5</v>
      </c>
      <c r="O645" s="5">
        <v>1</v>
      </c>
      <c r="P645" s="5">
        <v>1</v>
      </c>
      <c r="Q645" s="5">
        <v>0</v>
      </c>
      <c r="R645" s="5">
        <v>0</v>
      </c>
      <c r="S645" s="5">
        <v>0</v>
      </c>
      <c r="T645" s="5">
        <v>0</v>
      </c>
    </row>
    <row r="646" spans="1:20" x14ac:dyDescent="0.35">
      <c r="A646" s="1">
        <v>645</v>
      </c>
      <c r="B646" t="s">
        <v>572</v>
      </c>
      <c r="C646" t="s">
        <v>600</v>
      </c>
      <c r="D646" t="s">
        <v>1691</v>
      </c>
      <c r="E646">
        <f>IF(D646="Estudio",1,IF(D646="Piso",2,IF(D646="Dúplex",3,IF(D646="Ático",4,IF(D646="Chalet",5,IF(D646="Casa",6,IF(D646="Caserón",7)))))))</f>
        <v>4</v>
      </c>
      <c r="G646" t="s">
        <v>581</v>
      </c>
      <c r="H646" t="str">
        <f>VLOOKUP(G646,'Barrio Mapping'!B:C,2,0)</f>
        <v>Jerónimos</v>
      </c>
      <c r="I646" t="str">
        <f>VLOOKUP(B646,'Districto Pricing'!A:F,6,0)</f>
        <v>Alto</v>
      </c>
      <c r="J646">
        <f>IF(I646="Bajo",1,IF(I646="Medio",2,IF(I646="Alto",3)))</f>
        <v>3</v>
      </c>
      <c r="K646" s="5">
        <v>7500</v>
      </c>
      <c r="L646" s="5">
        <v>3</v>
      </c>
      <c r="M646" s="5">
        <v>290</v>
      </c>
      <c r="N646" s="5">
        <v>8</v>
      </c>
      <c r="O646" s="5">
        <v>1</v>
      </c>
      <c r="P646" s="5">
        <v>1</v>
      </c>
      <c r="Q646" s="5">
        <v>1</v>
      </c>
      <c r="R646" s="5">
        <v>0</v>
      </c>
      <c r="S646" s="5">
        <v>0</v>
      </c>
      <c r="T646" s="5">
        <v>0</v>
      </c>
    </row>
    <row r="647" spans="1:20" x14ac:dyDescent="0.35">
      <c r="A647" s="1">
        <v>646</v>
      </c>
      <c r="B647" t="s">
        <v>572</v>
      </c>
      <c r="C647" t="s">
        <v>601</v>
      </c>
      <c r="D647" t="s">
        <v>1691</v>
      </c>
      <c r="E647">
        <f>IF(D647="Estudio",1,IF(D647="Piso",2,IF(D647="Dúplex",3,IF(D647="Ático",4,IF(D647="Chalet",5,IF(D647="Casa",6,IF(D647="Caserón",7)))))))</f>
        <v>4</v>
      </c>
      <c r="G647" t="s">
        <v>584</v>
      </c>
      <c r="H647" t="str">
        <f>VLOOKUP(G647,'Barrio Mapping'!B:C,2,0)</f>
        <v>Ibiza</v>
      </c>
      <c r="I647" t="str">
        <f>VLOOKUP(B647,'Districto Pricing'!A:F,6,0)</f>
        <v>Alto</v>
      </c>
      <c r="J647">
        <f>IF(I647="Bajo",1,IF(I647="Medio",2,IF(I647="Alto",3)))</f>
        <v>3</v>
      </c>
      <c r="K647" s="5">
        <v>3500</v>
      </c>
      <c r="L647" s="5">
        <v>4</v>
      </c>
      <c r="M647" s="5">
        <v>175</v>
      </c>
      <c r="N647" s="5">
        <v>8</v>
      </c>
      <c r="O647" s="5">
        <v>1</v>
      </c>
      <c r="P647" s="5">
        <v>1</v>
      </c>
      <c r="Q647" s="5">
        <v>1</v>
      </c>
      <c r="R647" s="5">
        <v>0</v>
      </c>
      <c r="S647" s="5">
        <v>0</v>
      </c>
      <c r="T647" s="5">
        <v>0</v>
      </c>
    </row>
    <row r="648" spans="1:20" x14ac:dyDescent="0.35">
      <c r="A648" s="1">
        <v>647</v>
      </c>
      <c r="B648" t="s">
        <v>572</v>
      </c>
      <c r="C648" t="s">
        <v>602</v>
      </c>
      <c r="D648" t="s">
        <v>1690</v>
      </c>
      <c r="E648">
        <f>IF(D648="Estudio",1,IF(D648="Piso",2,IF(D648="Dúplex",3,IF(D648="Ático",4,IF(D648="Chalet",5,IF(D648="Casa",6,IF(D648="Caserón",7)))))))</f>
        <v>2</v>
      </c>
      <c r="G648" t="s">
        <v>584</v>
      </c>
      <c r="H648" t="str">
        <f>VLOOKUP(G648,'Barrio Mapping'!B:C,2,0)</f>
        <v>Ibiza</v>
      </c>
      <c r="I648" t="str">
        <f>VLOOKUP(B648,'Districto Pricing'!A:F,6,0)</f>
        <v>Alto</v>
      </c>
      <c r="J648">
        <f>IF(I648="Bajo",1,IF(I648="Medio",2,IF(I648="Alto",3)))</f>
        <v>3</v>
      </c>
      <c r="K648" s="5">
        <v>4100</v>
      </c>
      <c r="L648" s="5">
        <v>3</v>
      </c>
      <c r="M648" s="5">
        <v>200</v>
      </c>
      <c r="N648" s="5">
        <v>0.5</v>
      </c>
      <c r="O648" s="5">
        <v>1</v>
      </c>
      <c r="P648" s="5">
        <v>1</v>
      </c>
      <c r="Q648" s="5">
        <v>0</v>
      </c>
      <c r="R648" s="5">
        <v>0</v>
      </c>
      <c r="S648" s="5">
        <v>0</v>
      </c>
      <c r="T648" s="5">
        <v>0</v>
      </c>
    </row>
    <row r="649" spans="1:20" x14ac:dyDescent="0.35">
      <c r="A649" s="1">
        <v>648</v>
      </c>
      <c r="B649" t="s">
        <v>572</v>
      </c>
      <c r="C649" t="s">
        <v>588</v>
      </c>
      <c r="D649" t="s">
        <v>1690</v>
      </c>
      <c r="E649">
        <f>IF(D649="Estudio",1,IF(D649="Piso",2,IF(D649="Dúplex",3,IF(D649="Ático",4,IF(D649="Chalet",5,IF(D649="Casa",6,IF(D649="Caserón",7)))))))</f>
        <v>2</v>
      </c>
      <c r="F649" t="s">
        <v>126</v>
      </c>
      <c r="G649" t="s">
        <v>584</v>
      </c>
      <c r="H649" t="str">
        <f>VLOOKUP(G649,'Barrio Mapping'!B:C,2,0)</f>
        <v>Ibiza</v>
      </c>
      <c r="I649" t="str">
        <f>VLOOKUP(B649,'Districto Pricing'!A:F,6,0)</f>
        <v>Alto</v>
      </c>
      <c r="J649">
        <f>IF(I649="Bajo",1,IF(I649="Medio",2,IF(I649="Alto",3)))</f>
        <v>3</v>
      </c>
      <c r="K649" s="5">
        <v>1400</v>
      </c>
      <c r="L649" s="5">
        <v>4</v>
      </c>
      <c r="M649" s="5">
        <v>108</v>
      </c>
      <c r="N649" s="5">
        <v>6</v>
      </c>
      <c r="O649" s="5">
        <v>1</v>
      </c>
      <c r="P649" s="5">
        <v>1</v>
      </c>
      <c r="Q649" s="5">
        <v>0</v>
      </c>
      <c r="R649" s="5">
        <v>0</v>
      </c>
      <c r="S649" s="5">
        <v>0</v>
      </c>
      <c r="T649" s="5">
        <v>0</v>
      </c>
    </row>
    <row r="650" spans="1:20" x14ac:dyDescent="0.35">
      <c r="A650" s="1">
        <v>649</v>
      </c>
      <c r="B650" t="s">
        <v>572</v>
      </c>
      <c r="C650" t="s">
        <v>599</v>
      </c>
      <c r="D650" t="s">
        <v>1690</v>
      </c>
      <c r="E650">
        <f>IF(D650="Estudio",1,IF(D650="Piso",2,IF(D650="Dúplex",3,IF(D650="Ático",4,IF(D650="Chalet",5,IF(D650="Casa",6,IF(D650="Caserón",7)))))))</f>
        <v>2</v>
      </c>
      <c r="G650" t="s">
        <v>584</v>
      </c>
      <c r="H650" t="str">
        <f>VLOOKUP(G650,'Barrio Mapping'!B:C,2,0)</f>
        <v>Ibiza</v>
      </c>
      <c r="I650" t="str">
        <f>VLOOKUP(B650,'Districto Pricing'!A:F,6,0)</f>
        <v>Alto</v>
      </c>
      <c r="J650">
        <f>IF(I650="Bajo",1,IF(I650="Medio",2,IF(I650="Alto",3)))</f>
        <v>3</v>
      </c>
      <c r="K650" s="5">
        <v>2800</v>
      </c>
      <c r="L650" s="5">
        <v>2</v>
      </c>
      <c r="M650" s="5">
        <v>188</v>
      </c>
      <c r="N650" s="5">
        <v>4</v>
      </c>
      <c r="O650" s="5">
        <v>1</v>
      </c>
      <c r="P650" s="5">
        <v>1</v>
      </c>
      <c r="Q650" s="5">
        <v>0</v>
      </c>
      <c r="R650" s="5">
        <v>0</v>
      </c>
      <c r="S650" s="5">
        <v>0</v>
      </c>
      <c r="T650" s="5">
        <v>0</v>
      </c>
    </row>
    <row r="651" spans="1:20" x14ac:dyDescent="0.35">
      <c r="A651" s="1">
        <v>650</v>
      </c>
      <c r="B651" t="s">
        <v>572</v>
      </c>
      <c r="C651" t="s">
        <v>603</v>
      </c>
      <c r="D651" t="s">
        <v>1690</v>
      </c>
      <c r="E651">
        <f>IF(D651="Estudio",1,IF(D651="Piso",2,IF(D651="Dúplex",3,IF(D651="Ático",4,IF(D651="Chalet",5,IF(D651="Casa",6,IF(D651="Caserón",7)))))))</f>
        <v>2</v>
      </c>
      <c r="G651" t="s">
        <v>574</v>
      </c>
      <c r="H651" t="str">
        <f>VLOOKUP(G651,'Barrio Mapping'!B:C,2,0)</f>
        <v>Estrella</v>
      </c>
      <c r="I651" t="str">
        <f>VLOOKUP(B651,'Districto Pricing'!A:F,6,0)</f>
        <v>Alto</v>
      </c>
      <c r="J651">
        <f>IF(I651="Bajo",1,IF(I651="Medio",2,IF(I651="Alto",3)))</f>
        <v>3</v>
      </c>
      <c r="K651" s="5">
        <v>2800</v>
      </c>
      <c r="L651" s="5">
        <v>3</v>
      </c>
      <c r="M651" s="5">
        <v>190</v>
      </c>
      <c r="N651" s="5">
        <v>1</v>
      </c>
      <c r="O651" s="5">
        <v>1</v>
      </c>
      <c r="P651" s="5">
        <v>1</v>
      </c>
      <c r="Q651" s="5">
        <v>0</v>
      </c>
      <c r="R651" s="5">
        <v>0</v>
      </c>
      <c r="S651" s="5">
        <v>0</v>
      </c>
      <c r="T651" s="5">
        <v>0</v>
      </c>
    </row>
    <row r="652" spans="1:20" x14ac:dyDescent="0.35">
      <c r="A652" s="1">
        <v>651</v>
      </c>
      <c r="B652" t="s">
        <v>572</v>
      </c>
      <c r="C652" t="s">
        <v>580</v>
      </c>
      <c r="D652" t="s">
        <v>1690</v>
      </c>
      <c r="E652">
        <f>IF(D652="Estudio",1,IF(D652="Piso",2,IF(D652="Dúplex",3,IF(D652="Ático",4,IF(D652="Chalet",5,IF(D652="Casa",6,IF(D652="Caserón",7)))))))</f>
        <v>2</v>
      </c>
      <c r="F652" t="s">
        <v>95</v>
      </c>
      <c r="G652" t="s">
        <v>581</v>
      </c>
      <c r="H652" t="str">
        <f>VLOOKUP(G652,'Barrio Mapping'!B:C,2,0)</f>
        <v>Jerónimos</v>
      </c>
      <c r="I652" t="str">
        <f>VLOOKUP(B652,'Districto Pricing'!A:F,6,0)</f>
        <v>Alto</v>
      </c>
      <c r="J652">
        <f>IF(I652="Bajo",1,IF(I652="Medio",2,IF(I652="Alto",3)))</f>
        <v>3</v>
      </c>
      <c r="K652" s="5">
        <v>2835</v>
      </c>
      <c r="L652" s="5">
        <v>2</v>
      </c>
      <c r="M652" s="5">
        <v>110</v>
      </c>
      <c r="N652" s="5">
        <v>2</v>
      </c>
      <c r="O652" s="5">
        <v>0</v>
      </c>
      <c r="P652" s="5">
        <v>1</v>
      </c>
      <c r="Q652" s="5">
        <v>0</v>
      </c>
      <c r="R652" s="5">
        <v>0</v>
      </c>
      <c r="S652" s="5">
        <v>0</v>
      </c>
      <c r="T652" s="5">
        <v>0</v>
      </c>
    </row>
    <row r="653" spans="1:20" x14ac:dyDescent="0.35">
      <c r="A653" s="1">
        <v>652</v>
      </c>
      <c r="B653" t="s">
        <v>572</v>
      </c>
      <c r="C653" t="s">
        <v>602</v>
      </c>
      <c r="D653" t="s">
        <v>1690</v>
      </c>
      <c r="E653">
        <f>IF(D653="Estudio",1,IF(D653="Piso",2,IF(D653="Dúplex",3,IF(D653="Ático",4,IF(D653="Chalet",5,IF(D653="Casa",6,IF(D653="Caserón",7)))))))</f>
        <v>2</v>
      </c>
      <c r="F653" t="s">
        <v>604</v>
      </c>
      <c r="G653" t="s">
        <v>579</v>
      </c>
      <c r="H653" t="str">
        <f>VLOOKUP(G653,'Barrio Mapping'!B:C,2,0)</f>
        <v>Niño Jesús</v>
      </c>
      <c r="I653" t="str">
        <f>VLOOKUP(B653,'Districto Pricing'!A:F,6,0)</f>
        <v>Alto</v>
      </c>
      <c r="J653">
        <f>IF(I653="Bajo",1,IF(I653="Medio",2,IF(I653="Alto",3)))</f>
        <v>3</v>
      </c>
      <c r="K653" s="5">
        <v>2430</v>
      </c>
      <c r="L653" s="5">
        <v>2</v>
      </c>
      <c r="M653" s="5">
        <v>73</v>
      </c>
      <c r="N653" s="5">
        <v>2</v>
      </c>
      <c r="O653" s="5">
        <v>1</v>
      </c>
      <c r="P653" s="5">
        <v>1</v>
      </c>
      <c r="Q653" s="5">
        <v>0</v>
      </c>
      <c r="R653" s="5">
        <v>0</v>
      </c>
      <c r="S653" s="5">
        <v>0</v>
      </c>
      <c r="T653" s="5">
        <v>0</v>
      </c>
    </row>
    <row r="654" spans="1:20" x14ac:dyDescent="0.35">
      <c r="A654" s="1">
        <v>653</v>
      </c>
      <c r="B654" t="s">
        <v>572</v>
      </c>
      <c r="C654" t="s">
        <v>605</v>
      </c>
      <c r="D654" t="s">
        <v>1690</v>
      </c>
      <c r="E654">
        <f>IF(D654="Estudio",1,IF(D654="Piso",2,IF(D654="Dúplex",3,IF(D654="Ático",4,IF(D654="Chalet",5,IF(D654="Casa",6,IF(D654="Caserón",7)))))))</f>
        <v>2</v>
      </c>
      <c r="F654" t="s">
        <v>199</v>
      </c>
      <c r="G654" t="s">
        <v>577</v>
      </c>
      <c r="H654" t="str">
        <f>VLOOKUP(G654,'Barrio Mapping'!B:C,2,0)</f>
        <v>Pacífico</v>
      </c>
      <c r="I654" t="str">
        <f>VLOOKUP(B654,'Districto Pricing'!A:F,6,0)</f>
        <v>Alto</v>
      </c>
      <c r="J654">
        <f>IF(I654="Bajo",1,IF(I654="Medio",2,IF(I654="Alto",3)))</f>
        <v>3</v>
      </c>
      <c r="K654" s="5">
        <v>925</v>
      </c>
      <c r="L654" s="5">
        <v>1</v>
      </c>
      <c r="M654" s="5">
        <v>44</v>
      </c>
      <c r="N654" s="5">
        <v>2</v>
      </c>
      <c r="O654" s="5">
        <v>0</v>
      </c>
      <c r="P654" s="5">
        <v>1</v>
      </c>
      <c r="Q654" s="5">
        <v>0</v>
      </c>
      <c r="R654" s="5">
        <v>0</v>
      </c>
      <c r="S654" s="5">
        <v>0</v>
      </c>
      <c r="T654" s="5">
        <v>0</v>
      </c>
    </row>
    <row r="655" spans="1:20" x14ac:dyDescent="0.35">
      <c r="A655" s="1">
        <v>654</v>
      </c>
      <c r="B655" t="s">
        <v>572</v>
      </c>
      <c r="C655" t="s">
        <v>606</v>
      </c>
      <c r="D655" t="s">
        <v>1690</v>
      </c>
      <c r="E655">
        <f>IF(D655="Estudio",1,IF(D655="Piso",2,IF(D655="Dúplex",3,IF(D655="Ático",4,IF(D655="Chalet",5,IF(D655="Casa",6,IF(D655="Caserón",7)))))))</f>
        <v>2</v>
      </c>
      <c r="F655" t="s">
        <v>206</v>
      </c>
      <c r="G655" t="s">
        <v>584</v>
      </c>
      <c r="H655" t="str">
        <f>VLOOKUP(G655,'Barrio Mapping'!B:C,2,0)</f>
        <v>Ibiza</v>
      </c>
      <c r="I655" t="str">
        <f>VLOOKUP(B655,'Districto Pricing'!A:F,6,0)</f>
        <v>Alto</v>
      </c>
      <c r="J655">
        <f>IF(I655="Bajo",1,IF(I655="Medio",2,IF(I655="Alto",3)))</f>
        <v>3</v>
      </c>
      <c r="K655" s="5">
        <v>2565</v>
      </c>
      <c r="L655" s="5">
        <v>2</v>
      </c>
      <c r="M655" s="5">
        <v>70</v>
      </c>
      <c r="N655" s="5">
        <v>9</v>
      </c>
      <c r="O655" s="5">
        <v>1</v>
      </c>
      <c r="P655" s="5">
        <v>1</v>
      </c>
      <c r="Q655" s="5">
        <v>0</v>
      </c>
      <c r="R655" s="5">
        <v>0</v>
      </c>
      <c r="S655" s="5">
        <v>0</v>
      </c>
      <c r="T655" s="5">
        <v>0</v>
      </c>
    </row>
    <row r="656" spans="1:20" x14ac:dyDescent="0.35">
      <c r="A656" s="1">
        <v>655</v>
      </c>
      <c r="B656" t="s">
        <v>572</v>
      </c>
      <c r="C656" t="s">
        <v>600</v>
      </c>
      <c r="D656" t="s">
        <v>1691</v>
      </c>
      <c r="E656">
        <f>IF(D656="Estudio",1,IF(D656="Piso",2,IF(D656="Dúplex",3,IF(D656="Ático",4,IF(D656="Chalet",5,IF(D656="Casa",6,IF(D656="Caserón",7)))))))</f>
        <v>4</v>
      </c>
      <c r="G656" t="s">
        <v>581</v>
      </c>
      <c r="H656" t="str">
        <f>VLOOKUP(G656,'Barrio Mapping'!B:C,2,0)</f>
        <v>Jerónimos</v>
      </c>
      <c r="I656" t="str">
        <f>VLOOKUP(B656,'Districto Pricing'!A:F,6,0)</f>
        <v>Alto</v>
      </c>
      <c r="J656">
        <f>IF(I656="Bajo",1,IF(I656="Medio",2,IF(I656="Alto",3)))</f>
        <v>3</v>
      </c>
      <c r="K656" s="5">
        <v>7500</v>
      </c>
      <c r="L656" s="5">
        <v>3</v>
      </c>
      <c r="M656" s="5">
        <v>300</v>
      </c>
      <c r="N656" s="5">
        <v>8</v>
      </c>
      <c r="O656" s="5">
        <v>1</v>
      </c>
      <c r="P656" s="5">
        <v>1</v>
      </c>
      <c r="Q656" s="5">
        <v>1</v>
      </c>
      <c r="R656" s="5">
        <v>0</v>
      </c>
      <c r="S656" s="5">
        <v>0</v>
      </c>
      <c r="T656" s="5">
        <v>0</v>
      </c>
    </row>
    <row r="657" spans="1:20" x14ac:dyDescent="0.35">
      <c r="A657" s="1">
        <v>656</v>
      </c>
      <c r="B657" t="s">
        <v>572</v>
      </c>
      <c r="C657" t="s">
        <v>607</v>
      </c>
      <c r="D657" t="s">
        <v>1690</v>
      </c>
      <c r="E657">
        <f>IF(D657="Estudio",1,IF(D657="Piso",2,IF(D657="Dúplex",3,IF(D657="Ático",4,IF(D657="Chalet",5,IF(D657="Casa",6,IF(D657="Caserón",7)))))))</f>
        <v>2</v>
      </c>
      <c r="G657" t="s">
        <v>577</v>
      </c>
      <c r="H657" t="str">
        <f>VLOOKUP(G657,'Barrio Mapping'!B:C,2,0)</f>
        <v>Pacífico</v>
      </c>
      <c r="I657" t="str">
        <f>VLOOKUP(B657,'Districto Pricing'!A:F,6,0)</f>
        <v>Alto</v>
      </c>
      <c r="J657">
        <f>IF(I657="Bajo",1,IF(I657="Medio",2,IF(I657="Alto",3)))</f>
        <v>3</v>
      </c>
      <c r="K657" s="5">
        <v>1700</v>
      </c>
      <c r="L657" s="5">
        <v>3</v>
      </c>
      <c r="M657" s="5">
        <v>138</v>
      </c>
      <c r="N657" s="5">
        <v>3</v>
      </c>
      <c r="O657" s="5">
        <v>1</v>
      </c>
      <c r="P657" s="5">
        <v>1</v>
      </c>
      <c r="Q657" s="5">
        <v>0</v>
      </c>
      <c r="R657" s="5">
        <v>0</v>
      </c>
      <c r="S657" s="5">
        <v>0</v>
      </c>
      <c r="T657" s="5">
        <v>0</v>
      </c>
    </row>
    <row r="658" spans="1:20" x14ac:dyDescent="0.35">
      <c r="A658" s="1">
        <v>657</v>
      </c>
      <c r="B658" t="s">
        <v>572</v>
      </c>
      <c r="C658" t="s">
        <v>597</v>
      </c>
      <c r="D658" t="s">
        <v>1690</v>
      </c>
      <c r="E658">
        <f>IF(D658="Estudio",1,IF(D658="Piso",2,IF(D658="Dúplex",3,IF(D658="Ático",4,IF(D658="Chalet",5,IF(D658="Casa",6,IF(D658="Caserón",7)))))))</f>
        <v>2</v>
      </c>
      <c r="G658" t="s">
        <v>581</v>
      </c>
      <c r="H658" t="str">
        <f>VLOOKUP(G658,'Barrio Mapping'!B:C,2,0)</f>
        <v>Jerónimos</v>
      </c>
      <c r="I658" t="str">
        <f>VLOOKUP(B658,'Districto Pricing'!A:F,6,0)</f>
        <v>Alto</v>
      </c>
      <c r="J658">
        <f>IF(I658="Bajo",1,IF(I658="Medio",2,IF(I658="Alto",3)))</f>
        <v>3</v>
      </c>
      <c r="K658" s="5">
        <v>3450</v>
      </c>
      <c r="L658" s="5">
        <v>5</v>
      </c>
      <c r="M658" s="5">
        <v>188</v>
      </c>
      <c r="N658" s="5">
        <v>1</v>
      </c>
      <c r="O658" s="5">
        <v>1</v>
      </c>
      <c r="P658" s="5">
        <v>1</v>
      </c>
      <c r="Q658" s="5">
        <v>0</v>
      </c>
      <c r="R658" s="5">
        <v>0</v>
      </c>
      <c r="S658" s="5">
        <v>0</v>
      </c>
      <c r="T658" s="5">
        <v>0</v>
      </c>
    </row>
    <row r="659" spans="1:20" x14ac:dyDescent="0.35">
      <c r="A659" s="1">
        <v>658</v>
      </c>
      <c r="B659" t="s">
        <v>572</v>
      </c>
      <c r="C659" t="s">
        <v>607</v>
      </c>
      <c r="D659" t="s">
        <v>1690</v>
      </c>
      <c r="E659">
        <f>IF(D659="Estudio",1,IF(D659="Piso",2,IF(D659="Dúplex",3,IF(D659="Ático",4,IF(D659="Chalet",5,IF(D659="Casa",6,IF(D659="Caserón",7)))))))</f>
        <v>2</v>
      </c>
      <c r="G659" t="s">
        <v>577</v>
      </c>
      <c r="H659" t="str">
        <f>VLOOKUP(G659,'Barrio Mapping'!B:C,2,0)</f>
        <v>Pacífico</v>
      </c>
      <c r="I659" t="str">
        <f>VLOOKUP(B659,'Districto Pricing'!A:F,6,0)</f>
        <v>Alto</v>
      </c>
      <c r="J659">
        <f>IF(I659="Bajo",1,IF(I659="Medio",2,IF(I659="Alto",3)))</f>
        <v>3</v>
      </c>
      <c r="K659" s="5">
        <v>2500</v>
      </c>
      <c r="L659" s="5">
        <v>3</v>
      </c>
      <c r="M659" s="5">
        <v>165</v>
      </c>
      <c r="N659" s="5">
        <v>4</v>
      </c>
      <c r="O659" s="5">
        <v>1</v>
      </c>
      <c r="P659" s="5">
        <v>1</v>
      </c>
      <c r="Q659" s="5">
        <v>0</v>
      </c>
      <c r="R659" s="5">
        <v>0</v>
      </c>
      <c r="S659" s="5">
        <v>0</v>
      </c>
      <c r="T659" s="5">
        <v>0</v>
      </c>
    </row>
    <row r="660" spans="1:20" x14ac:dyDescent="0.35">
      <c r="A660" s="1">
        <v>659</v>
      </c>
      <c r="B660" t="s">
        <v>572</v>
      </c>
      <c r="C660" t="s">
        <v>597</v>
      </c>
      <c r="D660" t="s">
        <v>1690</v>
      </c>
      <c r="E660">
        <f>IF(D660="Estudio",1,IF(D660="Piso",2,IF(D660="Dúplex",3,IF(D660="Ático",4,IF(D660="Chalet",5,IF(D660="Casa",6,IF(D660="Caserón",7)))))))</f>
        <v>2</v>
      </c>
      <c r="G660" t="s">
        <v>581</v>
      </c>
      <c r="H660" t="str">
        <f>VLOOKUP(G660,'Barrio Mapping'!B:C,2,0)</f>
        <v>Jerónimos</v>
      </c>
      <c r="I660" t="str">
        <f>VLOOKUP(B660,'Districto Pricing'!A:F,6,0)</f>
        <v>Alto</v>
      </c>
      <c r="J660">
        <f>IF(I660="Bajo",1,IF(I660="Medio",2,IF(I660="Alto",3)))</f>
        <v>3</v>
      </c>
      <c r="K660" s="5">
        <v>2200</v>
      </c>
      <c r="L660" s="5">
        <v>2</v>
      </c>
      <c r="M660" s="5">
        <v>124</v>
      </c>
      <c r="N660" s="5">
        <v>5</v>
      </c>
      <c r="O660" s="5">
        <v>1</v>
      </c>
      <c r="P660" s="5">
        <v>1</v>
      </c>
      <c r="Q660" s="5">
        <v>0</v>
      </c>
      <c r="R660" s="5">
        <v>0</v>
      </c>
      <c r="S660" s="5">
        <v>0</v>
      </c>
      <c r="T660" s="5">
        <v>0</v>
      </c>
    </row>
    <row r="661" spans="1:20" x14ac:dyDescent="0.35">
      <c r="A661" s="1">
        <v>660</v>
      </c>
      <c r="B661" t="s">
        <v>572</v>
      </c>
      <c r="C661" t="s">
        <v>597</v>
      </c>
      <c r="D661" t="s">
        <v>1690</v>
      </c>
      <c r="E661">
        <f>IF(D661="Estudio",1,IF(D661="Piso",2,IF(D661="Dúplex",3,IF(D661="Ático",4,IF(D661="Chalet",5,IF(D661="Casa",6,IF(D661="Caserón",7)))))))</f>
        <v>2</v>
      </c>
      <c r="G661" t="s">
        <v>581</v>
      </c>
      <c r="H661" t="str">
        <f>VLOOKUP(G661,'Barrio Mapping'!B:C,2,0)</f>
        <v>Jerónimos</v>
      </c>
      <c r="I661" t="str">
        <f>VLOOKUP(B661,'Districto Pricing'!A:F,6,0)</f>
        <v>Alto</v>
      </c>
      <c r="J661">
        <f>IF(I661="Bajo",1,IF(I661="Medio",2,IF(I661="Alto",3)))</f>
        <v>3</v>
      </c>
      <c r="K661" s="5">
        <v>2300</v>
      </c>
      <c r="L661" s="5">
        <v>2</v>
      </c>
      <c r="M661" s="5">
        <v>124</v>
      </c>
      <c r="N661" s="5">
        <v>5</v>
      </c>
      <c r="O661" s="5">
        <v>1</v>
      </c>
      <c r="P661" s="5">
        <v>1</v>
      </c>
      <c r="Q661" s="5">
        <v>0</v>
      </c>
      <c r="R661" s="5">
        <v>0</v>
      </c>
      <c r="S661" s="5">
        <v>0</v>
      </c>
      <c r="T661" s="5">
        <v>0</v>
      </c>
    </row>
    <row r="662" spans="1:20" x14ac:dyDescent="0.35">
      <c r="A662" s="1">
        <v>661</v>
      </c>
      <c r="B662" t="s">
        <v>572</v>
      </c>
      <c r="C662" t="s">
        <v>573</v>
      </c>
      <c r="D662" t="s">
        <v>1690</v>
      </c>
      <c r="E662">
        <f>IF(D662="Estudio",1,IF(D662="Piso",2,IF(D662="Dúplex",3,IF(D662="Ático",4,IF(D662="Chalet",5,IF(D662="Casa",6,IF(D662="Caserón",7)))))))</f>
        <v>2</v>
      </c>
      <c r="F662" t="s">
        <v>476</v>
      </c>
      <c r="G662" t="s">
        <v>584</v>
      </c>
      <c r="H662" t="str">
        <f>VLOOKUP(G662,'Barrio Mapping'!B:C,2,0)</f>
        <v>Ibiza</v>
      </c>
      <c r="I662" t="str">
        <f>VLOOKUP(B662,'Districto Pricing'!A:F,6,0)</f>
        <v>Alto</v>
      </c>
      <c r="J662">
        <f>IF(I662="Bajo",1,IF(I662="Medio",2,IF(I662="Alto",3)))</f>
        <v>3</v>
      </c>
      <c r="K662" s="5">
        <v>2295</v>
      </c>
      <c r="L662" s="5">
        <v>2</v>
      </c>
      <c r="M662" s="5">
        <v>95</v>
      </c>
      <c r="N662" s="5">
        <v>6</v>
      </c>
      <c r="O662" s="5">
        <v>0</v>
      </c>
      <c r="P662" s="5">
        <v>1</v>
      </c>
      <c r="Q662" s="5">
        <v>0</v>
      </c>
      <c r="R662" s="5">
        <v>0</v>
      </c>
      <c r="S662" s="5">
        <v>0</v>
      </c>
      <c r="T662" s="5">
        <v>0</v>
      </c>
    </row>
    <row r="663" spans="1:20" x14ac:dyDescent="0.35">
      <c r="A663" s="1">
        <v>662</v>
      </c>
      <c r="B663" t="s">
        <v>572</v>
      </c>
      <c r="C663" t="s">
        <v>608</v>
      </c>
      <c r="D663" t="s">
        <v>1690</v>
      </c>
      <c r="E663">
        <f>IF(D663="Estudio",1,IF(D663="Piso",2,IF(D663="Dúplex",3,IF(D663="Ático",4,IF(D663="Chalet",5,IF(D663="Casa",6,IF(D663="Caserón",7)))))))</f>
        <v>2</v>
      </c>
      <c r="F663" t="s">
        <v>222</v>
      </c>
      <c r="G663" t="s">
        <v>581</v>
      </c>
      <c r="H663" t="str">
        <f>VLOOKUP(G663,'Barrio Mapping'!B:C,2,0)</f>
        <v>Jerónimos</v>
      </c>
      <c r="I663" t="str">
        <f>VLOOKUP(B663,'Districto Pricing'!A:F,6,0)</f>
        <v>Alto</v>
      </c>
      <c r="J663">
        <f>IF(I663="Bajo",1,IF(I663="Medio",2,IF(I663="Alto",3)))</f>
        <v>3</v>
      </c>
      <c r="K663" s="5">
        <v>4725</v>
      </c>
      <c r="L663" s="5">
        <v>3</v>
      </c>
      <c r="M663" s="5">
        <v>130</v>
      </c>
      <c r="N663" s="5">
        <v>1</v>
      </c>
      <c r="O663" s="5">
        <v>1</v>
      </c>
      <c r="P663" s="5">
        <v>1</v>
      </c>
      <c r="Q663" s="5">
        <v>0</v>
      </c>
      <c r="R663" s="5">
        <v>0</v>
      </c>
      <c r="S663" s="5">
        <v>0</v>
      </c>
      <c r="T663" s="5">
        <v>0</v>
      </c>
    </row>
    <row r="664" spans="1:20" x14ac:dyDescent="0.35">
      <c r="A664" s="1">
        <v>663</v>
      </c>
      <c r="B664" t="s">
        <v>572</v>
      </c>
      <c r="C664" t="s">
        <v>588</v>
      </c>
      <c r="D664" t="s">
        <v>1690</v>
      </c>
      <c r="E664">
        <f>IF(D664="Estudio",1,IF(D664="Piso",2,IF(D664="Dúplex",3,IF(D664="Ático",4,IF(D664="Chalet",5,IF(D664="Casa",6,IF(D664="Caserón",7)))))))</f>
        <v>2</v>
      </c>
      <c r="F664" t="s">
        <v>476</v>
      </c>
      <c r="G664" t="s">
        <v>584</v>
      </c>
      <c r="H664" t="str">
        <f>VLOOKUP(G664,'Barrio Mapping'!B:C,2,0)</f>
        <v>Ibiza</v>
      </c>
      <c r="I664" t="str">
        <f>VLOOKUP(B664,'Districto Pricing'!A:F,6,0)</f>
        <v>Alto</v>
      </c>
      <c r="J664">
        <f>IF(I664="Bajo",1,IF(I664="Medio",2,IF(I664="Alto",3)))</f>
        <v>3</v>
      </c>
      <c r="K664" s="5">
        <v>2295</v>
      </c>
      <c r="L664" s="5">
        <v>2</v>
      </c>
      <c r="M664" s="5">
        <v>80</v>
      </c>
      <c r="N664" s="5">
        <v>7</v>
      </c>
      <c r="O664" s="5">
        <v>0</v>
      </c>
      <c r="P664" s="5">
        <v>1</v>
      </c>
      <c r="Q664" s="5">
        <v>0</v>
      </c>
      <c r="R664" s="5">
        <v>0</v>
      </c>
      <c r="S664" s="5">
        <v>0</v>
      </c>
      <c r="T664" s="5">
        <v>0</v>
      </c>
    </row>
    <row r="665" spans="1:20" x14ac:dyDescent="0.35">
      <c r="A665" s="1">
        <v>664</v>
      </c>
      <c r="B665" t="s">
        <v>572</v>
      </c>
      <c r="C665" t="s">
        <v>609</v>
      </c>
      <c r="D665" t="s">
        <v>1690</v>
      </c>
      <c r="E665">
        <f>IF(D665="Estudio",1,IF(D665="Piso",2,IF(D665="Dúplex",3,IF(D665="Ático",4,IF(D665="Chalet",5,IF(D665="Casa",6,IF(D665="Caserón",7)))))))</f>
        <v>2</v>
      </c>
      <c r="F665" t="s">
        <v>300</v>
      </c>
      <c r="G665" t="s">
        <v>584</v>
      </c>
      <c r="H665" t="str">
        <f>VLOOKUP(G665,'Barrio Mapping'!B:C,2,0)</f>
        <v>Ibiza</v>
      </c>
      <c r="I665" t="str">
        <f>VLOOKUP(B665,'Districto Pricing'!A:F,6,0)</f>
        <v>Alto</v>
      </c>
      <c r="J665">
        <f>IF(I665="Bajo",1,IF(I665="Medio",2,IF(I665="Alto",3)))</f>
        <v>3</v>
      </c>
      <c r="K665" s="5">
        <v>2430</v>
      </c>
      <c r="L665" s="5">
        <v>2</v>
      </c>
      <c r="M665" s="5">
        <v>140</v>
      </c>
      <c r="N665" s="5">
        <v>7</v>
      </c>
      <c r="O665" s="5">
        <v>1</v>
      </c>
      <c r="P665" s="5">
        <v>1</v>
      </c>
      <c r="Q665" s="5">
        <v>0</v>
      </c>
      <c r="R665" s="5">
        <v>0</v>
      </c>
      <c r="S665" s="5">
        <v>0</v>
      </c>
      <c r="T665" s="5">
        <v>0</v>
      </c>
    </row>
    <row r="666" spans="1:20" x14ac:dyDescent="0.35">
      <c r="A666" s="1">
        <v>665</v>
      </c>
      <c r="B666" t="s">
        <v>572</v>
      </c>
      <c r="C666" t="s">
        <v>610</v>
      </c>
      <c r="D666" t="s">
        <v>1690</v>
      </c>
      <c r="E666">
        <f>IF(D666="Estudio",1,IF(D666="Piso",2,IF(D666="Dúplex",3,IF(D666="Ático",4,IF(D666="Chalet",5,IF(D666="Casa",6,IF(D666="Caserón",7)))))))</f>
        <v>2</v>
      </c>
      <c r="G666" t="s">
        <v>581</v>
      </c>
      <c r="H666" t="str">
        <f>VLOOKUP(G666,'Barrio Mapping'!B:C,2,0)</f>
        <v>Jerónimos</v>
      </c>
      <c r="I666" t="str">
        <f>VLOOKUP(B666,'Districto Pricing'!A:F,6,0)</f>
        <v>Alto</v>
      </c>
      <c r="J666">
        <f>IF(I666="Bajo",1,IF(I666="Medio",2,IF(I666="Alto",3)))</f>
        <v>3</v>
      </c>
      <c r="K666" s="5">
        <v>2500</v>
      </c>
      <c r="L666" s="5">
        <v>2</v>
      </c>
      <c r="M666" s="5">
        <v>140</v>
      </c>
      <c r="N666" s="5">
        <v>3</v>
      </c>
      <c r="O666" s="5">
        <v>1</v>
      </c>
      <c r="P666" s="5">
        <v>1</v>
      </c>
      <c r="Q666" s="5">
        <v>0</v>
      </c>
      <c r="R666" s="5">
        <v>0</v>
      </c>
      <c r="S666" s="5">
        <v>0</v>
      </c>
      <c r="T666" s="5">
        <v>0</v>
      </c>
    </row>
    <row r="667" spans="1:20" x14ac:dyDescent="0.35">
      <c r="A667" s="1">
        <v>666</v>
      </c>
      <c r="B667" t="s">
        <v>572</v>
      </c>
      <c r="C667" t="s">
        <v>611</v>
      </c>
      <c r="D667" t="s">
        <v>1690</v>
      </c>
      <c r="E667">
        <f>IF(D667="Estudio",1,IF(D667="Piso",2,IF(D667="Dúplex",3,IF(D667="Ático",4,IF(D667="Chalet",5,IF(D667="Casa",6,IF(D667="Caserón",7)))))))</f>
        <v>2</v>
      </c>
      <c r="G667" t="s">
        <v>612</v>
      </c>
      <c r="H667" t="str">
        <f>VLOOKUP(G667,'Barrio Mapping'!B:C,2,0)</f>
        <v>Adelfas</v>
      </c>
      <c r="I667" t="str">
        <f>VLOOKUP(B667,'Districto Pricing'!A:F,6,0)</f>
        <v>Alto</v>
      </c>
      <c r="J667">
        <f>IF(I667="Bajo",1,IF(I667="Medio",2,IF(I667="Alto",3)))</f>
        <v>3</v>
      </c>
      <c r="K667" s="5">
        <v>1650</v>
      </c>
      <c r="L667" s="5">
        <v>4</v>
      </c>
      <c r="M667" s="5">
        <v>133</v>
      </c>
      <c r="N667" s="5">
        <v>4</v>
      </c>
      <c r="O667" s="5">
        <v>1</v>
      </c>
      <c r="P667" s="5">
        <v>1</v>
      </c>
      <c r="Q667" s="5">
        <v>0</v>
      </c>
      <c r="R667" s="5">
        <v>0</v>
      </c>
      <c r="S667" s="5">
        <v>0</v>
      </c>
      <c r="T667" s="5">
        <v>0</v>
      </c>
    </row>
    <row r="668" spans="1:20" x14ac:dyDescent="0.35">
      <c r="A668" s="1">
        <v>667</v>
      </c>
      <c r="B668" t="s">
        <v>572</v>
      </c>
      <c r="C668" t="s">
        <v>607</v>
      </c>
      <c r="D668" t="s">
        <v>1690</v>
      </c>
      <c r="E668">
        <f>IF(D668="Estudio",1,IF(D668="Piso",2,IF(D668="Dúplex",3,IF(D668="Ático",4,IF(D668="Chalet",5,IF(D668="Casa",6,IF(D668="Caserón",7)))))))</f>
        <v>2</v>
      </c>
      <c r="G668" t="s">
        <v>577</v>
      </c>
      <c r="H668" t="str">
        <f>VLOOKUP(G668,'Barrio Mapping'!B:C,2,0)</f>
        <v>Pacífico</v>
      </c>
      <c r="I668" t="str">
        <f>VLOOKUP(B668,'Districto Pricing'!A:F,6,0)</f>
        <v>Alto</v>
      </c>
      <c r="J668">
        <f>IF(I668="Bajo",1,IF(I668="Medio",2,IF(I668="Alto",3)))</f>
        <v>3</v>
      </c>
      <c r="K668" s="5">
        <v>1000</v>
      </c>
      <c r="L668" s="5">
        <v>1</v>
      </c>
      <c r="M668" s="5">
        <v>50</v>
      </c>
      <c r="N668" s="5">
        <v>2</v>
      </c>
      <c r="O668" s="5">
        <v>1</v>
      </c>
      <c r="P668" s="5">
        <v>1</v>
      </c>
      <c r="Q668" s="5">
        <v>0</v>
      </c>
      <c r="R668" s="5">
        <v>0</v>
      </c>
      <c r="S668" s="5">
        <v>0</v>
      </c>
      <c r="T668" s="5">
        <v>0</v>
      </c>
    </row>
    <row r="669" spans="1:20" x14ac:dyDescent="0.35">
      <c r="A669" s="1">
        <v>668</v>
      </c>
      <c r="B669" t="s">
        <v>572</v>
      </c>
      <c r="C669" t="s">
        <v>597</v>
      </c>
      <c r="D669" t="s">
        <v>1690</v>
      </c>
      <c r="E669">
        <f>IF(D669="Estudio",1,IF(D669="Piso",2,IF(D669="Dúplex",3,IF(D669="Ático",4,IF(D669="Chalet",5,IF(D669="Casa",6,IF(D669="Caserón",7)))))))</f>
        <v>2</v>
      </c>
      <c r="G669" t="s">
        <v>581</v>
      </c>
      <c r="H669" t="str">
        <f>VLOOKUP(G669,'Barrio Mapping'!B:C,2,0)</f>
        <v>Jerónimos</v>
      </c>
      <c r="I669" t="str">
        <f>VLOOKUP(B669,'Districto Pricing'!A:F,6,0)</f>
        <v>Alto</v>
      </c>
      <c r="J669">
        <f>IF(I669="Bajo",1,IF(I669="Medio",2,IF(I669="Alto",3)))</f>
        <v>3</v>
      </c>
      <c r="K669" s="5">
        <v>2200</v>
      </c>
      <c r="L669" s="5">
        <v>2</v>
      </c>
      <c r="M669" s="5">
        <v>120</v>
      </c>
      <c r="N669" s="5">
        <v>5</v>
      </c>
      <c r="O669" s="5">
        <v>1</v>
      </c>
      <c r="P669" s="5">
        <v>1</v>
      </c>
      <c r="Q669" s="5">
        <v>0</v>
      </c>
      <c r="R669" s="5">
        <v>0</v>
      </c>
      <c r="S669" s="5">
        <v>0</v>
      </c>
      <c r="T669" s="5">
        <v>0</v>
      </c>
    </row>
    <row r="670" spans="1:20" x14ac:dyDescent="0.35">
      <c r="A670" s="1">
        <v>669</v>
      </c>
      <c r="B670" t="s">
        <v>572</v>
      </c>
      <c r="C670" t="s">
        <v>599</v>
      </c>
      <c r="D670" t="s">
        <v>1690</v>
      </c>
      <c r="E670">
        <f>IF(D670="Estudio",1,IF(D670="Piso",2,IF(D670="Dúplex",3,IF(D670="Ático",4,IF(D670="Chalet",5,IF(D670="Casa",6,IF(D670="Caserón",7)))))))</f>
        <v>2</v>
      </c>
      <c r="G670" t="s">
        <v>584</v>
      </c>
      <c r="H670" t="str">
        <f>VLOOKUP(G670,'Barrio Mapping'!B:C,2,0)</f>
        <v>Ibiza</v>
      </c>
      <c r="I670" t="str">
        <f>VLOOKUP(B670,'Districto Pricing'!A:F,6,0)</f>
        <v>Alto</v>
      </c>
      <c r="J670">
        <f>IF(I670="Bajo",1,IF(I670="Medio",2,IF(I670="Alto",3)))</f>
        <v>3</v>
      </c>
      <c r="K670" s="5">
        <v>2800</v>
      </c>
      <c r="L670" s="5">
        <v>3</v>
      </c>
      <c r="M670" s="5">
        <v>198</v>
      </c>
      <c r="N670" s="5">
        <v>1</v>
      </c>
      <c r="O670" s="5">
        <v>1</v>
      </c>
      <c r="P670" s="5">
        <v>1</v>
      </c>
      <c r="Q670" s="5">
        <v>0</v>
      </c>
      <c r="R670" s="5">
        <v>0</v>
      </c>
      <c r="S670" s="5">
        <v>0</v>
      </c>
      <c r="T670" s="5">
        <v>0</v>
      </c>
    </row>
    <row r="671" spans="1:20" x14ac:dyDescent="0.35">
      <c r="A671" s="1">
        <v>670</v>
      </c>
      <c r="B671" t="s">
        <v>572</v>
      </c>
      <c r="C671" t="s">
        <v>613</v>
      </c>
      <c r="D671" t="s">
        <v>1690</v>
      </c>
      <c r="E671">
        <f>IF(D671="Estudio",1,IF(D671="Piso",2,IF(D671="Dúplex",3,IF(D671="Ático",4,IF(D671="Chalet",5,IF(D671="Casa",6,IF(D671="Caserón",7)))))))</f>
        <v>2</v>
      </c>
      <c r="G671" t="s">
        <v>584</v>
      </c>
      <c r="H671" t="str">
        <f>VLOOKUP(G671,'Barrio Mapping'!B:C,2,0)</f>
        <v>Ibiza</v>
      </c>
      <c r="I671" t="str">
        <f>VLOOKUP(B671,'Districto Pricing'!A:F,6,0)</f>
        <v>Alto</v>
      </c>
      <c r="J671">
        <f>IF(I671="Bajo",1,IF(I671="Medio",2,IF(I671="Alto",3)))</f>
        <v>3</v>
      </c>
      <c r="K671" s="5">
        <v>1400</v>
      </c>
      <c r="L671" s="5">
        <v>3</v>
      </c>
      <c r="M671" s="5">
        <v>100</v>
      </c>
      <c r="N671" s="5">
        <v>1</v>
      </c>
      <c r="O671" s="5">
        <v>1</v>
      </c>
      <c r="P671" s="5">
        <v>1</v>
      </c>
      <c r="Q671" s="5">
        <v>0</v>
      </c>
      <c r="R671" s="5">
        <v>0</v>
      </c>
      <c r="S671" s="5">
        <v>0</v>
      </c>
      <c r="T671" s="5">
        <v>0</v>
      </c>
    </row>
    <row r="672" spans="1:20" x14ac:dyDescent="0.35">
      <c r="A672" s="1">
        <v>671</v>
      </c>
      <c r="B672" t="s">
        <v>572</v>
      </c>
      <c r="C672" t="s">
        <v>614</v>
      </c>
      <c r="D672" t="s">
        <v>1690</v>
      </c>
      <c r="E672">
        <f>IF(D672="Estudio",1,IF(D672="Piso",2,IF(D672="Dúplex",3,IF(D672="Ático",4,IF(D672="Chalet",5,IF(D672="Casa",6,IF(D672="Caserón",7)))))))</f>
        <v>2</v>
      </c>
      <c r="G672" t="s">
        <v>584</v>
      </c>
      <c r="H672" t="str">
        <f>VLOOKUP(G672,'Barrio Mapping'!B:C,2,0)</f>
        <v>Ibiza</v>
      </c>
      <c r="I672" t="str">
        <f>VLOOKUP(B672,'Districto Pricing'!A:F,6,0)</f>
        <v>Alto</v>
      </c>
      <c r="J672">
        <f>IF(I672="Bajo",1,IF(I672="Medio",2,IF(I672="Alto",3)))</f>
        <v>3</v>
      </c>
      <c r="K672" s="5">
        <v>1550</v>
      </c>
      <c r="L672" s="5">
        <v>2</v>
      </c>
      <c r="M672" s="5">
        <v>86</v>
      </c>
      <c r="N672" s="5">
        <v>3</v>
      </c>
      <c r="O672" s="5">
        <v>0</v>
      </c>
      <c r="P672" s="5">
        <v>1</v>
      </c>
      <c r="Q672" s="5">
        <v>0</v>
      </c>
      <c r="R672" s="5">
        <v>0</v>
      </c>
      <c r="S672" s="5">
        <v>0</v>
      </c>
      <c r="T672" s="5">
        <v>0</v>
      </c>
    </row>
    <row r="673" spans="1:20" x14ac:dyDescent="0.35">
      <c r="A673" s="1">
        <v>672</v>
      </c>
      <c r="B673" t="s">
        <v>572</v>
      </c>
      <c r="C673" t="s">
        <v>615</v>
      </c>
      <c r="D673" t="s">
        <v>1690</v>
      </c>
      <c r="E673">
        <f>IF(D673="Estudio",1,IF(D673="Piso",2,IF(D673="Dúplex",3,IF(D673="Ático",4,IF(D673="Chalet",5,IF(D673="Casa",6,IF(D673="Caserón",7)))))))</f>
        <v>2</v>
      </c>
      <c r="G673" t="s">
        <v>584</v>
      </c>
      <c r="H673" t="str">
        <f>VLOOKUP(G673,'Barrio Mapping'!B:C,2,0)</f>
        <v>Ibiza</v>
      </c>
      <c r="I673" t="str">
        <f>VLOOKUP(B673,'Districto Pricing'!A:F,6,0)</f>
        <v>Alto</v>
      </c>
      <c r="J673">
        <f>IF(I673="Bajo",1,IF(I673="Medio",2,IF(I673="Alto",3)))</f>
        <v>3</v>
      </c>
      <c r="K673" s="5">
        <v>1550</v>
      </c>
      <c r="L673" s="5">
        <v>3</v>
      </c>
      <c r="M673" s="5">
        <v>130</v>
      </c>
      <c r="N673" s="5">
        <v>3</v>
      </c>
      <c r="O673" s="5">
        <v>0</v>
      </c>
      <c r="P673" s="5">
        <v>1</v>
      </c>
      <c r="Q673" s="5">
        <v>0</v>
      </c>
      <c r="R673" s="5">
        <v>0</v>
      </c>
      <c r="S673" s="5">
        <v>0</v>
      </c>
      <c r="T673" s="5">
        <v>0</v>
      </c>
    </row>
    <row r="674" spans="1:20" x14ac:dyDescent="0.35">
      <c r="A674" s="1">
        <v>673</v>
      </c>
      <c r="B674" t="s">
        <v>572</v>
      </c>
      <c r="C674" t="s">
        <v>616</v>
      </c>
      <c r="D674" t="s">
        <v>1690</v>
      </c>
      <c r="E674">
        <f>IF(D674="Estudio",1,IF(D674="Piso",2,IF(D674="Dúplex",3,IF(D674="Ático",4,IF(D674="Chalet",5,IF(D674="Casa",6,IF(D674="Caserón",7)))))))</f>
        <v>2</v>
      </c>
      <c r="F674" t="s">
        <v>205</v>
      </c>
      <c r="G674" t="s">
        <v>584</v>
      </c>
      <c r="H674" t="str">
        <f>VLOOKUP(G674,'Barrio Mapping'!B:C,2,0)</f>
        <v>Ibiza</v>
      </c>
      <c r="I674" t="str">
        <f>VLOOKUP(B674,'Districto Pricing'!A:F,6,0)</f>
        <v>Alto</v>
      </c>
      <c r="J674">
        <f>IF(I674="Bajo",1,IF(I674="Medio",2,IF(I674="Alto",3)))</f>
        <v>3</v>
      </c>
      <c r="K674" s="5">
        <v>2300</v>
      </c>
      <c r="L674" s="5">
        <v>4</v>
      </c>
      <c r="M674" s="5">
        <v>220</v>
      </c>
      <c r="N674" s="5">
        <v>1</v>
      </c>
      <c r="O674" s="5">
        <v>1</v>
      </c>
      <c r="P674" s="5">
        <v>1</v>
      </c>
      <c r="Q674" s="5">
        <v>0</v>
      </c>
      <c r="R674" s="5">
        <v>0</v>
      </c>
      <c r="S674" s="5">
        <v>0</v>
      </c>
      <c r="T674" s="5">
        <v>0</v>
      </c>
    </row>
    <row r="675" spans="1:20" x14ac:dyDescent="0.35">
      <c r="A675" s="1">
        <v>674</v>
      </c>
      <c r="B675" t="s">
        <v>572</v>
      </c>
      <c r="C675" t="s">
        <v>617</v>
      </c>
      <c r="D675" t="s">
        <v>1690</v>
      </c>
      <c r="E675">
        <f>IF(D675="Estudio",1,IF(D675="Piso",2,IF(D675="Dúplex",3,IF(D675="Ático",4,IF(D675="Chalet",5,IF(D675="Casa",6,IF(D675="Caserón",7)))))))</f>
        <v>2</v>
      </c>
      <c r="G675" t="s">
        <v>584</v>
      </c>
      <c r="H675" t="str">
        <f>VLOOKUP(G675,'Barrio Mapping'!B:C,2,0)</f>
        <v>Ibiza</v>
      </c>
      <c r="I675" t="str">
        <f>VLOOKUP(B675,'Districto Pricing'!A:F,6,0)</f>
        <v>Alto</v>
      </c>
      <c r="J675">
        <f>IF(I675="Bajo",1,IF(I675="Medio",2,IF(I675="Alto",3)))</f>
        <v>3</v>
      </c>
      <c r="K675" s="5">
        <v>1300</v>
      </c>
      <c r="L675" s="5">
        <v>3</v>
      </c>
      <c r="M675" s="5">
        <v>90</v>
      </c>
      <c r="N675" s="5">
        <v>3</v>
      </c>
      <c r="O675" s="5">
        <v>0</v>
      </c>
      <c r="P675" s="5">
        <v>1</v>
      </c>
      <c r="Q675" s="5">
        <v>0</v>
      </c>
      <c r="R675" s="5">
        <v>0</v>
      </c>
      <c r="S675" s="5">
        <v>0</v>
      </c>
      <c r="T675" s="5">
        <v>0</v>
      </c>
    </row>
    <row r="676" spans="1:20" x14ac:dyDescent="0.35">
      <c r="A676" s="1">
        <v>675</v>
      </c>
      <c r="B676" t="s">
        <v>572</v>
      </c>
      <c r="C676" t="s">
        <v>618</v>
      </c>
      <c r="D676" t="s">
        <v>1690</v>
      </c>
      <c r="E676">
        <f>IF(D676="Estudio",1,IF(D676="Piso",2,IF(D676="Dúplex",3,IF(D676="Ático",4,IF(D676="Chalet",5,IF(D676="Casa",6,IF(D676="Caserón",7)))))))</f>
        <v>2</v>
      </c>
      <c r="G676" t="s">
        <v>584</v>
      </c>
      <c r="H676" t="str">
        <f>VLOOKUP(G676,'Barrio Mapping'!B:C,2,0)</f>
        <v>Ibiza</v>
      </c>
      <c r="I676" t="str">
        <f>VLOOKUP(B676,'Districto Pricing'!A:F,6,0)</f>
        <v>Alto</v>
      </c>
      <c r="J676">
        <f>IF(I676="Bajo",1,IF(I676="Medio",2,IF(I676="Alto",3)))</f>
        <v>3</v>
      </c>
      <c r="K676" s="5">
        <v>2800</v>
      </c>
      <c r="L676" s="5">
        <v>3</v>
      </c>
      <c r="M676" s="5">
        <v>219</v>
      </c>
      <c r="N676" s="5">
        <v>1</v>
      </c>
      <c r="O676" s="5">
        <v>1</v>
      </c>
      <c r="P676" s="5">
        <v>1</v>
      </c>
      <c r="Q676" s="5">
        <v>0</v>
      </c>
      <c r="R676" s="5">
        <v>0</v>
      </c>
      <c r="S676" s="5">
        <v>0</v>
      </c>
      <c r="T676" s="5">
        <v>0</v>
      </c>
    </row>
    <row r="677" spans="1:20" x14ac:dyDescent="0.35">
      <c r="A677" s="1">
        <v>676</v>
      </c>
      <c r="B677" t="s">
        <v>572</v>
      </c>
      <c r="C677" t="s">
        <v>619</v>
      </c>
      <c r="D677" t="s">
        <v>1690</v>
      </c>
      <c r="E677">
        <f>IF(D677="Estudio",1,IF(D677="Piso",2,IF(D677="Dúplex",3,IF(D677="Ático",4,IF(D677="Chalet",5,IF(D677="Casa",6,IF(D677="Caserón",7)))))))</f>
        <v>2</v>
      </c>
      <c r="G677" t="s">
        <v>584</v>
      </c>
      <c r="H677" t="str">
        <f>VLOOKUP(G677,'Barrio Mapping'!B:C,2,0)</f>
        <v>Ibiza</v>
      </c>
      <c r="I677" t="str">
        <f>VLOOKUP(B677,'Districto Pricing'!A:F,6,0)</f>
        <v>Alto</v>
      </c>
      <c r="J677">
        <f>IF(I677="Bajo",1,IF(I677="Medio",2,IF(I677="Alto",3)))</f>
        <v>3</v>
      </c>
      <c r="K677" s="5">
        <v>2800</v>
      </c>
      <c r="L677" s="5">
        <v>3</v>
      </c>
      <c r="M677" s="5">
        <v>190</v>
      </c>
      <c r="N677" s="5">
        <v>1</v>
      </c>
      <c r="O677" s="5">
        <v>1</v>
      </c>
      <c r="P677" s="5">
        <v>1</v>
      </c>
      <c r="Q677" s="5">
        <v>0</v>
      </c>
      <c r="R677" s="5">
        <v>0</v>
      </c>
      <c r="S677" s="5">
        <v>0</v>
      </c>
      <c r="T677" s="5">
        <v>0</v>
      </c>
    </row>
    <row r="678" spans="1:20" x14ac:dyDescent="0.35">
      <c r="A678" s="1">
        <v>677</v>
      </c>
      <c r="B678" t="s">
        <v>572</v>
      </c>
      <c r="C678" t="s">
        <v>602</v>
      </c>
      <c r="D678" t="s">
        <v>1690</v>
      </c>
      <c r="E678">
        <f>IF(D678="Estudio",1,IF(D678="Piso",2,IF(D678="Dúplex",3,IF(D678="Ático",4,IF(D678="Chalet",5,IF(D678="Casa",6,IF(D678="Caserón",7)))))))</f>
        <v>2</v>
      </c>
      <c r="G678" t="s">
        <v>579</v>
      </c>
      <c r="H678" t="str">
        <f>VLOOKUP(G678,'Barrio Mapping'!B:C,2,0)</f>
        <v>Niño Jesús</v>
      </c>
      <c r="I678" t="str">
        <f>VLOOKUP(B678,'Districto Pricing'!A:F,6,0)</f>
        <v>Alto</v>
      </c>
      <c r="J678">
        <f>IF(I678="Bajo",1,IF(I678="Medio",2,IF(I678="Alto",3)))</f>
        <v>3</v>
      </c>
      <c r="K678" s="5">
        <v>3250</v>
      </c>
      <c r="L678" s="5">
        <v>2</v>
      </c>
      <c r="M678" s="5">
        <v>160</v>
      </c>
      <c r="N678" s="5">
        <v>9</v>
      </c>
      <c r="O678" s="5">
        <v>1</v>
      </c>
      <c r="P678" s="5">
        <v>1</v>
      </c>
      <c r="Q678" s="5">
        <v>0</v>
      </c>
      <c r="R678" s="5">
        <v>0</v>
      </c>
      <c r="S678" s="5">
        <v>0</v>
      </c>
      <c r="T678" s="5">
        <v>0</v>
      </c>
    </row>
    <row r="679" spans="1:20" x14ac:dyDescent="0.35">
      <c r="A679" s="1">
        <v>678</v>
      </c>
      <c r="B679" t="s">
        <v>572</v>
      </c>
      <c r="C679" t="s">
        <v>591</v>
      </c>
      <c r="D679" t="s">
        <v>1690</v>
      </c>
      <c r="E679">
        <f>IF(D679="Estudio",1,IF(D679="Piso",2,IF(D679="Dúplex",3,IF(D679="Ático",4,IF(D679="Chalet",5,IF(D679="Casa",6,IF(D679="Caserón",7)))))))</f>
        <v>2</v>
      </c>
      <c r="G679" t="s">
        <v>584</v>
      </c>
      <c r="H679" t="str">
        <f>VLOOKUP(G679,'Barrio Mapping'!B:C,2,0)</f>
        <v>Ibiza</v>
      </c>
      <c r="I679" t="str">
        <f>VLOOKUP(B679,'Districto Pricing'!A:F,6,0)</f>
        <v>Alto</v>
      </c>
      <c r="J679">
        <f>IF(I679="Bajo",1,IF(I679="Medio",2,IF(I679="Alto",3)))</f>
        <v>3</v>
      </c>
      <c r="K679" s="5">
        <v>1600</v>
      </c>
      <c r="L679" s="5">
        <v>3</v>
      </c>
      <c r="M679" s="5">
        <v>130</v>
      </c>
      <c r="N679" s="5">
        <v>3</v>
      </c>
      <c r="O679" s="5">
        <v>1</v>
      </c>
      <c r="P679" s="5">
        <v>1</v>
      </c>
      <c r="Q679" s="5">
        <v>0</v>
      </c>
      <c r="R679" s="5">
        <v>0</v>
      </c>
      <c r="S679" s="5">
        <v>0</v>
      </c>
      <c r="T679" s="5">
        <v>0</v>
      </c>
    </row>
    <row r="680" spans="1:20" x14ac:dyDescent="0.35">
      <c r="A680" s="1">
        <v>679</v>
      </c>
      <c r="B680" t="s">
        <v>572</v>
      </c>
      <c r="C680" t="s">
        <v>620</v>
      </c>
      <c r="D680" t="s">
        <v>1690</v>
      </c>
      <c r="E680">
        <f>IF(D680="Estudio",1,IF(D680="Piso",2,IF(D680="Dúplex",3,IF(D680="Ático",4,IF(D680="Chalet",5,IF(D680="Casa",6,IF(D680="Caserón",7)))))))</f>
        <v>2</v>
      </c>
      <c r="G680" t="s">
        <v>581</v>
      </c>
      <c r="H680" t="str">
        <f>VLOOKUP(G680,'Barrio Mapping'!B:C,2,0)</f>
        <v>Jerónimos</v>
      </c>
      <c r="I680" t="str">
        <f>VLOOKUP(B680,'Districto Pricing'!A:F,6,0)</f>
        <v>Alto</v>
      </c>
      <c r="J680">
        <f>IF(I680="Bajo",1,IF(I680="Medio",2,IF(I680="Alto",3)))</f>
        <v>3</v>
      </c>
      <c r="K680" s="5">
        <v>4500</v>
      </c>
      <c r="L680" s="5">
        <v>2</v>
      </c>
      <c r="M680" s="5">
        <v>220</v>
      </c>
      <c r="N680" s="5">
        <v>3</v>
      </c>
      <c r="O680" s="5">
        <v>1</v>
      </c>
      <c r="P680" s="5">
        <v>1</v>
      </c>
      <c r="Q680" s="5">
        <v>0</v>
      </c>
      <c r="R680" s="5">
        <v>0</v>
      </c>
      <c r="S680" s="5">
        <v>0</v>
      </c>
      <c r="T680" s="5">
        <v>0</v>
      </c>
    </row>
    <row r="681" spans="1:20" x14ac:dyDescent="0.35">
      <c r="A681" s="1">
        <v>680</v>
      </c>
      <c r="B681" t="s">
        <v>572</v>
      </c>
      <c r="C681" t="s">
        <v>599</v>
      </c>
      <c r="D681" t="s">
        <v>1690</v>
      </c>
      <c r="E681">
        <f>IF(D681="Estudio",1,IF(D681="Piso",2,IF(D681="Dúplex",3,IF(D681="Ático",4,IF(D681="Chalet",5,IF(D681="Casa",6,IF(D681="Caserón",7)))))))</f>
        <v>2</v>
      </c>
      <c r="G681" t="s">
        <v>584</v>
      </c>
      <c r="H681" t="str">
        <f>VLOOKUP(G681,'Barrio Mapping'!B:C,2,0)</f>
        <v>Ibiza</v>
      </c>
      <c r="I681" t="str">
        <f>VLOOKUP(B681,'Districto Pricing'!A:F,6,0)</f>
        <v>Alto</v>
      </c>
      <c r="J681">
        <f>IF(I681="Bajo",1,IF(I681="Medio",2,IF(I681="Alto",3)))</f>
        <v>3</v>
      </c>
      <c r="K681" s="5">
        <v>2000</v>
      </c>
      <c r="L681" s="5">
        <v>2</v>
      </c>
      <c r="M681" s="5">
        <v>120</v>
      </c>
      <c r="N681" s="5">
        <v>1</v>
      </c>
      <c r="O681" s="5">
        <v>1</v>
      </c>
      <c r="P681" s="5">
        <v>1</v>
      </c>
      <c r="Q681" s="5">
        <v>0</v>
      </c>
      <c r="R681" s="5">
        <v>0</v>
      </c>
      <c r="S681" s="5">
        <v>0</v>
      </c>
      <c r="T681" s="5">
        <v>0</v>
      </c>
    </row>
    <row r="682" spans="1:20" x14ac:dyDescent="0.35">
      <c r="A682" s="1">
        <v>681</v>
      </c>
      <c r="B682" t="s">
        <v>572</v>
      </c>
      <c r="C682" t="s">
        <v>599</v>
      </c>
      <c r="D682" t="s">
        <v>1690</v>
      </c>
      <c r="E682">
        <f>IF(D682="Estudio",1,IF(D682="Piso",2,IF(D682="Dúplex",3,IF(D682="Ático",4,IF(D682="Chalet",5,IF(D682="Casa",6,IF(D682="Caserón",7)))))))</f>
        <v>2</v>
      </c>
      <c r="G682" t="s">
        <v>584</v>
      </c>
      <c r="H682" t="str">
        <f>VLOOKUP(G682,'Barrio Mapping'!B:C,2,0)</f>
        <v>Ibiza</v>
      </c>
      <c r="I682" t="str">
        <f>VLOOKUP(B682,'Districto Pricing'!A:F,6,0)</f>
        <v>Alto</v>
      </c>
      <c r="J682">
        <f>IF(I682="Bajo",1,IF(I682="Medio",2,IF(I682="Alto",3)))</f>
        <v>3</v>
      </c>
      <c r="K682" s="5">
        <v>1600</v>
      </c>
      <c r="L682" s="5">
        <v>3</v>
      </c>
      <c r="M682" s="5">
        <v>130</v>
      </c>
      <c r="N682" s="5">
        <v>1</v>
      </c>
      <c r="O682" s="5">
        <v>1</v>
      </c>
      <c r="P682" s="5">
        <v>1</v>
      </c>
      <c r="Q682" s="5">
        <v>0</v>
      </c>
      <c r="R682" s="5">
        <v>0</v>
      </c>
      <c r="S682" s="5">
        <v>0</v>
      </c>
      <c r="T682" s="5">
        <v>0</v>
      </c>
    </row>
    <row r="683" spans="1:20" x14ac:dyDescent="0.35">
      <c r="A683" s="1">
        <v>682</v>
      </c>
      <c r="B683" t="s">
        <v>572</v>
      </c>
      <c r="C683" t="s">
        <v>599</v>
      </c>
      <c r="D683" t="s">
        <v>1690</v>
      </c>
      <c r="E683">
        <f>IF(D683="Estudio",1,IF(D683="Piso",2,IF(D683="Dúplex",3,IF(D683="Ático",4,IF(D683="Chalet",5,IF(D683="Casa",6,IF(D683="Caserón",7)))))))</f>
        <v>2</v>
      </c>
      <c r="G683" t="s">
        <v>584</v>
      </c>
      <c r="H683" t="str">
        <f>VLOOKUP(G683,'Barrio Mapping'!B:C,2,0)</f>
        <v>Ibiza</v>
      </c>
      <c r="I683" t="str">
        <f>VLOOKUP(B683,'Districto Pricing'!A:F,6,0)</f>
        <v>Alto</v>
      </c>
      <c r="J683">
        <f>IF(I683="Bajo",1,IF(I683="Medio",2,IF(I683="Alto",3)))</f>
        <v>3</v>
      </c>
      <c r="K683" s="5">
        <v>1500</v>
      </c>
      <c r="L683" s="5">
        <v>3</v>
      </c>
      <c r="M683" s="5">
        <v>120</v>
      </c>
      <c r="N683" s="5">
        <v>0</v>
      </c>
      <c r="O683" s="5">
        <v>0</v>
      </c>
      <c r="P683" s="5">
        <v>1</v>
      </c>
      <c r="Q683" s="5">
        <v>0</v>
      </c>
      <c r="R683" s="5">
        <v>0</v>
      </c>
      <c r="S683" s="5">
        <v>0</v>
      </c>
      <c r="T683" s="5">
        <v>0</v>
      </c>
    </row>
    <row r="684" spans="1:20" x14ac:dyDescent="0.35">
      <c r="A684" s="1">
        <v>683</v>
      </c>
      <c r="B684" t="s">
        <v>572</v>
      </c>
      <c r="C684" t="s">
        <v>599</v>
      </c>
      <c r="D684" t="s">
        <v>1690</v>
      </c>
      <c r="E684">
        <f>IF(D684="Estudio",1,IF(D684="Piso",2,IF(D684="Dúplex",3,IF(D684="Ático",4,IF(D684="Chalet",5,IF(D684="Casa",6,IF(D684="Caserón",7)))))))</f>
        <v>2</v>
      </c>
      <c r="G684" t="s">
        <v>584</v>
      </c>
      <c r="H684" t="str">
        <f>VLOOKUP(G684,'Barrio Mapping'!B:C,2,0)</f>
        <v>Ibiza</v>
      </c>
      <c r="I684" t="str">
        <f>VLOOKUP(B684,'Districto Pricing'!A:F,6,0)</f>
        <v>Alto</v>
      </c>
      <c r="J684">
        <f>IF(I684="Bajo",1,IF(I684="Medio",2,IF(I684="Alto",3)))</f>
        <v>3</v>
      </c>
      <c r="K684" s="5">
        <v>1200</v>
      </c>
      <c r="L684" s="5">
        <v>1</v>
      </c>
      <c r="M684" s="5">
        <v>90</v>
      </c>
      <c r="N684" s="5">
        <v>0</v>
      </c>
      <c r="O684" s="5">
        <v>0</v>
      </c>
      <c r="P684" s="5">
        <v>1</v>
      </c>
      <c r="Q684" s="5">
        <v>0</v>
      </c>
      <c r="R684" s="5">
        <v>0</v>
      </c>
      <c r="S684" s="5">
        <v>0</v>
      </c>
      <c r="T684" s="5">
        <v>0</v>
      </c>
    </row>
    <row r="685" spans="1:20" x14ac:dyDescent="0.35">
      <c r="A685" s="1">
        <v>684</v>
      </c>
      <c r="B685" t="s">
        <v>572</v>
      </c>
      <c r="C685" t="s">
        <v>599</v>
      </c>
      <c r="D685" t="s">
        <v>1690</v>
      </c>
      <c r="E685">
        <f>IF(D685="Estudio",1,IF(D685="Piso",2,IF(D685="Dúplex",3,IF(D685="Ático",4,IF(D685="Chalet",5,IF(D685="Casa",6,IF(D685="Caserón",7)))))))</f>
        <v>2</v>
      </c>
      <c r="G685" t="s">
        <v>584</v>
      </c>
      <c r="H685" t="str">
        <f>VLOOKUP(G685,'Barrio Mapping'!B:C,2,0)</f>
        <v>Ibiza</v>
      </c>
      <c r="I685" t="str">
        <f>VLOOKUP(B685,'Districto Pricing'!A:F,6,0)</f>
        <v>Alto</v>
      </c>
      <c r="J685">
        <f>IF(I685="Bajo",1,IF(I685="Medio",2,IF(I685="Alto",3)))</f>
        <v>3</v>
      </c>
      <c r="K685" s="5">
        <v>1200</v>
      </c>
      <c r="L685" s="5">
        <v>1</v>
      </c>
      <c r="M685" s="5">
        <v>90</v>
      </c>
      <c r="N685" s="5">
        <v>0</v>
      </c>
      <c r="O685" s="5">
        <v>0</v>
      </c>
      <c r="P685" s="5">
        <v>1</v>
      </c>
      <c r="Q685" s="5">
        <v>0</v>
      </c>
      <c r="R685" s="5">
        <v>0</v>
      </c>
      <c r="S685" s="5">
        <v>0</v>
      </c>
      <c r="T685" s="5">
        <v>0</v>
      </c>
    </row>
    <row r="686" spans="1:20" x14ac:dyDescent="0.35">
      <c r="A686" s="1">
        <v>685</v>
      </c>
      <c r="B686" t="s">
        <v>572</v>
      </c>
      <c r="C686" t="s">
        <v>599</v>
      </c>
      <c r="D686" t="s">
        <v>1690</v>
      </c>
      <c r="E686">
        <f>IF(D686="Estudio",1,IF(D686="Piso",2,IF(D686="Dúplex",3,IF(D686="Ático",4,IF(D686="Chalet",5,IF(D686="Casa",6,IF(D686="Caserón",7)))))))</f>
        <v>2</v>
      </c>
      <c r="G686" t="s">
        <v>584</v>
      </c>
      <c r="H686" t="str">
        <f>VLOOKUP(G686,'Barrio Mapping'!B:C,2,0)</f>
        <v>Ibiza</v>
      </c>
      <c r="I686" t="str">
        <f>VLOOKUP(B686,'Districto Pricing'!A:F,6,0)</f>
        <v>Alto</v>
      </c>
      <c r="J686">
        <f>IF(I686="Bajo",1,IF(I686="Medio",2,IF(I686="Alto",3)))</f>
        <v>3</v>
      </c>
      <c r="K686" s="5">
        <v>1200</v>
      </c>
      <c r="L686" s="5">
        <v>1</v>
      </c>
      <c r="M686" s="5">
        <v>90</v>
      </c>
      <c r="N686" s="5">
        <v>0</v>
      </c>
      <c r="O686" s="5">
        <v>0</v>
      </c>
      <c r="P686" s="5">
        <v>1</v>
      </c>
      <c r="Q686" s="5">
        <v>0</v>
      </c>
      <c r="R686" s="5">
        <v>0</v>
      </c>
      <c r="S686" s="5">
        <v>0</v>
      </c>
      <c r="T686" s="5">
        <v>0</v>
      </c>
    </row>
    <row r="687" spans="1:20" x14ac:dyDescent="0.35">
      <c r="A687" s="1">
        <v>686</v>
      </c>
      <c r="B687" t="s">
        <v>572</v>
      </c>
      <c r="C687" t="s">
        <v>599</v>
      </c>
      <c r="D687" t="s">
        <v>1690</v>
      </c>
      <c r="E687">
        <f>IF(D687="Estudio",1,IF(D687="Piso",2,IF(D687="Dúplex",3,IF(D687="Ático",4,IF(D687="Chalet",5,IF(D687="Casa",6,IF(D687="Caserón",7)))))))</f>
        <v>2</v>
      </c>
      <c r="G687" t="s">
        <v>584</v>
      </c>
      <c r="H687" t="str">
        <f>VLOOKUP(G687,'Barrio Mapping'!B:C,2,0)</f>
        <v>Ibiza</v>
      </c>
      <c r="I687" t="str">
        <f>VLOOKUP(B687,'Districto Pricing'!A:F,6,0)</f>
        <v>Alto</v>
      </c>
      <c r="J687">
        <f>IF(I687="Bajo",1,IF(I687="Medio",2,IF(I687="Alto",3)))</f>
        <v>3</v>
      </c>
      <c r="K687" s="5">
        <v>1200</v>
      </c>
      <c r="L687" s="5">
        <v>1</v>
      </c>
      <c r="M687" s="5">
        <v>90</v>
      </c>
      <c r="N687" s="5">
        <v>0</v>
      </c>
      <c r="O687" s="5">
        <v>0</v>
      </c>
      <c r="P687" s="5">
        <v>1</v>
      </c>
      <c r="Q687" s="5">
        <v>0</v>
      </c>
      <c r="R687" s="5">
        <v>0</v>
      </c>
      <c r="S687" s="5">
        <v>0</v>
      </c>
      <c r="T687" s="5">
        <v>0</v>
      </c>
    </row>
    <row r="688" spans="1:20" x14ac:dyDescent="0.35">
      <c r="A688" s="1">
        <v>687</v>
      </c>
      <c r="B688" t="s">
        <v>572</v>
      </c>
      <c r="C688" t="s">
        <v>599</v>
      </c>
      <c r="D688" t="s">
        <v>1690</v>
      </c>
      <c r="E688">
        <f>IF(D688="Estudio",1,IF(D688="Piso",2,IF(D688="Dúplex",3,IF(D688="Ático",4,IF(D688="Chalet",5,IF(D688="Casa",6,IF(D688="Caserón",7)))))))</f>
        <v>2</v>
      </c>
      <c r="G688" t="s">
        <v>584</v>
      </c>
      <c r="H688" t="str">
        <f>VLOOKUP(G688,'Barrio Mapping'!B:C,2,0)</f>
        <v>Ibiza</v>
      </c>
      <c r="I688" t="str">
        <f>VLOOKUP(B688,'Districto Pricing'!A:F,6,0)</f>
        <v>Alto</v>
      </c>
      <c r="J688">
        <f>IF(I688="Bajo",1,IF(I688="Medio",2,IF(I688="Alto",3)))</f>
        <v>3</v>
      </c>
      <c r="K688" s="5">
        <v>2800</v>
      </c>
      <c r="L688" s="5">
        <v>3</v>
      </c>
      <c r="M688" s="5">
        <v>190</v>
      </c>
      <c r="N688" s="5">
        <v>1</v>
      </c>
      <c r="O688" s="5">
        <v>1</v>
      </c>
      <c r="P688" s="5">
        <v>1</v>
      </c>
      <c r="Q688" s="5">
        <v>0</v>
      </c>
      <c r="R688" s="5">
        <v>0</v>
      </c>
      <c r="S688" s="5">
        <v>0</v>
      </c>
      <c r="T688" s="5">
        <v>0</v>
      </c>
    </row>
    <row r="689" spans="1:20" x14ac:dyDescent="0.35">
      <c r="A689" s="1">
        <v>688</v>
      </c>
      <c r="B689" t="s">
        <v>572</v>
      </c>
      <c r="C689" t="s">
        <v>599</v>
      </c>
      <c r="D689" t="s">
        <v>1690</v>
      </c>
      <c r="E689">
        <f>IF(D689="Estudio",1,IF(D689="Piso",2,IF(D689="Dúplex",3,IF(D689="Ático",4,IF(D689="Chalet",5,IF(D689="Casa",6,IF(D689="Caserón",7)))))))</f>
        <v>2</v>
      </c>
      <c r="G689" t="s">
        <v>584</v>
      </c>
      <c r="H689" t="str">
        <f>VLOOKUP(G689,'Barrio Mapping'!B:C,2,0)</f>
        <v>Ibiza</v>
      </c>
      <c r="I689" t="str">
        <f>VLOOKUP(B689,'Districto Pricing'!A:F,6,0)</f>
        <v>Alto</v>
      </c>
      <c r="J689">
        <f>IF(I689="Bajo",1,IF(I689="Medio",2,IF(I689="Alto",3)))</f>
        <v>3</v>
      </c>
      <c r="K689" s="5">
        <v>900</v>
      </c>
      <c r="L689" s="5">
        <v>2</v>
      </c>
      <c r="M689" s="5">
        <v>45</v>
      </c>
      <c r="N689" s="5">
        <v>7</v>
      </c>
      <c r="O689" s="5">
        <v>0</v>
      </c>
      <c r="P689" s="5">
        <v>1</v>
      </c>
      <c r="Q689" s="5">
        <v>0</v>
      </c>
      <c r="R689" s="5">
        <v>0</v>
      </c>
      <c r="S689" s="5">
        <v>0</v>
      </c>
      <c r="T689" s="5">
        <v>0</v>
      </c>
    </row>
    <row r="690" spans="1:20" x14ac:dyDescent="0.35">
      <c r="A690" s="1">
        <v>689</v>
      </c>
      <c r="B690" t="s">
        <v>572</v>
      </c>
      <c r="C690" t="s">
        <v>621</v>
      </c>
      <c r="D690" t="s">
        <v>1690</v>
      </c>
      <c r="E690">
        <f>IF(D690="Estudio",1,IF(D690="Piso",2,IF(D690="Dúplex",3,IF(D690="Ático",4,IF(D690="Chalet",5,IF(D690="Casa",6,IF(D690="Caserón",7)))))))</f>
        <v>2</v>
      </c>
      <c r="F690" t="s">
        <v>51</v>
      </c>
      <c r="G690" t="s">
        <v>577</v>
      </c>
      <c r="H690" t="str">
        <f>VLOOKUP(G690,'Barrio Mapping'!B:C,2,0)</f>
        <v>Pacífico</v>
      </c>
      <c r="I690" t="str">
        <f>VLOOKUP(B690,'Districto Pricing'!A:F,6,0)</f>
        <v>Alto</v>
      </c>
      <c r="J690">
        <f>IF(I690="Bajo",1,IF(I690="Medio",2,IF(I690="Alto",3)))</f>
        <v>3</v>
      </c>
      <c r="K690" s="5">
        <v>800</v>
      </c>
      <c r="L690" s="5">
        <v>2</v>
      </c>
      <c r="M690" s="5">
        <v>49</v>
      </c>
      <c r="N690" s="5">
        <v>1</v>
      </c>
      <c r="O690" s="5">
        <v>0</v>
      </c>
      <c r="P690" s="5">
        <v>1</v>
      </c>
      <c r="Q690" s="5">
        <v>0</v>
      </c>
      <c r="R690" s="5">
        <v>0</v>
      </c>
      <c r="S690" s="5">
        <v>0</v>
      </c>
      <c r="T690" s="5">
        <v>0</v>
      </c>
    </row>
    <row r="691" spans="1:20" x14ac:dyDescent="0.35">
      <c r="A691" s="1">
        <v>690</v>
      </c>
      <c r="B691" t="s">
        <v>572</v>
      </c>
      <c r="C691" t="s">
        <v>622</v>
      </c>
      <c r="D691" t="s">
        <v>1690</v>
      </c>
      <c r="E691">
        <f>IF(D691="Estudio",1,IF(D691="Piso",2,IF(D691="Dúplex",3,IF(D691="Ático",4,IF(D691="Chalet",5,IF(D691="Casa",6,IF(D691="Caserón",7)))))))</f>
        <v>2</v>
      </c>
      <c r="G691" t="s">
        <v>584</v>
      </c>
      <c r="H691" t="str">
        <f>VLOOKUP(G691,'Barrio Mapping'!B:C,2,0)</f>
        <v>Ibiza</v>
      </c>
      <c r="I691" t="str">
        <f>VLOOKUP(B691,'Districto Pricing'!A:F,6,0)</f>
        <v>Alto</v>
      </c>
      <c r="J691">
        <f>IF(I691="Bajo",1,IF(I691="Medio",2,IF(I691="Alto",3)))</f>
        <v>3</v>
      </c>
      <c r="K691" s="5">
        <v>1500</v>
      </c>
      <c r="L691" s="5">
        <v>4</v>
      </c>
      <c r="M691" s="5">
        <v>110</v>
      </c>
      <c r="N691" s="5">
        <v>3</v>
      </c>
      <c r="O691" s="5">
        <v>1</v>
      </c>
      <c r="P691" s="5">
        <v>1</v>
      </c>
      <c r="Q691" s="5">
        <v>0</v>
      </c>
      <c r="R691" s="5">
        <v>0</v>
      </c>
      <c r="S691" s="5">
        <v>0</v>
      </c>
      <c r="T691" s="5">
        <v>0</v>
      </c>
    </row>
    <row r="692" spans="1:20" x14ac:dyDescent="0.35">
      <c r="A692" s="1">
        <v>691</v>
      </c>
      <c r="B692" t="s">
        <v>572</v>
      </c>
      <c r="C692" t="s">
        <v>623</v>
      </c>
      <c r="D692" t="s">
        <v>1690</v>
      </c>
      <c r="E692">
        <f>IF(D692="Estudio",1,IF(D692="Piso",2,IF(D692="Dúplex",3,IF(D692="Ático",4,IF(D692="Chalet",5,IF(D692="Casa",6,IF(D692="Caserón",7)))))))</f>
        <v>2</v>
      </c>
      <c r="F692" t="s">
        <v>476</v>
      </c>
      <c r="G692" t="s">
        <v>584</v>
      </c>
      <c r="H692" t="str">
        <f>VLOOKUP(G692,'Barrio Mapping'!B:C,2,0)</f>
        <v>Ibiza</v>
      </c>
      <c r="I692" t="str">
        <f>VLOOKUP(B692,'Districto Pricing'!A:F,6,0)</f>
        <v>Alto</v>
      </c>
      <c r="J692">
        <f>IF(I692="Bajo",1,IF(I692="Medio",2,IF(I692="Alto",3)))</f>
        <v>3</v>
      </c>
      <c r="K692" s="5">
        <v>1200</v>
      </c>
      <c r="L692" s="5">
        <v>2</v>
      </c>
      <c r="M692" s="5">
        <v>84</v>
      </c>
      <c r="N692" s="5">
        <v>3</v>
      </c>
      <c r="O692" s="5">
        <v>0</v>
      </c>
      <c r="P692" s="5">
        <v>1</v>
      </c>
      <c r="Q692" s="5">
        <v>0</v>
      </c>
      <c r="R692" s="5">
        <v>0</v>
      </c>
      <c r="S692" s="5">
        <v>0</v>
      </c>
      <c r="T692" s="5">
        <v>0</v>
      </c>
    </row>
    <row r="693" spans="1:20" x14ac:dyDescent="0.35">
      <c r="A693" s="1">
        <v>692</v>
      </c>
      <c r="B693" t="s">
        <v>572</v>
      </c>
      <c r="C693" t="s">
        <v>591</v>
      </c>
      <c r="D693" t="s">
        <v>1690</v>
      </c>
      <c r="E693">
        <f>IF(D693="Estudio",1,IF(D693="Piso",2,IF(D693="Dúplex",3,IF(D693="Ático",4,IF(D693="Chalet",5,IF(D693="Casa",6,IF(D693="Caserón",7)))))))</f>
        <v>2</v>
      </c>
      <c r="F693" t="s">
        <v>360</v>
      </c>
      <c r="G693" t="s">
        <v>584</v>
      </c>
      <c r="H693" t="str">
        <f>VLOOKUP(G693,'Barrio Mapping'!B:C,2,0)</f>
        <v>Ibiza</v>
      </c>
      <c r="I693" t="str">
        <f>VLOOKUP(B693,'Districto Pricing'!A:F,6,0)</f>
        <v>Alto</v>
      </c>
      <c r="J693">
        <f>IF(I693="Bajo",1,IF(I693="Medio",2,IF(I693="Alto",3)))</f>
        <v>3</v>
      </c>
      <c r="K693" s="5">
        <v>1700</v>
      </c>
      <c r="L693" s="5">
        <v>3</v>
      </c>
      <c r="M693" s="5">
        <v>120</v>
      </c>
      <c r="N693" s="5">
        <v>3</v>
      </c>
      <c r="O693" s="5">
        <v>0</v>
      </c>
      <c r="P693" s="5">
        <v>1</v>
      </c>
      <c r="Q693" s="5">
        <v>0</v>
      </c>
      <c r="R693" s="5">
        <v>0</v>
      </c>
      <c r="S693" s="5">
        <v>0</v>
      </c>
      <c r="T693" s="5">
        <v>0</v>
      </c>
    </row>
    <row r="694" spans="1:20" x14ac:dyDescent="0.35">
      <c r="A694" s="1">
        <v>693</v>
      </c>
      <c r="B694" t="s">
        <v>572</v>
      </c>
      <c r="C694" t="s">
        <v>591</v>
      </c>
      <c r="D694" t="s">
        <v>1690</v>
      </c>
      <c r="E694">
        <f>IF(D694="Estudio",1,IF(D694="Piso",2,IF(D694="Dúplex",3,IF(D694="Ático",4,IF(D694="Chalet",5,IF(D694="Casa",6,IF(D694="Caserón",7)))))))</f>
        <v>2</v>
      </c>
      <c r="F694" t="s">
        <v>624</v>
      </c>
      <c r="G694" t="s">
        <v>584</v>
      </c>
      <c r="H694" t="str">
        <f>VLOOKUP(G694,'Barrio Mapping'!B:C,2,0)</f>
        <v>Ibiza</v>
      </c>
      <c r="I694" t="str">
        <f>VLOOKUP(B694,'Districto Pricing'!A:F,6,0)</f>
        <v>Alto</v>
      </c>
      <c r="J694">
        <f>IF(I694="Bajo",1,IF(I694="Medio",2,IF(I694="Alto",3)))</f>
        <v>3</v>
      </c>
      <c r="K694" s="5">
        <v>1250</v>
      </c>
      <c r="L694" s="5">
        <v>1</v>
      </c>
      <c r="M694" s="5">
        <v>105</v>
      </c>
      <c r="N694" s="5">
        <v>0</v>
      </c>
      <c r="O694" s="5">
        <v>1</v>
      </c>
      <c r="P694" s="5">
        <v>1</v>
      </c>
      <c r="Q694" s="5">
        <v>0</v>
      </c>
      <c r="R694" s="5">
        <v>0</v>
      </c>
      <c r="S694" s="5">
        <v>0</v>
      </c>
      <c r="T694" s="5">
        <v>0</v>
      </c>
    </row>
    <row r="695" spans="1:20" x14ac:dyDescent="0.35">
      <c r="A695" s="1">
        <v>694</v>
      </c>
      <c r="B695" t="s">
        <v>572</v>
      </c>
      <c r="C695" t="s">
        <v>611</v>
      </c>
      <c r="D695" t="s">
        <v>1690</v>
      </c>
      <c r="E695">
        <f>IF(D695="Estudio",1,IF(D695="Piso",2,IF(D695="Dúplex",3,IF(D695="Ático",4,IF(D695="Chalet",5,IF(D695="Casa",6,IF(D695="Caserón",7)))))))</f>
        <v>2</v>
      </c>
      <c r="G695" t="s">
        <v>612</v>
      </c>
      <c r="H695" t="str">
        <f>VLOOKUP(G695,'Barrio Mapping'!B:C,2,0)</f>
        <v>Adelfas</v>
      </c>
      <c r="I695" t="str">
        <f>VLOOKUP(B695,'Districto Pricing'!A:F,6,0)</f>
        <v>Alto</v>
      </c>
      <c r="J695">
        <f>IF(I695="Bajo",1,IF(I695="Medio",2,IF(I695="Alto",3)))</f>
        <v>3</v>
      </c>
      <c r="K695" s="5">
        <v>1500</v>
      </c>
      <c r="L695" s="5">
        <v>3</v>
      </c>
      <c r="M695" s="5">
        <v>110</v>
      </c>
      <c r="N695" s="5">
        <v>6</v>
      </c>
      <c r="O695" s="5">
        <v>1</v>
      </c>
      <c r="P695" s="5">
        <v>1</v>
      </c>
      <c r="Q695" s="5">
        <v>0</v>
      </c>
      <c r="R695" s="5">
        <v>0</v>
      </c>
      <c r="S695" s="5">
        <v>0</v>
      </c>
      <c r="T695" s="5">
        <v>0</v>
      </c>
    </row>
    <row r="696" spans="1:20" x14ac:dyDescent="0.35">
      <c r="A696" s="1">
        <v>695</v>
      </c>
      <c r="B696" t="s">
        <v>572</v>
      </c>
      <c r="C696" t="s">
        <v>599</v>
      </c>
      <c r="D696" t="s">
        <v>1690</v>
      </c>
      <c r="E696">
        <f>IF(D696="Estudio",1,IF(D696="Piso",2,IF(D696="Dúplex",3,IF(D696="Ático",4,IF(D696="Chalet",5,IF(D696="Casa",6,IF(D696="Caserón",7)))))))</f>
        <v>2</v>
      </c>
      <c r="G696" t="s">
        <v>584</v>
      </c>
      <c r="H696" t="str">
        <f>VLOOKUP(G696,'Barrio Mapping'!B:C,2,0)</f>
        <v>Ibiza</v>
      </c>
      <c r="I696" t="str">
        <f>VLOOKUP(B696,'Districto Pricing'!A:F,6,0)</f>
        <v>Alto</v>
      </c>
      <c r="J696">
        <f>IF(I696="Bajo",1,IF(I696="Medio",2,IF(I696="Alto",3)))</f>
        <v>3</v>
      </c>
      <c r="K696" s="5">
        <v>1600</v>
      </c>
      <c r="L696" s="5">
        <v>2</v>
      </c>
      <c r="M696" s="5">
        <v>130</v>
      </c>
      <c r="N696" s="5">
        <v>2</v>
      </c>
      <c r="O696" s="5">
        <v>1</v>
      </c>
      <c r="P696" s="5">
        <v>1</v>
      </c>
      <c r="Q696" s="5">
        <v>0</v>
      </c>
      <c r="R696" s="5">
        <v>0</v>
      </c>
      <c r="S696" s="5">
        <v>0</v>
      </c>
      <c r="T696" s="5">
        <v>0</v>
      </c>
    </row>
    <row r="697" spans="1:20" x14ac:dyDescent="0.35">
      <c r="A697" s="1">
        <v>696</v>
      </c>
      <c r="B697" t="s">
        <v>572</v>
      </c>
      <c r="C697" t="s">
        <v>625</v>
      </c>
      <c r="D697" t="s">
        <v>1696</v>
      </c>
      <c r="E697">
        <f>IF(D697="Estudio",1,IF(D697="Piso",2,IF(D697="Dúplex",3,IF(D697="Ático",4,IF(D697="Chalet",5,IF(D697="Casa",6,IF(D697="Caserón",7)))))))</f>
        <v>6</v>
      </c>
      <c r="G697" t="s">
        <v>579</v>
      </c>
      <c r="H697" t="str">
        <f>VLOOKUP(G697,'Barrio Mapping'!B:C,2,0)</f>
        <v>Niño Jesús</v>
      </c>
      <c r="I697" t="str">
        <f>VLOOKUP(B697,'Districto Pricing'!A:F,6,0)</f>
        <v>Alto</v>
      </c>
      <c r="J697">
        <f>IF(I697="Bajo",1,IF(I697="Medio",2,IF(I697="Alto",3)))</f>
        <v>3</v>
      </c>
      <c r="K697" s="5">
        <v>5950</v>
      </c>
      <c r="L697" s="5">
        <v>4</v>
      </c>
      <c r="M697" s="5">
        <v>235</v>
      </c>
      <c r="N697" s="5">
        <v>0</v>
      </c>
      <c r="O697" s="5">
        <v>0</v>
      </c>
      <c r="P697" s="5">
        <v>0</v>
      </c>
      <c r="Q697" s="5">
        <v>0</v>
      </c>
      <c r="R697" s="5">
        <v>1</v>
      </c>
      <c r="S697" s="5">
        <v>0</v>
      </c>
      <c r="T697" s="5">
        <v>0</v>
      </c>
    </row>
    <row r="698" spans="1:20" x14ac:dyDescent="0.35">
      <c r="A698" s="1">
        <v>697</v>
      </c>
      <c r="B698" t="s">
        <v>572</v>
      </c>
      <c r="C698" t="s">
        <v>599</v>
      </c>
      <c r="D698" t="s">
        <v>1690</v>
      </c>
      <c r="E698">
        <f>IF(D698="Estudio",1,IF(D698="Piso",2,IF(D698="Dúplex",3,IF(D698="Ático",4,IF(D698="Chalet",5,IF(D698="Casa",6,IF(D698="Caserón",7)))))))</f>
        <v>2</v>
      </c>
      <c r="G698" t="s">
        <v>584</v>
      </c>
      <c r="H698" t="str">
        <f>VLOOKUP(G698,'Barrio Mapping'!B:C,2,0)</f>
        <v>Ibiza</v>
      </c>
      <c r="I698" t="str">
        <f>VLOOKUP(B698,'Districto Pricing'!A:F,6,0)</f>
        <v>Alto</v>
      </c>
      <c r="J698">
        <f>IF(I698="Bajo",1,IF(I698="Medio",2,IF(I698="Alto",3)))</f>
        <v>3</v>
      </c>
      <c r="K698" s="5">
        <v>1200</v>
      </c>
      <c r="L698" s="5">
        <v>2</v>
      </c>
      <c r="M698" s="5">
        <v>84</v>
      </c>
      <c r="N698" s="5">
        <v>3</v>
      </c>
      <c r="O698" s="5">
        <v>0</v>
      </c>
      <c r="P698" s="5">
        <v>1</v>
      </c>
      <c r="Q698" s="5">
        <v>0</v>
      </c>
      <c r="R698" s="5">
        <v>0</v>
      </c>
      <c r="S698" s="5">
        <v>0</v>
      </c>
      <c r="T698" s="5">
        <v>0</v>
      </c>
    </row>
    <row r="699" spans="1:20" x14ac:dyDescent="0.35">
      <c r="A699" s="1">
        <v>698</v>
      </c>
      <c r="B699" t="s">
        <v>572</v>
      </c>
      <c r="C699" t="s">
        <v>611</v>
      </c>
      <c r="D699" t="s">
        <v>1690</v>
      </c>
      <c r="E699">
        <f>IF(D699="Estudio",1,IF(D699="Piso",2,IF(D699="Dúplex",3,IF(D699="Ático",4,IF(D699="Chalet",5,IF(D699="Casa",6,IF(D699="Caserón",7)))))))</f>
        <v>2</v>
      </c>
      <c r="G699" t="s">
        <v>612</v>
      </c>
      <c r="H699" t="str">
        <f>VLOOKUP(G699,'Barrio Mapping'!B:C,2,0)</f>
        <v>Adelfas</v>
      </c>
      <c r="I699" t="str">
        <f>VLOOKUP(B699,'Districto Pricing'!A:F,6,0)</f>
        <v>Alto</v>
      </c>
      <c r="J699">
        <f>IF(I699="Bajo",1,IF(I699="Medio",2,IF(I699="Alto",3)))</f>
        <v>3</v>
      </c>
      <c r="K699" s="5">
        <v>1500</v>
      </c>
      <c r="L699" s="5">
        <v>3</v>
      </c>
      <c r="M699" s="5">
        <v>115</v>
      </c>
      <c r="N699" s="5">
        <v>1</v>
      </c>
      <c r="O699" s="5">
        <v>1</v>
      </c>
      <c r="P699" s="5">
        <v>1</v>
      </c>
      <c r="Q699" s="5">
        <v>0</v>
      </c>
      <c r="R699" s="5">
        <v>0</v>
      </c>
      <c r="S699" s="5">
        <v>0</v>
      </c>
      <c r="T699" s="5">
        <v>0</v>
      </c>
    </row>
    <row r="700" spans="1:20" x14ac:dyDescent="0.35">
      <c r="A700" s="1">
        <v>699</v>
      </c>
      <c r="B700" t="s">
        <v>572</v>
      </c>
      <c r="C700" t="s">
        <v>607</v>
      </c>
      <c r="D700" t="s">
        <v>1690</v>
      </c>
      <c r="E700">
        <f>IF(D700="Estudio",1,IF(D700="Piso",2,IF(D700="Dúplex",3,IF(D700="Ático",4,IF(D700="Chalet",5,IF(D700="Casa",6,IF(D700="Caserón",7)))))))</f>
        <v>2</v>
      </c>
      <c r="G700" t="s">
        <v>577</v>
      </c>
      <c r="H700" t="str">
        <f>VLOOKUP(G700,'Barrio Mapping'!B:C,2,0)</f>
        <v>Pacífico</v>
      </c>
      <c r="I700" t="str">
        <f>VLOOKUP(B700,'Districto Pricing'!A:F,6,0)</f>
        <v>Alto</v>
      </c>
      <c r="J700">
        <f>IF(I700="Bajo",1,IF(I700="Medio",2,IF(I700="Alto",3)))</f>
        <v>3</v>
      </c>
      <c r="K700" s="5">
        <v>1500</v>
      </c>
      <c r="L700" s="5">
        <v>4</v>
      </c>
      <c r="M700" s="5">
        <v>94</v>
      </c>
      <c r="N700" s="5">
        <v>7</v>
      </c>
      <c r="O700" s="5">
        <v>0</v>
      </c>
      <c r="P700" s="5">
        <v>1</v>
      </c>
      <c r="Q700" s="5">
        <v>0</v>
      </c>
      <c r="R700" s="5">
        <v>0</v>
      </c>
      <c r="S700" s="5">
        <v>0</v>
      </c>
      <c r="T700" s="5">
        <v>0</v>
      </c>
    </row>
    <row r="701" spans="1:20" x14ac:dyDescent="0.35">
      <c r="A701" s="1">
        <v>700</v>
      </c>
      <c r="B701" t="s">
        <v>572</v>
      </c>
      <c r="C701" t="s">
        <v>582</v>
      </c>
      <c r="D701" t="s">
        <v>1690</v>
      </c>
      <c r="E701">
        <f>IF(D701="Estudio",1,IF(D701="Piso",2,IF(D701="Dúplex",3,IF(D701="Ático",4,IF(D701="Chalet",5,IF(D701="Casa",6,IF(D701="Caserón",7)))))))</f>
        <v>2</v>
      </c>
      <c r="G701" t="s">
        <v>579</v>
      </c>
      <c r="H701" t="str">
        <f>VLOOKUP(G701,'Barrio Mapping'!B:C,2,0)</f>
        <v>Niño Jesús</v>
      </c>
      <c r="I701" t="str">
        <f>VLOOKUP(B701,'Districto Pricing'!A:F,6,0)</f>
        <v>Alto</v>
      </c>
      <c r="J701">
        <f>IF(I701="Bajo",1,IF(I701="Medio",2,IF(I701="Alto",3)))</f>
        <v>3</v>
      </c>
      <c r="K701" s="5">
        <v>2500</v>
      </c>
      <c r="L701" s="5">
        <v>4</v>
      </c>
      <c r="M701" s="5">
        <v>165</v>
      </c>
      <c r="N701" s="5">
        <v>6</v>
      </c>
      <c r="O701" s="5">
        <v>1</v>
      </c>
      <c r="P701" s="5">
        <v>1</v>
      </c>
      <c r="Q701" s="5">
        <v>0</v>
      </c>
      <c r="R701" s="5">
        <v>0</v>
      </c>
      <c r="S701" s="5">
        <v>0</v>
      </c>
      <c r="T701" s="5">
        <v>0</v>
      </c>
    </row>
    <row r="702" spans="1:20" x14ac:dyDescent="0.35">
      <c r="A702" s="1">
        <v>701</v>
      </c>
      <c r="B702" t="s">
        <v>572</v>
      </c>
      <c r="C702" t="s">
        <v>580</v>
      </c>
      <c r="D702" t="s">
        <v>1690</v>
      </c>
      <c r="E702">
        <f>IF(D702="Estudio",1,IF(D702="Piso",2,IF(D702="Dúplex",3,IF(D702="Ático",4,IF(D702="Chalet",5,IF(D702="Casa",6,IF(D702="Caserón",7)))))))</f>
        <v>2</v>
      </c>
      <c r="G702" t="s">
        <v>581</v>
      </c>
      <c r="H702" t="str">
        <f>VLOOKUP(G702,'Barrio Mapping'!B:C,2,0)</f>
        <v>Jerónimos</v>
      </c>
      <c r="I702" t="str">
        <f>VLOOKUP(B702,'Districto Pricing'!A:F,6,0)</f>
        <v>Alto</v>
      </c>
      <c r="J702">
        <f>IF(I702="Bajo",1,IF(I702="Medio",2,IF(I702="Alto",3)))</f>
        <v>3</v>
      </c>
      <c r="K702" s="5">
        <v>2500</v>
      </c>
      <c r="L702" s="5">
        <v>4</v>
      </c>
      <c r="M702" s="5">
        <v>170</v>
      </c>
      <c r="N702" s="5">
        <v>2</v>
      </c>
      <c r="O702" s="5">
        <v>1</v>
      </c>
      <c r="P702" s="5">
        <v>1</v>
      </c>
      <c r="Q702" s="5">
        <v>0</v>
      </c>
      <c r="R702" s="5">
        <v>0</v>
      </c>
      <c r="S702" s="5">
        <v>0</v>
      </c>
      <c r="T702" s="5">
        <v>0</v>
      </c>
    </row>
    <row r="703" spans="1:20" x14ac:dyDescent="0.35">
      <c r="A703" s="1">
        <v>702</v>
      </c>
      <c r="B703" t="s">
        <v>572</v>
      </c>
      <c r="C703" t="s">
        <v>602</v>
      </c>
      <c r="D703" t="s">
        <v>1690</v>
      </c>
      <c r="E703">
        <f>IF(D703="Estudio",1,IF(D703="Piso",2,IF(D703="Dúplex",3,IF(D703="Ático",4,IF(D703="Chalet",5,IF(D703="Casa",6,IF(D703="Caserón",7)))))))</f>
        <v>2</v>
      </c>
      <c r="G703" t="s">
        <v>584</v>
      </c>
      <c r="H703" t="str">
        <f>VLOOKUP(G703,'Barrio Mapping'!B:C,2,0)</f>
        <v>Ibiza</v>
      </c>
      <c r="I703" t="str">
        <f>VLOOKUP(B703,'Districto Pricing'!A:F,6,0)</f>
        <v>Alto</v>
      </c>
      <c r="J703">
        <f>IF(I703="Bajo",1,IF(I703="Medio",2,IF(I703="Alto",3)))</f>
        <v>3</v>
      </c>
      <c r="K703" s="5">
        <v>4100</v>
      </c>
      <c r="L703" s="5">
        <v>3</v>
      </c>
      <c r="M703" s="5">
        <v>207</v>
      </c>
      <c r="N703" s="5">
        <v>0.5</v>
      </c>
      <c r="O703" s="5">
        <v>1</v>
      </c>
      <c r="P703" s="5">
        <v>1</v>
      </c>
      <c r="Q703" s="5">
        <v>0</v>
      </c>
      <c r="R703" s="5">
        <v>0</v>
      </c>
      <c r="S703" s="5">
        <v>0</v>
      </c>
      <c r="T703" s="5">
        <v>0</v>
      </c>
    </row>
    <row r="704" spans="1:20" x14ac:dyDescent="0.35">
      <c r="A704" s="1">
        <v>703</v>
      </c>
      <c r="B704" t="s">
        <v>572</v>
      </c>
      <c r="C704" t="s">
        <v>626</v>
      </c>
      <c r="D704" t="s">
        <v>1690</v>
      </c>
      <c r="E704">
        <f>IF(D704="Estudio",1,IF(D704="Piso",2,IF(D704="Dúplex",3,IF(D704="Ático",4,IF(D704="Chalet",5,IF(D704="Casa",6,IF(D704="Caserón",7)))))))</f>
        <v>2</v>
      </c>
      <c r="F704" t="s">
        <v>200</v>
      </c>
      <c r="G704" t="s">
        <v>579</v>
      </c>
      <c r="H704" t="str">
        <f>VLOOKUP(G704,'Barrio Mapping'!B:C,2,0)</f>
        <v>Niño Jesús</v>
      </c>
      <c r="I704" t="str">
        <f>VLOOKUP(B704,'Districto Pricing'!A:F,6,0)</f>
        <v>Alto</v>
      </c>
      <c r="J704">
        <f>IF(I704="Bajo",1,IF(I704="Medio",2,IF(I704="Alto",3)))</f>
        <v>3</v>
      </c>
      <c r="K704" s="5">
        <v>2500</v>
      </c>
      <c r="L704" s="5">
        <v>4</v>
      </c>
      <c r="M704" s="5">
        <v>200</v>
      </c>
      <c r="N704" s="5">
        <v>6</v>
      </c>
      <c r="O704" s="5">
        <v>1</v>
      </c>
      <c r="P704" s="5">
        <v>1</v>
      </c>
      <c r="Q704" s="5">
        <v>0</v>
      </c>
      <c r="R704" s="5">
        <v>0</v>
      </c>
      <c r="S704" s="5">
        <v>0</v>
      </c>
      <c r="T704" s="5">
        <v>0</v>
      </c>
    </row>
    <row r="705" spans="1:20" x14ac:dyDescent="0.35">
      <c r="A705" s="1">
        <v>704</v>
      </c>
      <c r="B705" t="s">
        <v>627</v>
      </c>
      <c r="C705" t="s">
        <v>628</v>
      </c>
      <c r="D705" t="s">
        <v>1693</v>
      </c>
      <c r="E705">
        <f>IF(D705="Estudio",1,IF(D705="Piso",2,IF(D705="Dúplex",3,IF(D705="Ático",4,IF(D705="Chalet",5,IF(D705="Casa",6,IF(D705="Caserón",7)))))))</f>
        <v>1</v>
      </c>
      <c r="F705" t="s">
        <v>102</v>
      </c>
      <c r="G705" t="s">
        <v>629</v>
      </c>
      <c r="H705" t="str">
        <f>VLOOKUP(G705,'Barrio Mapping'!B:C,2,0)</f>
        <v>Goya</v>
      </c>
      <c r="I705" t="str">
        <f>VLOOKUP(B705,'Districto Pricing'!A:F,6,0)</f>
        <v>Alto</v>
      </c>
      <c r="J705">
        <f>IF(I705="Bajo",1,IF(I705="Medio",2,IF(I705="Alto",3)))</f>
        <v>3</v>
      </c>
      <c r="K705" s="5">
        <v>1000</v>
      </c>
      <c r="L705" s="5">
        <v>0</v>
      </c>
      <c r="M705" s="5">
        <v>70</v>
      </c>
      <c r="N705" s="5">
        <v>1</v>
      </c>
      <c r="O705" s="5">
        <v>1</v>
      </c>
      <c r="P705" s="5">
        <v>1</v>
      </c>
      <c r="Q705" s="5">
        <v>0</v>
      </c>
      <c r="R705" s="5">
        <v>0</v>
      </c>
      <c r="S705" s="5">
        <v>0</v>
      </c>
      <c r="T705" s="5">
        <v>0</v>
      </c>
    </row>
    <row r="706" spans="1:20" x14ac:dyDescent="0.35">
      <c r="A706" s="1">
        <v>705</v>
      </c>
      <c r="B706" t="s">
        <v>627</v>
      </c>
      <c r="C706" t="s">
        <v>630</v>
      </c>
      <c r="D706" t="s">
        <v>1690</v>
      </c>
      <c r="E706">
        <f>IF(D706="Estudio",1,IF(D706="Piso",2,IF(D706="Dúplex",3,IF(D706="Ático",4,IF(D706="Chalet",5,IF(D706="Casa",6,IF(D706="Caserón",7)))))))</f>
        <v>2</v>
      </c>
      <c r="G706" t="s">
        <v>631</v>
      </c>
      <c r="H706" t="str">
        <f>VLOOKUP(G706,'Barrio Mapping'!B:C,2,0)</f>
        <v>Recoletos</v>
      </c>
      <c r="I706" t="str">
        <f>VLOOKUP(B706,'Districto Pricing'!A:F,6,0)</f>
        <v>Alto</v>
      </c>
      <c r="J706">
        <f>IF(I706="Bajo",1,IF(I706="Medio",2,IF(I706="Alto",3)))</f>
        <v>3</v>
      </c>
      <c r="K706" s="5">
        <v>1300</v>
      </c>
      <c r="L706" s="5">
        <v>1</v>
      </c>
      <c r="M706" s="5">
        <v>69</v>
      </c>
      <c r="N706" s="5">
        <v>6</v>
      </c>
      <c r="O706" s="5">
        <v>0</v>
      </c>
      <c r="P706" s="5">
        <v>1</v>
      </c>
      <c r="Q706" s="5">
        <v>0</v>
      </c>
      <c r="R706" s="5">
        <v>0</v>
      </c>
      <c r="S706" s="5">
        <v>0</v>
      </c>
      <c r="T706" s="5">
        <v>0</v>
      </c>
    </row>
    <row r="707" spans="1:20" x14ac:dyDescent="0.35">
      <c r="A707" s="1">
        <v>706</v>
      </c>
      <c r="B707" t="s">
        <v>627</v>
      </c>
      <c r="C707" t="s">
        <v>632</v>
      </c>
      <c r="D707" t="s">
        <v>1690</v>
      </c>
      <c r="E707">
        <f>IF(D707="Estudio",1,IF(D707="Piso",2,IF(D707="Dúplex",3,IF(D707="Ático",4,IF(D707="Chalet",5,IF(D707="Casa",6,IF(D707="Caserón",7)))))))</f>
        <v>2</v>
      </c>
      <c r="F707" t="s">
        <v>410</v>
      </c>
      <c r="G707" t="s">
        <v>629</v>
      </c>
      <c r="H707" t="str">
        <f>VLOOKUP(G707,'Barrio Mapping'!B:C,2,0)</f>
        <v>Goya</v>
      </c>
      <c r="I707" t="str">
        <f>VLOOKUP(B707,'Districto Pricing'!A:F,6,0)</f>
        <v>Alto</v>
      </c>
      <c r="J707">
        <f>IF(I707="Bajo",1,IF(I707="Medio",2,IF(I707="Alto",3)))</f>
        <v>3</v>
      </c>
      <c r="K707" s="5">
        <v>1500</v>
      </c>
      <c r="L707" s="5">
        <v>3</v>
      </c>
      <c r="M707" s="5">
        <v>90</v>
      </c>
      <c r="N707" s="5">
        <v>6</v>
      </c>
      <c r="O707" s="5">
        <v>1</v>
      </c>
      <c r="P707" s="5">
        <v>1</v>
      </c>
      <c r="Q707" s="5">
        <v>0</v>
      </c>
      <c r="R707" s="5">
        <v>0</v>
      </c>
      <c r="S707" s="5">
        <v>0</v>
      </c>
      <c r="T707" s="5">
        <v>0</v>
      </c>
    </row>
    <row r="708" spans="1:20" x14ac:dyDescent="0.35">
      <c r="A708" s="1">
        <v>707</v>
      </c>
      <c r="B708" t="s">
        <v>627</v>
      </c>
      <c r="C708" t="s">
        <v>633</v>
      </c>
      <c r="D708" t="s">
        <v>1690</v>
      </c>
      <c r="E708">
        <f>IF(D708="Estudio",1,IF(D708="Piso",2,IF(D708="Dúplex",3,IF(D708="Ático",4,IF(D708="Chalet",5,IF(D708="Casa",6,IF(D708="Caserón",7)))))))</f>
        <v>2</v>
      </c>
      <c r="G708" t="s">
        <v>634</v>
      </c>
      <c r="H708" t="str">
        <f>VLOOKUP(G708,'Barrio Mapping'!B:C,2,0)</f>
        <v>Castellana</v>
      </c>
      <c r="I708" t="str">
        <f>VLOOKUP(B708,'Districto Pricing'!A:F,6,0)</f>
        <v>Alto</v>
      </c>
      <c r="J708">
        <f>IF(I708="Bajo",1,IF(I708="Medio",2,IF(I708="Alto",3)))</f>
        <v>3</v>
      </c>
      <c r="K708" s="5">
        <v>2750</v>
      </c>
      <c r="L708" s="5">
        <v>2</v>
      </c>
      <c r="M708" s="5">
        <v>150</v>
      </c>
      <c r="N708" s="5">
        <v>7</v>
      </c>
      <c r="O708" s="5">
        <v>1</v>
      </c>
      <c r="P708" s="5">
        <v>1</v>
      </c>
      <c r="Q708" s="5">
        <v>0</v>
      </c>
      <c r="R708" s="5">
        <v>0</v>
      </c>
      <c r="S708" s="5">
        <v>0</v>
      </c>
      <c r="T708" s="5">
        <v>0</v>
      </c>
    </row>
    <row r="709" spans="1:20" x14ac:dyDescent="0.35">
      <c r="A709" s="1">
        <v>708</v>
      </c>
      <c r="B709" t="s">
        <v>627</v>
      </c>
      <c r="C709" t="s">
        <v>635</v>
      </c>
      <c r="D709" t="s">
        <v>1690</v>
      </c>
      <c r="E709">
        <f>IF(D709="Estudio",1,IF(D709="Piso",2,IF(D709="Dúplex",3,IF(D709="Ático",4,IF(D709="Chalet",5,IF(D709="Casa",6,IF(D709="Caserón",7)))))))</f>
        <v>2</v>
      </c>
      <c r="G709" t="s">
        <v>636</v>
      </c>
      <c r="H709" t="str">
        <f>VLOOKUP(G709,'Barrio Mapping'!B:C,2,0)</f>
        <v>La Guindalera</v>
      </c>
      <c r="I709" t="str">
        <f>VLOOKUP(B709,'Districto Pricing'!A:F,6,0)</f>
        <v>Alto</v>
      </c>
      <c r="J709">
        <f>IF(I709="Bajo",1,IF(I709="Medio",2,IF(I709="Alto",3)))</f>
        <v>3</v>
      </c>
      <c r="K709" s="5">
        <v>1200</v>
      </c>
      <c r="L709" s="5">
        <v>4</v>
      </c>
      <c r="M709" s="5">
        <v>98</v>
      </c>
      <c r="N709" s="5">
        <v>1</v>
      </c>
      <c r="O709" s="5">
        <v>1</v>
      </c>
      <c r="P709" s="5">
        <v>1</v>
      </c>
      <c r="Q709" s="5">
        <v>0</v>
      </c>
      <c r="R709" s="5">
        <v>0</v>
      </c>
      <c r="S709" s="5">
        <v>0</v>
      </c>
      <c r="T709" s="5">
        <v>0</v>
      </c>
    </row>
    <row r="710" spans="1:20" x14ac:dyDescent="0.35">
      <c r="A710" s="1">
        <v>709</v>
      </c>
      <c r="B710" t="s">
        <v>627</v>
      </c>
      <c r="C710" t="s">
        <v>637</v>
      </c>
      <c r="D710" t="s">
        <v>1690</v>
      </c>
      <c r="E710">
        <f>IF(D710="Estudio",1,IF(D710="Piso",2,IF(D710="Dúplex",3,IF(D710="Ático",4,IF(D710="Chalet",5,IF(D710="Casa",6,IF(D710="Caserón",7)))))))</f>
        <v>2</v>
      </c>
      <c r="G710" t="s">
        <v>629</v>
      </c>
      <c r="H710" t="str">
        <f>VLOOKUP(G710,'Barrio Mapping'!B:C,2,0)</f>
        <v>Goya</v>
      </c>
      <c r="I710" t="str">
        <f>VLOOKUP(B710,'Districto Pricing'!A:F,6,0)</f>
        <v>Alto</v>
      </c>
      <c r="J710">
        <f>IF(I710="Bajo",1,IF(I710="Medio",2,IF(I710="Alto",3)))</f>
        <v>3</v>
      </c>
      <c r="K710" s="5">
        <v>1500</v>
      </c>
      <c r="L710" s="5">
        <v>3</v>
      </c>
      <c r="M710" s="5">
        <v>105</v>
      </c>
      <c r="N710" s="5">
        <v>1</v>
      </c>
      <c r="O710" s="5">
        <v>1</v>
      </c>
      <c r="P710" s="5">
        <v>1</v>
      </c>
      <c r="Q710" s="5">
        <v>0</v>
      </c>
      <c r="R710" s="5">
        <v>0</v>
      </c>
      <c r="S710" s="5">
        <v>0</v>
      </c>
      <c r="T710" s="5">
        <v>0</v>
      </c>
    </row>
    <row r="711" spans="1:20" x14ac:dyDescent="0.35">
      <c r="A711" s="1">
        <v>710</v>
      </c>
      <c r="B711" t="s">
        <v>627</v>
      </c>
      <c r="C711" t="s">
        <v>638</v>
      </c>
      <c r="D711" t="s">
        <v>1690</v>
      </c>
      <c r="E711">
        <f>IF(D711="Estudio",1,IF(D711="Piso",2,IF(D711="Dúplex",3,IF(D711="Ático",4,IF(D711="Chalet",5,IF(D711="Casa",6,IF(D711="Caserón",7)))))))</f>
        <v>2</v>
      </c>
      <c r="G711" t="s">
        <v>639</v>
      </c>
      <c r="H711" t="str">
        <f>VLOOKUP(G711,'Barrio Mapping'!B:C,2,0)</f>
        <v>Lista</v>
      </c>
      <c r="I711" t="str">
        <f>VLOOKUP(B711,'Districto Pricing'!A:F,6,0)</f>
        <v>Alto</v>
      </c>
      <c r="J711">
        <f>IF(I711="Bajo",1,IF(I711="Medio",2,IF(I711="Alto",3)))</f>
        <v>3</v>
      </c>
      <c r="K711" s="5">
        <v>1600</v>
      </c>
      <c r="L711" s="5">
        <v>3</v>
      </c>
      <c r="M711" s="5">
        <v>72</v>
      </c>
      <c r="N711" s="5">
        <v>4</v>
      </c>
      <c r="O711" s="5">
        <v>0</v>
      </c>
      <c r="P711" s="5">
        <v>1</v>
      </c>
      <c r="Q711" s="5">
        <v>0</v>
      </c>
      <c r="R711" s="5">
        <v>0</v>
      </c>
      <c r="S711" s="5">
        <v>0</v>
      </c>
      <c r="T711" s="5">
        <v>0</v>
      </c>
    </row>
    <row r="712" spans="1:20" x14ac:dyDescent="0.35">
      <c r="A712" s="1">
        <v>711</v>
      </c>
      <c r="B712" t="s">
        <v>627</v>
      </c>
      <c r="C712" t="s">
        <v>640</v>
      </c>
      <c r="D712" t="s">
        <v>1690</v>
      </c>
      <c r="E712">
        <f>IF(D712="Estudio",1,IF(D712="Piso",2,IF(D712="Dúplex",3,IF(D712="Ático",4,IF(D712="Chalet",5,IF(D712="Casa",6,IF(D712="Caserón",7)))))))</f>
        <v>2</v>
      </c>
      <c r="G712" t="s">
        <v>631</v>
      </c>
      <c r="H712" t="str">
        <f>VLOOKUP(G712,'Barrio Mapping'!B:C,2,0)</f>
        <v>Recoletos</v>
      </c>
      <c r="I712" t="str">
        <f>VLOOKUP(B712,'Districto Pricing'!A:F,6,0)</f>
        <v>Alto</v>
      </c>
      <c r="J712">
        <f>IF(I712="Bajo",1,IF(I712="Medio",2,IF(I712="Alto",3)))</f>
        <v>3</v>
      </c>
      <c r="K712" s="5">
        <v>1050</v>
      </c>
      <c r="L712" s="5">
        <v>1</v>
      </c>
      <c r="M712" s="5">
        <v>50</v>
      </c>
      <c r="N712" s="5">
        <v>4</v>
      </c>
      <c r="O712" s="5">
        <v>0</v>
      </c>
      <c r="P712" s="5">
        <v>1</v>
      </c>
      <c r="Q712" s="5">
        <v>0</v>
      </c>
      <c r="R712" s="5">
        <v>0</v>
      </c>
      <c r="S712" s="5">
        <v>0</v>
      </c>
      <c r="T712" s="5">
        <v>0</v>
      </c>
    </row>
    <row r="713" spans="1:20" x14ac:dyDescent="0.35">
      <c r="A713" s="1">
        <v>712</v>
      </c>
      <c r="B713" t="s">
        <v>627</v>
      </c>
      <c r="C713" t="s">
        <v>641</v>
      </c>
      <c r="D713" t="s">
        <v>1690</v>
      </c>
      <c r="E713">
        <f>IF(D713="Estudio",1,IF(D713="Piso",2,IF(D713="Dúplex",3,IF(D713="Ático",4,IF(D713="Chalet",5,IF(D713="Casa",6,IF(D713="Caserón",7)))))))</f>
        <v>2</v>
      </c>
      <c r="F713" t="s">
        <v>73</v>
      </c>
      <c r="G713" t="s">
        <v>631</v>
      </c>
      <c r="H713" t="str">
        <f>VLOOKUP(G713,'Barrio Mapping'!B:C,2,0)</f>
        <v>Recoletos</v>
      </c>
      <c r="I713" t="str">
        <f>VLOOKUP(B713,'Districto Pricing'!A:F,6,0)</f>
        <v>Alto</v>
      </c>
      <c r="J713">
        <f>IF(I713="Bajo",1,IF(I713="Medio",2,IF(I713="Alto",3)))</f>
        <v>3</v>
      </c>
      <c r="K713" s="5">
        <v>880</v>
      </c>
      <c r="L713" s="5">
        <v>3</v>
      </c>
      <c r="M713" s="5">
        <v>45</v>
      </c>
      <c r="N713" s="5">
        <v>1</v>
      </c>
      <c r="O713" s="5">
        <v>1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</row>
    <row r="714" spans="1:20" x14ac:dyDescent="0.35">
      <c r="A714" s="1">
        <v>713</v>
      </c>
      <c r="B714" t="s">
        <v>627</v>
      </c>
      <c r="C714" t="s">
        <v>642</v>
      </c>
      <c r="D714" t="s">
        <v>1691</v>
      </c>
      <c r="E714">
        <f>IF(D714="Estudio",1,IF(D714="Piso",2,IF(D714="Dúplex",3,IF(D714="Ático",4,IF(D714="Chalet",5,IF(D714="Casa",6,IF(D714="Caserón",7)))))))</f>
        <v>4</v>
      </c>
      <c r="G714" t="s">
        <v>629</v>
      </c>
      <c r="H714" t="str">
        <f>VLOOKUP(G714,'Barrio Mapping'!B:C,2,0)</f>
        <v>Goya</v>
      </c>
      <c r="I714" t="str">
        <f>VLOOKUP(B714,'Districto Pricing'!A:F,6,0)</f>
        <v>Alto</v>
      </c>
      <c r="J714">
        <f>IF(I714="Bajo",1,IF(I714="Medio",2,IF(I714="Alto",3)))</f>
        <v>3</v>
      </c>
      <c r="K714" s="5">
        <v>3500</v>
      </c>
      <c r="L714" s="5">
        <v>2</v>
      </c>
      <c r="M714" s="5">
        <v>110</v>
      </c>
      <c r="N714" s="5">
        <v>5</v>
      </c>
      <c r="O714" s="5">
        <v>0</v>
      </c>
      <c r="P714" s="5">
        <v>0</v>
      </c>
      <c r="Q714" s="5">
        <v>1</v>
      </c>
      <c r="R714" s="5">
        <v>0</v>
      </c>
      <c r="S714" s="5">
        <v>0</v>
      </c>
      <c r="T714" s="5">
        <v>0</v>
      </c>
    </row>
    <row r="715" spans="1:20" x14ac:dyDescent="0.35">
      <c r="A715" s="1">
        <v>714</v>
      </c>
      <c r="B715" t="s">
        <v>627</v>
      </c>
      <c r="C715" t="s">
        <v>633</v>
      </c>
      <c r="D715" t="s">
        <v>1690</v>
      </c>
      <c r="E715">
        <f>IF(D715="Estudio",1,IF(D715="Piso",2,IF(D715="Dúplex",3,IF(D715="Ático",4,IF(D715="Chalet",5,IF(D715="Casa",6,IF(D715="Caserón",7)))))))</f>
        <v>2</v>
      </c>
      <c r="G715" t="s">
        <v>634</v>
      </c>
      <c r="H715" t="str">
        <f>VLOOKUP(G715,'Barrio Mapping'!B:C,2,0)</f>
        <v>Castellana</v>
      </c>
      <c r="I715" t="str">
        <f>VLOOKUP(B715,'Districto Pricing'!A:F,6,0)</f>
        <v>Alto</v>
      </c>
      <c r="J715">
        <f>IF(I715="Bajo",1,IF(I715="Medio",2,IF(I715="Alto",3)))</f>
        <v>3</v>
      </c>
      <c r="K715" s="5">
        <v>1850</v>
      </c>
      <c r="L715" s="5">
        <v>3</v>
      </c>
      <c r="M715" s="5">
        <v>100</v>
      </c>
      <c r="N715" s="5">
        <v>3</v>
      </c>
      <c r="O715" s="5">
        <v>1</v>
      </c>
      <c r="P715" s="5">
        <v>1</v>
      </c>
      <c r="Q715" s="5">
        <v>0</v>
      </c>
      <c r="R715" s="5">
        <v>0</v>
      </c>
      <c r="S715" s="5">
        <v>0</v>
      </c>
      <c r="T715" s="5">
        <v>0</v>
      </c>
    </row>
    <row r="716" spans="1:20" x14ac:dyDescent="0.35">
      <c r="A716" s="1">
        <v>715</v>
      </c>
      <c r="B716" t="s">
        <v>627</v>
      </c>
      <c r="C716" t="s">
        <v>594</v>
      </c>
      <c r="D716" t="s">
        <v>1690</v>
      </c>
      <c r="E716">
        <f>IF(D716="Estudio",1,IF(D716="Piso",2,IF(D716="Dúplex",3,IF(D716="Ático",4,IF(D716="Chalet",5,IF(D716="Casa",6,IF(D716="Caserón",7)))))))</f>
        <v>2</v>
      </c>
      <c r="G716" t="s">
        <v>629</v>
      </c>
      <c r="H716" t="str">
        <f>VLOOKUP(G716,'Barrio Mapping'!B:C,2,0)</f>
        <v>Goya</v>
      </c>
      <c r="I716" t="str">
        <f>VLOOKUP(B716,'Districto Pricing'!A:F,6,0)</f>
        <v>Alto</v>
      </c>
      <c r="J716">
        <f>IF(I716="Bajo",1,IF(I716="Medio",2,IF(I716="Alto",3)))</f>
        <v>3</v>
      </c>
      <c r="K716" s="5">
        <v>925</v>
      </c>
      <c r="L716" s="5">
        <v>2</v>
      </c>
      <c r="M716" s="5">
        <v>85</v>
      </c>
      <c r="N716" s="5">
        <v>-0.5</v>
      </c>
      <c r="O716" s="5">
        <v>1</v>
      </c>
      <c r="P716" s="5">
        <v>1</v>
      </c>
      <c r="Q716" s="5">
        <v>0</v>
      </c>
      <c r="R716" s="5">
        <v>0</v>
      </c>
      <c r="S716" s="5">
        <v>0</v>
      </c>
      <c r="T716" s="5">
        <v>0</v>
      </c>
    </row>
    <row r="717" spans="1:20" x14ac:dyDescent="0.35">
      <c r="A717" s="1">
        <v>716</v>
      </c>
      <c r="B717" t="s">
        <v>627</v>
      </c>
      <c r="C717" t="s">
        <v>637</v>
      </c>
      <c r="D717" t="s">
        <v>1690</v>
      </c>
      <c r="E717">
        <f>IF(D717="Estudio",1,IF(D717="Piso",2,IF(D717="Dúplex",3,IF(D717="Ático",4,IF(D717="Chalet",5,IF(D717="Casa",6,IF(D717="Caserón",7)))))))</f>
        <v>2</v>
      </c>
      <c r="G717" t="s">
        <v>629</v>
      </c>
      <c r="H717" t="str">
        <f>VLOOKUP(G717,'Barrio Mapping'!B:C,2,0)</f>
        <v>Goya</v>
      </c>
      <c r="I717" t="str">
        <f>VLOOKUP(B717,'Districto Pricing'!A:F,6,0)</f>
        <v>Alto</v>
      </c>
      <c r="J717">
        <f>IF(I717="Bajo",1,IF(I717="Medio",2,IF(I717="Alto",3)))</f>
        <v>3</v>
      </c>
      <c r="K717" s="5">
        <v>1000</v>
      </c>
      <c r="L717" s="5">
        <v>1</v>
      </c>
      <c r="M717" s="5">
        <v>65</v>
      </c>
      <c r="N717" s="5">
        <v>6</v>
      </c>
      <c r="O717" s="5">
        <v>0</v>
      </c>
      <c r="P717" s="5">
        <v>1</v>
      </c>
      <c r="Q717" s="5">
        <v>0</v>
      </c>
      <c r="R717" s="5">
        <v>0</v>
      </c>
      <c r="S717" s="5">
        <v>0</v>
      </c>
      <c r="T717" s="5">
        <v>0</v>
      </c>
    </row>
    <row r="718" spans="1:20" x14ac:dyDescent="0.35">
      <c r="A718" s="1">
        <v>717</v>
      </c>
      <c r="B718" t="s">
        <v>627</v>
      </c>
      <c r="C718" t="s">
        <v>637</v>
      </c>
      <c r="D718" t="s">
        <v>1690</v>
      </c>
      <c r="E718">
        <f>IF(D718="Estudio",1,IF(D718="Piso",2,IF(D718="Dúplex",3,IF(D718="Ático",4,IF(D718="Chalet",5,IF(D718="Casa",6,IF(D718="Caserón",7)))))))</f>
        <v>2</v>
      </c>
      <c r="G718" t="s">
        <v>629</v>
      </c>
      <c r="H718" t="str">
        <f>VLOOKUP(G718,'Barrio Mapping'!B:C,2,0)</f>
        <v>Goya</v>
      </c>
      <c r="I718" t="str">
        <f>VLOOKUP(B718,'Districto Pricing'!A:F,6,0)</f>
        <v>Alto</v>
      </c>
      <c r="J718">
        <f>IF(I718="Bajo",1,IF(I718="Medio",2,IF(I718="Alto",3)))</f>
        <v>3</v>
      </c>
      <c r="K718" s="5">
        <v>2500</v>
      </c>
      <c r="L718" s="5">
        <v>3</v>
      </c>
      <c r="M718" s="5">
        <v>130</v>
      </c>
      <c r="N718" s="5">
        <v>2</v>
      </c>
      <c r="O718" s="5">
        <v>1</v>
      </c>
      <c r="P718" s="5">
        <v>1</v>
      </c>
      <c r="Q718" s="5">
        <v>0</v>
      </c>
      <c r="R718" s="5">
        <v>0</v>
      </c>
      <c r="S718" s="5">
        <v>0</v>
      </c>
      <c r="T718" s="5">
        <v>0</v>
      </c>
    </row>
    <row r="719" spans="1:20" x14ac:dyDescent="0.35">
      <c r="A719" s="1">
        <v>718</v>
      </c>
      <c r="B719" t="s">
        <v>627</v>
      </c>
      <c r="C719" t="s">
        <v>643</v>
      </c>
      <c r="D719" t="s">
        <v>1693</v>
      </c>
      <c r="E719">
        <f>IF(D719="Estudio",1,IF(D719="Piso",2,IF(D719="Dúplex",3,IF(D719="Ático",4,IF(D719="Chalet",5,IF(D719="Casa",6,IF(D719="Caserón",7)))))))</f>
        <v>1</v>
      </c>
      <c r="F719" t="s">
        <v>644</v>
      </c>
      <c r="G719" t="s">
        <v>636</v>
      </c>
      <c r="H719" t="str">
        <f>VLOOKUP(G719,'Barrio Mapping'!B:C,2,0)</f>
        <v>La Guindalera</v>
      </c>
      <c r="I719" t="str">
        <f>VLOOKUP(B719,'Districto Pricing'!A:F,6,0)</f>
        <v>Alto</v>
      </c>
      <c r="J719">
        <f>IF(I719="Bajo",1,IF(I719="Medio",2,IF(I719="Alto",3)))</f>
        <v>3</v>
      </c>
      <c r="K719" s="5">
        <v>695</v>
      </c>
      <c r="L719" s="5">
        <v>0</v>
      </c>
      <c r="M719" s="5">
        <v>35</v>
      </c>
      <c r="N719" s="5">
        <v>1</v>
      </c>
      <c r="O719" s="5">
        <v>1</v>
      </c>
      <c r="P719" s="5">
        <v>1</v>
      </c>
      <c r="Q719" s="5">
        <v>0</v>
      </c>
      <c r="R719" s="5">
        <v>0</v>
      </c>
      <c r="S719" s="5">
        <v>0</v>
      </c>
      <c r="T719" s="5">
        <v>0</v>
      </c>
    </row>
    <row r="720" spans="1:20" x14ac:dyDescent="0.35">
      <c r="A720" s="1">
        <v>719</v>
      </c>
      <c r="B720" t="s">
        <v>627</v>
      </c>
      <c r="C720" t="s">
        <v>637</v>
      </c>
      <c r="D720" t="s">
        <v>1690</v>
      </c>
      <c r="E720">
        <f>IF(D720="Estudio",1,IF(D720="Piso",2,IF(D720="Dúplex",3,IF(D720="Ático",4,IF(D720="Chalet",5,IF(D720="Casa",6,IF(D720="Caserón",7)))))))</f>
        <v>2</v>
      </c>
      <c r="G720" t="s">
        <v>629</v>
      </c>
      <c r="H720" t="str">
        <f>VLOOKUP(G720,'Barrio Mapping'!B:C,2,0)</f>
        <v>Goya</v>
      </c>
      <c r="I720" t="str">
        <f>VLOOKUP(B720,'Districto Pricing'!A:F,6,0)</f>
        <v>Alto</v>
      </c>
      <c r="J720">
        <f>IF(I720="Bajo",1,IF(I720="Medio",2,IF(I720="Alto",3)))</f>
        <v>3</v>
      </c>
      <c r="K720" s="5">
        <v>1500</v>
      </c>
      <c r="L720" s="5">
        <v>2</v>
      </c>
      <c r="M720" s="5">
        <v>50</v>
      </c>
      <c r="N720" s="5">
        <v>3</v>
      </c>
      <c r="O720" s="5">
        <v>0</v>
      </c>
      <c r="P720" s="5">
        <v>1</v>
      </c>
      <c r="Q720" s="5">
        <v>0</v>
      </c>
      <c r="R720" s="5">
        <v>0</v>
      </c>
      <c r="S720" s="5">
        <v>0</v>
      </c>
      <c r="T720" s="5">
        <v>0</v>
      </c>
    </row>
    <row r="721" spans="1:20" x14ac:dyDescent="0.35">
      <c r="A721" s="1">
        <v>720</v>
      </c>
      <c r="B721" t="s">
        <v>627</v>
      </c>
      <c r="C721" t="s">
        <v>645</v>
      </c>
      <c r="D721" t="s">
        <v>1690</v>
      </c>
      <c r="E721">
        <f>IF(D721="Estudio",1,IF(D721="Piso",2,IF(D721="Dúplex",3,IF(D721="Ático",4,IF(D721="Chalet",5,IF(D721="Casa",6,IF(D721="Caserón",7)))))))</f>
        <v>2</v>
      </c>
      <c r="G721" t="s">
        <v>634</v>
      </c>
      <c r="H721" t="str">
        <f>VLOOKUP(G721,'Barrio Mapping'!B:C,2,0)</f>
        <v>Castellana</v>
      </c>
      <c r="I721" t="str">
        <f>VLOOKUP(B721,'Districto Pricing'!A:F,6,0)</f>
        <v>Alto</v>
      </c>
      <c r="J721">
        <f>IF(I721="Bajo",1,IF(I721="Medio",2,IF(I721="Alto",3)))</f>
        <v>3</v>
      </c>
      <c r="K721" s="5">
        <v>5800</v>
      </c>
      <c r="L721" s="5">
        <v>3</v>
      </c>
      <c r="M721" s="5">
        <v>265</v>
      </c>
      <c r="N721" s="5">
        <v>1</v>
      </c>
      <c r="O721" s="5">
        <v>1</v>
      </c>
      <c r="P721" s="5">
        <v>1</v>
      </c>
      <c r="Q721" s="5">
        <v>0</v>
      </c>
      <c r="R721" s="5">
        <v>0</v>
      </c>
      <c r="S721" s="5">
        <v>0</v>
      </c>
      <c r="T721" s="5">
        <v>0</v>
      </c>
    </row>
    <row r="722" spans="1:20" x14ac:dyDescent="0.35">
      <c r="A722" s="1">
        <v>721</v>
      </c>
      <c r="B722" t="s">
        <v>627</v>
      </c>
      <c r="C722" t="s">
        <v>646</v>
      </c>
      <c r="D722" t="s">
        <v>1690</v>
      </c>
      <c r="E722">
        <f>IF(D722="Estudio",1,IF(D722="Piso",2,IF(D722="Dúplex",3,IF(D722="Ático",4,IF(D722="Chalet",5,IF(D722="Casa",6,IF(D722="Caserón",7)))))))</f>
        <v>2</v>
      </c>
      <c r="G722" t="s">
        <v>639</v>
      </c>
      <c r="H722" t="str">
        <f>VLOOKUP(G722,'Barrio Mapping'!B:C,2,0)</f>
        <v>Lista</v>
      </c>
      <c r="I722" t="str">
        <f>VLOOKUP(B722,'Districto Pricing'!A:F,6,0)</f>
        <v>Alto</v>
      </c>
      <c r="J722">
        <f>IF(I722="Bajo",1,IF(I722="Medio",2,IF(I722="Alto",3)))</f>
        <v>3</v>
      </c>
      <c r="K722" s="5">
        <v>1200</v>
      </c>
      <c r="L722" s="5">
        <v>1</v>
      </c>
      <c r="M722" s="5">
        <v>52</v>
      </c>
      <c r="N722" s="5">
        <v>4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</row>
    <row r="723" spans="1:20" x14ac:dyDescent="0.35">
      <c r="A723" s="1">
        <v>722</v>
      </c>
      <c r="B723" t="s">
        <v>627</v>
      </c>
      <c r="C723" t="s">
        <v>647</v>
      </c>
      <c r="D723" t="s">
        <v>1690</v>
      </c>
      <c r="E723">
        <f>IF(D723="Estudio",1,IF(D723="Piso",2,IF(D723="Dúplex",3,IF(D723="Ático",4,IF(D723="Chalet",5,IF(D723="Casa",6,IF(D723="Caserón",7)))))))</f>
        <v>2</v>
      </c>
      <c r="G723" t="s">
        <v>639</v>
      </c>
      <c r="H723" t="str">
        <f>VLOOKUP(G723,'Barrio Mapping'!B:C,2,0)</f>
        <v>Lista</v>
      </c>
      <c r="I723" t="str">
        <f>VLOOKUP(B723,'Districto Pricing'!A:F,6,0)</f>
        <v>Alto</v>
      </c>
      <c r="J723">
        <f>IF(I723="Bajo",1,IF(I723="Medio",2,IF(I723="Alto",3)))</f>
        <v>3</v>
      </c>
      <c r="K723" s="5">
        <v>1800</v>
      </c>
      <c r="L723" s="5">
        <v>3</v>
      </c>
      <c r="M723" s="5">
        <v>97</v>
      </c>
      <c r="N723" s="5">
        <v>4</v>
      </c>
      <c r="O723" s="5">
        <v>1</v>
      </c>
      <c r="P723" s="5">
        <v>1</v>
      </c>
      <c r="Q723" s="5">
        <v>0</v>
      </c>
      <c r="R723" s="5">
        <v>0</v>
      </c>
      <c r="S723" s="5">
        <v>0</v>
      </c>
      <c r="T723" s="5">
        <v>0</v>
      </c>
    </row>
    <row r="724" spans="1:20" x14ac:dyDescent="0.35">
      <c r="A724" s="1">
        <v>723</v>
      </c>
      <c r="B724" t="s">
        <v>627</v>
      </c>
      <c r="C724" t="s">
        <v>648</v>
      </c>
      <c r="D724" t="s">
        <v>1690</v>
      </c>
      <c r="E724">
        <f>IF(D724="Estudio",1,IF(D724="Piso",2,IF(D724="Dúplex",3,IF(D724="Ático",4,IF(D724="Chalet",5,IF(D724="Casa",6,IF(D724="Caserón",7)))))))</f>
        <v>2</v>
      </c>
      <c r="G724" t="s">
        <v>631</v>
      </c>
      <c r="H724" t="str">
        <f>VLOOKUP(G724,'Barrio Mapping'!B:C,2,0)</f>
        <v>Recoletos</v>
      </c>
      <c r="I724" t="str">
        <f>VLOOKUP(B724,'Districto Pricing'!A:F,6,0)</f>
        <v>Alto</v>
      </c>
      <c r="J724">
        <f>IF(I724="Bajo",1,IF(I724="Medio",2,IF(I724="Alto",3)))</f>
        <v>3</v>
      </c>
      <c r="K724" s="5">
        <v>3500</v>
      </c>
      <c r="L724" s="5">
        <v>4</v>
      </c>
      <c r="M724" s="5">
        <v>220</v>
      </c>
      <c r="N724" s="5">
        <v>4</v>
      </c>
      <c r="O724" s="5">
        <v>1</v>
      </c>
      <c r="P724" s="5">
        <v>1</v>
      </c>
      <c r="Q724" s="5">
        <v>0</v>
      </c>
      <c r="R724" s="5">
        <v>0</v>
      </c>
      <c r="S724" s="5">
        <v>0</v>
      </c>
      <c r="T724" s="5">
        <v>0</v>
      </c>
    </row>
    <row r="725" spans="1:20" x14ac:dyDescent="0.35">
      <c r="A725" s="1">
        <v>724</v>
      </c>
      <c r="B725" t="s">
        <v>627</v>
      </c>
      <c r="C725" t="s">
        <v>649</v>
      </c>
      <c r="D725" t="s">
        <v>1690</v>
      </c>
      <c r="E725">
        <f>IF(D725="Estudio",1,IF(D725="Piso",2,IF(D725="Dúplex",3,IF(D725="Ático",4,IF(D725="Chalet",5,IF(D725="Casa",6,IF(D725="Caserón",7)))))))</f>
        <v>2</v>
      </c>
      <c r="F725" t="s">
        <v>21</v>
      </c>
      <c r="G725" t="s">
        <v>636</v>
      </c>
      <c r="H725" t="str">
        <f>VLOOKUP(G725,'Barrio Mapping'!B:C,2,0)</f>
        <v>La Guindalera</v>
      </c>
      <c r="I725" t="str">
        <f>VLOOKUP(B725,'Districto Pricing'!A:F,6,0)</f>
        <v>Alto</v>
      </c>
      <c r="J725">
        <f>IF(I725="Bajo",1,IF(I725="Medio",2,IF(I725="Alto",3)))</f>
        <v>3</v>
      </c>
      <c r="K725" s="5">
        <v>1550</v>
      </c>
      <c r="L725" s="5">
        <v>1</v>
      </c>
      <c r="M725" s="5">
        <v>63</v>
      </c>
      <c r="N725" s="5">
        <v>0</v>
      </c>
      <c r="O725" s="5">
        <v>0</v>
      </c>
      <c r="P725" s="5">
        <v>1</v>
      </c>
      <c r="Q725" s="5">
        <v>0</v>
      </c>
      <c r="R725" s="5">
        <v>0</v>
      </c>
      <c r="S725" s="5">
        <v>0</v>
      </c>
      <c r="T725" s="5">
        <v>0</v>
      </c>
    </row>
    <row r="726" spans="1:20" x14ac:dyDescent="0.35">
      <c r="A726" s="1">
        <v>725</v>
      </c>
      <c r="B726" t="s">
        <v>627</v>
      </c>
      <c r="C726" t="s">
        <v>648</v>
      </c>
      <c r="D726" t="s">
        <v>1690</v>
      </c>
      <c r="E726">
        <f>IF(D726="Estudio",1,IF(D726="Piso",2,IF(D726="Dúplex",3,IF(D726="Ático",4,IF(D726="Chalet",5,IF(D726="Casa",6,IF(D726="Caserón",7)))))))</f>
        <v>2</v>
      </c>
      <c r="F726" t="s">
        <v>200</v>
      </c>
      <c r="G726" t="s">
        <v>631</v>
      </c>
      <c r="H726" t="str">
        <f>VLOOKUP(G726,'Barrio Mapping'!B:C,2,0)</f>
        <v>Recoletos</v>
      </c>
      <c r="I726" t="str">
        <f>VLOOKUP(B726,'Districto Pricing'!A:F,6,0)</f>
        <v>Alto</v>
      </c>
      <c r="J726">
        <f>IF(I726="Bajo",1,IF(I726="Medio",2,IF(I726="Alto",3)))</f>
        <v>3</v>
      </c>
      <c r="K726" s="5">
        <v>3500</v>
      </c>
      <c r="L726" s="5">
        <v>4</v>
      </c>
      <c r="M726" s="5">
        <v>220</v>
      </c>
      <c r="N726" s="5">
        <v>4</v>
      </c>
      <c r="O726" s="5">
        <v>1</v>
      </c>
      <c r="P726" s="5">
        <v>1</v>
      </c>
      <c r="Q726" s="5">
        <v>0</v>
      </c>
      <c r="R726" s="5">
        <v>0</v>
      </c>
      <c r="S726" s="5">
        <v>0</v>
      </c>
      <c r="T726" s="5">
        <v>0</v>
      </c>
    </row>
    <row r="727" spans="1:20" x14ac:dyDescent="0.35">
      <c r="A727" s="1">
        <v>726</v>
      </c>
      <c r="B727" t="s">
        <v>627</v>
      </c>
      <c r="C727" t="s">
        <v>650</v>
      </c>
      <c r="D727" t="s">
        <v>1690</v>
      </c>
      <c r="E727">
        <f>IF(D727="Estudio",1,IF(D727="Piso",2,IF(D727="Dúplex",3,IF(D727="Ático",4,IF(D727="Chalet",5,IF(D727="Casa",6,IF(D727="Caserón",7)))))))</f>
        <v>2</v>
      </c>
      <c r="F727" t="s">
        <v>21</v>
      </c>
      <c r="G727" t="s">
        <v>636</v>
      </c>
      <c r="H727" t="str">
        <f>VLOOKUP(G727,'Barrio Mapping'!B:C,2,0)</f>
        <v>La Guindalera</v>
      </c>
      <c r="I727" t="str">
        <f>VLOOKUP(B727,'Districto Pricing'!A:F,6,0)</f>
        <v>Alto</v>
      </c>
      <c r="J727">
        <f>IF(I727="Bajo",1,IF(I727="Medio",2,IF(I727="Alto",3)))</f>
        <v>3</v>
      </c>
      <c r="K727" s="5">
        <v>1450</v>
      </c>
      <c r="L727" s="5">
        <v>1</v>
      </c>
      <c r="M727" s="5">
        <v>60</v>
      </c>
      <c r="N727" s="5">
        <v>1</v>
      </c>
      <c r="O727" s="5">
        <v>0</v>
      </c>
      <c r="P727" s="5">
        <v>1</v>
      </c>
      <c r="Q727" s="5">
        <v>0</v>
      </c>
      <c r="R727" s="5">
        <v>0</v>
      </c>
      <c r="S727" s="5">
        <v>0</v>
      </c>
      <c r="T727" s="5">
        <v>0</v>
      </c>
    </row>
    <row r="728" spans="1:20" x14ac:dyDescent="0.35">
      <c r="A728" s="1">
        <v>727</v>
      </c>
      <c r="B728" t="s">
        <v>627</v>
      </c>
      <c r="C728" t="s">
        <v>651</v>
      </c>
      <c r="D728" t="s">
        <v>1690</v>
      </c>
      <c r="E728">
        <f>IF(D728="Estudio",1,IF(D728="Piso",2,IF(D728="Dúplex",3,IF(D728="Ático",4,IF(D728="Chalet",5,IF(D728="Casa",6,IF(D728="Caserón",7)))))))</f>
        <v>2</v>
      </c>
      <c r="F728" t="s">
        <v>126</v>
      </c>
      <c r="G728" t="s">
        <v>636</v>
      </c>
      <c r="H728" t="str">
        <f>VLOOKUP(G728,'Barrio Mapping'!B:C,2,0)</f>
        <v>La Guindalera</v>
      </c>
      <c r="I728" t="str">
        <f>VLOOKUP(B728,'Districto Pricing'!A:F,6,0)</f>
        <v>Alto</v>
      </c>
      <c r="J728">
        <f>IF(I728="Bajo",1,IF(I728="Medio",2,IF(I728="Alto",3)))</f>
        <v>3</v>
      </c>
      <c r="K728" s="5">
        <v>850</v>
      </c>
      <c r="L728" s="5">
        <v>1</v>
      </c>
      <c r="M728" s="5">
        <v>40</v>
      </c>
      <c r="N728" s="5">
        <v>0</v>
      </c>
      <c r="O728" s="5">
        <v>0</v>
      </c>
      <c r="P728" s="5">
        <v>1</v>
      </c>
      <c r="Q728" s="5">
        <v>0</v>
      </c>
      <c r="R728" s="5">
        <v>0</v>
      </c>
      <c r="S728" s="5">
        <v>0</v>
      </c>
      <c r="T728" s="5">
        <v>0</v>
      </c>
    </row>
    <row r="729" spans="1:20" x14ac:dyDescent="0.35">
      <c r="A729" s="1">
        <v>728</v>
      </c>
      <c r="B729" t="s">
        <v>627</v>
      </c>
      <c r="C729" t="s">
        <v>652</v>
      </c>
      <c r="D729" t="s">
        <v>1690</v>
      </c>
      <c r="E729">
        <f>IF(D729="Estudio",1,IF(D729="Piso",2,IF(D729="Dúplex",3,IF(D729="Ático",4,IF(D729="Chalet",5,IF(D729="Casa",6,IF(D729="Caserón",7)))))))</f>
        <v>2</v>
      </c>
      <c r="F729" t="s">
        <v>653</v>
      </c>
      <c r="G729" t="s">
        <v>631</v>
      </c>
      <c r="H729" t="str">
        <f>VLOOKUP(G729,'Barrio Mapping'!B:C,2,0)</f>
        <v>Recoletos</v>
      </c>
      <c r="I729" t="str">
        <f>VLOOKUP(B729,'Districto Pricing'!A:F,6,0)</f>
        <v>Alto</v>
      </c>
      <c r="J729">
        <f>IF(I729="Bajo",1,IF(I729="Medio",2,IF(I729="Alto",3)))</f>
        <v>3</v>
      </c>
      <c r="K729" s="5">
        <v>7500</v>
      </c>
      <c r="L729" s="5">
        <v>6</v>
      </c>
      <c r="M729" s="5">
        <v>471</v>
      </c>
      <c r="N729" s="5">
        <v>6</v>
      </c>
      <c r="O729" s="5">
        <v>1</v>
      </c>
      <c r="P729" s="5">
        <v>1</v>
      </c>
      <c r="Q729" s="5">
        <v>0</v>
      </c>
      <c r="R729" s="5">
        <v>0</v>
      </c>
      <c r="S729" s="5">
        <v>0</v>
      </c>
      <c r="T729" s="5">
        <v>0</v>
      </c>
    </row>
    <row r="730" spans="1:20" x14ac:dyDescent="0.35">
      <c r="A730" s="1">
        <v>729</v>
      </c>
      <c r="B730" t="s">
        <v>627</v>
      </c>
      <c r="C730" t="s">
        <v>654</v>
      </c>
      <c r="D730" t="s">
        <v>1691</v>
      </c>
      <c r="E730">
        <f>IF(D730="Estudio",1,IF(D730="Piso",2,IF(D730="Dúplex",3,IF(D730="Ático",4,IF(D730="Chalet",5,IF(D730="Casa",6,IF(D730="Caserón",7)))))))</f>
        <v>4</v>
      </c>
      <c r="G730" t="s">
        <v>631</v>
      </c>
      <c r="H730" t="str">
        <f>VLOOKUP(G730,'Barrio Mapping'!B:C,2,0)</f>
        <v>Recoletos</v>
      </c>
      <c r="I730" t="str">
        <f>VLOOKUP(B730,'Districto Pricing'!A:F,6,0)</f>
        <v>Alto</v>
      </c>
      <c r="J730">
        <f>IF(I730="Bajo",1,IF(I730="Medio",2,IF(I730="Alto",3)))</f>
        <v>3</v>
      </c>
      <c r="K730" s="5">
        <v>2500</v>
      </c>
      <c r="L730" s="5">
        <v>2</v>
      </c>
      <c r="M730" s="5">
        <v>120</v>
      </c>
      <c r="N730" s="5">
        <v>7</v>
      </c>
      <c r="O730" s="5">
        <v>1</v>
      </c>
      <c r="P730" s="5">
        <v>1</v>
      </c>
      <c r="Q730" s="5">
        <v>1</v>
      </c>
      <c r="R730" s="5">
        <v>0</v>
      </c>
      <c r="S730" s="5">
        <v>0</v>
      </c>
      <c r="T730" s="5">
        <v>0</v>
      </c>
    </row>
    <row r="731" spans="1:20" x14ac:dyDescent="0.35">
      <c r="A731" s="1">
        <v>730</v>
      </c>
      <c r="B731" t="s">
        <v>627</v>
      </c>
      <c r="C731" t="s">
        <v>655</v>
      </c>
      <c r="D731" t="s">
        <v>1690</v>
      </c>
      <c r="E731">
        <f>IF(D731="Estudio",1,IF(D731="Piso",2,IF(D731="Dúplex",3,IF(D731="Ático",4,IF(D731="Chalet",5,IF(D731="Casa",6,IF(D731="Caserón",7)))))))</f>
        <v>2</v>
      </c>
      <c r="F731" t="s">
        <v>203</v>
      </c>
      <c r="G731" t="s">
        <v>629</v>
      </c>
      <c r="H731" t="str">
        <f>VLOOKUP(G731,'Barrio Mapping'!B:C,2,0)</f>
        <v>Goya</v>
      </c>
      <c r="I731" t="str">
        <f>VLOOKUP(B731,'Districto Pricing'!A:F,6,0)</f>
        <v>Alto</v>
      </c>
      <c r="J731">
        <f>IF(I731="Bajo",1,IF(I731="Medio",2,IF(I731="Alto",3)))</f>
        <v>3</v>
      </c>
      <c r="K731" s="5">
        <v>1000</v>
      </c>
      <c r="L731" s="5">
        <v>1</v>
      </c>
      <c r="M731" s="5">
        <v>65</v>
      </c>
      <c r="N731" s="5">
        <v>4</v>
      </c>
      <c r="O731" s="5">
        <v>1</v>
      </c>
      <c r="P731" s="5">
        <v>1</v>
      </c>
      <c r="Q731" s="5">
        <v>0</v>
      </c>
      <c r="R731" s="5">
        <v>0</v>
      </c>
      <c r="S731" s="5">
        <v>0</v>
      </c>
      <c r="T731" s="5">
        <v>0</v>
      </c>
    </row>
    <row r="732" spans="1:20" x14ac:dyDescent="0.35">
      <c r="A732" s="1">
        <v>731</v>
      </c>
      <c r="B732" t="s">
        <v>627</v>
      </c>
      <c r="C732" t="s">
        <v>633</v>
      </c>
      <c r="D732" t="s">
        <v>1690</v>
      </c>
      <c r="E732">
        <f>IF(D732="Estudio",1,IF(D732="Piso",2,IF(D732="Dúplex",3,IF(D732="Ático",4,IF(D732="Chalet",5,IF(D732="Casa",6,IF(D732="Caserón",7)))))))</f>
        <v>2</v>
      </c>
      <c r="G732" t="s">
        <v>634</v>
      </c>
      <c r="H732" t="str">
        <f>VLOOKUP(G732,'Barrio Mapping'!B:C,2,0)</f>
        <v>Castellana</v>
      </c>
      <c r="I732" t="str">
        <f>VLOOKUP(B732,'Districto Pricing'!A:F,6,0)</f>
        <v>Alto</v>
      </c>
      <c r="J732">
        <f>IF(I732="Bajo",1,IF(I732="Medio",2,IF(I732="Alto",3)))</f>
        <v>3</v>
      </c>
      <c r="K732" s="5">
        <v>3800</v>
      </c>
      <c r="L732" s="5">
        <v>4</v>
      </c>
      <c r="M732" s="5">
        <v>220</v>
      </c>
      <c r="N732" s="5">
        <v>2</v>
      </c>
      <c r="O732" s="5">
        <v>1</v>
      </c>
      <c r="P732" s="5">
        <v>1</v>
      </c>
      <c r="Q732" s="5">
        <v>0</v>
      </c>
      <c r="R732" s="5">
        <v>0</v>
      </c>
      <c r="S732" s="5">
        <v>0</v>
      </c>
      <c r="T732" s="5">
        <v>0</v>
      </c>
    </row>
    <row r="733" spans="1:20" x14ac:dyDescent="0.35">
      <c r="A733" s="1">
        <v>732</v>
      </c>
      <c r="B733" t="s">
        <v>627</v>
      </c>
      <c r="C733" t="s">
        <v>656</v>
      </c>
      <c r="D733" t="s">
        <v>1690</v>
      </c>
      <c r="E733">
        <f>IF(D733="Estudio",1,IF(D733="Piso",2,IF(D733="Dúplex",3,IF(D733="Ático",4,IF(D733="Chalet",5,IF(D733="Casa",6,IF(D733="Caserón",7)))))))</f>
        <v>2</v>
      </c>
      <c r="G733" t="s">
        <v>636</v>
      </c>
      <c r="H733" t="str">
        <f>VLOOKUP(G733,'Barrio Mapping'!B:C,2,0)</f>
        <v>La Guindalera</v>
      </c>
      <c r="I733" t="str">
        <f>VLOOKUP(B733,'Districto Pricing'!A:F,6,0)</f>
        <v>Alto</v>
      </c>
      <c r="J733">
        <f>IF(I733="Bajo",1,IF(I733="Medio",2,IF(I733="Alto",3)))</f>
        <v>3</v>
      </c>
      <c r="K733" s="5">
        <v>950</v>
      </c>
      <c r="L733" s="5">
        <v>2</v>
      </c>
      <c r="M733" s="5">
        <v>72</v>
      </c>
      <c r="N733" s="5">
        <v>3</v>
      </c>
      <c r="O733" s="5">
        <v>1</v>
      </c>
      <c r="P733" s="5">
        <v>1</v>
      </c>
      <c r="Q733" s="5">
        <v>0</v>
      </c>
      <c r="R733" s="5">
        <v>0</v>
      </c>
      <c r="S733" s="5">
        <v>0</v>
      </c>
      <c r="T733" s="5">
        <v>0</v>
      </c>
    </row>
    <row r="734" spans="1:20" x14ac:dyDescent="0.35">
      <c r="A734" s="1">
        <v>733</v>
      </c>
      <c r="B734" t="s">
        <v>627</v>
      </c>
      <c r="C734" t="s">
        <v>637</v>
      </c>
      <c r="D734" t="s">
        <v>1690</v>
      </c>
      <c r="E734">
        <f>IF(D734="Estudio",1,IF(D734="Piso",2,IF(D734="Dúplex",3,IF(D734="Ático",4,IF(D734="Chalet",5,IF(D734="Casa",6,IF(D734="Caserón",7)))))))</f>
        <v>2</v>
      </c>
      <c r="G734" t="s">
        <v>629</v>
      </c>
      <c r="H734" t="str">
        <f>VLOOKUP(G734,'Barrio Mapping'!B:C,2,0)</f>
        <v>Goya</v>
      </c>
      <c r="I734" t="str">
        <f>VLOOKUP(B734,'Districto Pricing'!A:F,6,0)</f>
        <v>Alto</v>
      </c>
      <c r="J734">
        <f>IF(I734="Bajo",1,IF(I734="Medio",2,IF(I734="Alto",3)))</f>
        <v>3</v>
      </c>
      <c r="K734" s="5">
        <v>8000</v>
      </c>
      <c r="L734" s="5">
        <v>5</v>
      </c>
      <c r="M734" s="5">
        <v>500</v>
      </c>
      <c r="N734" s="5">
        <v>3</v>
      </c>
      <c r="O734" s="5">
        <v>1</v>
      </c>
      <c r="P734" s="5">
        <v>1</v>
      </c>
      <c r="Q734" s="5">
        <v>0</v>
      </c>
      <c r="R734" s="5">
        <v>0</v>
      </c>
      <c r="S734" s="5">
        <v>0</v>
      </c>
      <c r="T734" s="5">
        <v>0</v>
      </c>
    </row>
    <row r="735" spans="1:20" x14ac:dyDescent="0.35">
      <c r="A735" s="1">
        <v>734</v>
      </c>
      <c r="B735" t="s">
        <v>627</v>
      </c>
      <c r="C735" t="s">
        <v>657</v>
      </c>
      <c r="D735" t="s">
        <v>1690</v>
      </c>
      <c r="E735">
        <f>IF(D735="Estudio",1,IF(D735="Piso",2,IF(D735="Dúplex",3,IF(D735="Ático",4,IF(D735="Chalet",5,IF(D735="Casa",6,IF(D735="Caserón",7)))))))</f>
        <v>2</v>
      </c>
      <c r="G735" t="s">
        <v>629</v>
      </c>
      <c r="H735" t="str">
        <f>VLOOKUP(G735,'Barrio Mapping'!B:C,2,0)</f>
        <v>Goya</v>
      </c>
      <c r="I735" t="str">
        <f>VLOOKUP(B735,'Districto Pricing'!A:F,6,0)</f>
        <v>Alto</v>
      </c>
      <c r="J735">
        <f>IF(I735="Bajo",1,IF(I735="Medio",2,IF(I735="Alto",3)))</f>
        <v>3</v>
      </c>
      <c r="K735" s="5">
        <v>1400</v>
      </c>
      <c r="L735" s="5">
        <v>2</v>
      </c>
      <c r="M735" s="5">
        <v>75</v>
      </c>
      <c r="N735" s="5">
        <v>2</v>
      </c>
      <c r="O735" s="5">
        <v>1</v>
      </c>
      <c r="P735" s="5">
        <v>1</v>
      </c>
      <c r="Q735" s="5">
        <v>0</v>
      </c>
      <c r="R735" s="5">
        <v>0</v>
      </c>
      <c r="S735" s="5">
        <v>0</v>
      </c>
      <c r="T735" s="5">
        <v>0</v>
      </c>
    </row>
    <row r="736" spans="1:20" x14ac:dyDescent="0.35">
      <c r="A736" s="1">
        <v>735</v>
      </c>
      <c r="B736" t="s">
        <v>627</v>
      </c>
      <c r="C736" t="s">
        <v>637</v>
      </c>
      <c r="D736" t="s">
        <v>1690</v>
      </c>
      <c r="E736">
        <f>IF(D736="Estudio",1,IF(D736="Piso",2,IF(D736="Dúplex",3,IF(D736="Ático",4,IF(D736="Chalet",5,IF(D736="Casa",6,IF(D736="Caserón",7)))))))</f>
        <v>2</v>
      </c>
      <c r="G736" t="s">
        <v>629</v>
      </c>
      <c r="H736" t="str">
        <f>VLOOKUP(G736,'Barrio Mapping'!B:C,2,0)</f>
        <v>Goya</v>
      </c>
      <c r="I736" t="str">
        <f>VLOOKUP(B736,'Districto Pricing'!A:F,6,0)</f>
        <v>Alto</v>
      </c>
      <c r="J736">
        <f>IF(I736="Bajo",1,IF(I736="Medio",2,IF(I736="Alto",3)))</f>
        <v>3</v>
      </c>
      <c r="K736" s="5">
        <v>2500</v>
      </c>
      <c r="L736" s="5">
        <v>3</v>
      </c>
      <c r="M736" s="5">
        <v>130</v>
      </c>
      <c r="N736" s="5">
        <v>2</v>
      </c>
      <c r="O736" s="5">
        <v>1</v>
      </c>
      <c r="P736" s="5">
        <v>1</v>
      </c>
      <c r="Q736" s="5">
        <v>0</v>
      </c>
      <c r="R736" s="5">
        <v>0</v>
      </c>
      <c r="S736" s="5">
        <v>0</v>
      </c>
      <c r="T736" s="5">
        <v>0</v>
      </c>
    </row>
    <row r="737" spans="1:20" x14ac:dyDescent="0.35">
      <c r="A737" s="1">
        <v>736</v>
      </c>
      <c r="B737" t="s">
        <v>627</v>
      </c>
      <c r="C737" t="s">
        <v>633</v>
      </c>
      <c r="D737" t="s">
        <v>1690</v>
      </c>
      <c r="E737">
        <f>IF(D737="Estudio",1,IF(D737="Piso",2,IF(D737="Dúplex",3,IF(D737="Ático",4,IF(D737="Chalet",5,IF(D737="Casa",6,IF(D737="Caserón",7)))))))</f>
        <v>2</v>
      </c>
      <c r="G737" t="s">
        <v>634</v>
      </c>
      <c r="H737" t="str">
        <f>VLOOKUP(G737,'Barrio Mapping'!B:C,2,0)</f>
        <v>Castellana</v>
      </c>
      <c r="I737" t="str">
        <f>VLOOKUP(B737,'Districto Pricing'!A:F,6,0)</f>
        <v>Alto</v>
      </c>
      <c r="J737">
        <f>IF(I737="Bajo",1,IF(I737="Medio",2,IF(I737="Alto",3)))</f>
        <v>3</v>
      </c>
      <c r="K737" s="5">
        <v>2600</v>
      </c>
      <c r="L737" s="5">
        <v>4</v>
      </c>
      <c r="M737" s="5">
        <v>195</v>
      </c>
      <c r="N737" s="5">
        <v>5</v>
      </c>
      <c r="O737" s="5">
        <v>1</v>
      </c>
      <c r="P737" s="5">
        <v>1</v>
      </c>
      <c r="Q737" s="5">
        <v>0</v>
      </c>
      <c r="R737" s="5">
        <v>0</v>
      </c>
      <c r="S737" s="5">
        <v>0</v>
      </c>
      <c r="T737" s="5">
        <v>0</v>
      </c>
    </row>
    <row r="738" spans="1:20" x14ac:dyDescent="0.35">
      <c r="A738" s="1">
        <v>737</v>
      </c>
      <c r="B738" t="s">
        <v>627</v>
      </c>
      <c r="C738" t="s">
        <v>637</v>
      </c>
      <c r="D738" t="s">
        <v>1690</v>
      </c>
      <c r="E738">
        <f>IF(D738="Estudio",1,IF(D738="Piso",2,IF(D738="Dúplex",3,IF(D738="Ático",4,IF(D738="Chalet",5,IF(D738="Casa",6,IF(D738="Caserón",7)))))))</f>
        <v>2</v>
      </c>
      <c r="G738" t="s">
        <v>629</v>
      </c>
      <c r="H738" t="str">
        <f>VLOOKUP(G738,'Barrio Mapping'!B:C,2,0)</f>
        <v>Goya</v>
      </c>
      <c r="I738" t="str">
        <f>VLOOKUP(B738,'Districto Pricing'!A:F,6,0)</f>
        <v>Alto</v>
      </c>
      <c r="J738">
        <f>IF(I738="Bajo",1,IF(I738="Medio",2,IF(I738="Alto",3)))</f>
        <v>3</v>
      </c>
      <c r="K738" s="5">
        <v>1500</v>
      </c>
      <c r="L738" s="5">
        <v>3</v>
      </c>
      <c r="M738" s="5">
        <v>105</v>
      </c>
      <c r="N738" s="5">
        <v>1</v>
      </c>
      <c r="O738" s="5">
        <v>1</v>
      </c>
      <c r="P738" s="5">
        <v>1</v>
      </c>
      <c r="Q738" s="5">
        <v>0</v>
      </c>
      <c r="R738" s="5">
        <v>0</v>
      </c>
      <c r="S738" s="5">
        <v>0</v>
      </c>
      <c r="T738" s="5">
        <v>0</v>
      </c>
    </row>
    <row r="739" spans="1:20" x14ac:dyDescent="0.35">
      <c r="A739" s="1">
        <v>738</v>
      </c>
      <c r="B739" t="s">
        <v>627</v>
      </c>
      <c r="C739" t="s">
        <v>658</v>
      </c>
      <c r="D739" t="s">
        <v>1690</v>
      </c>
      <c r="E739">
        <f>IF(D739="Estudio",1,IF(D739="Piso",2,IF(D739="Dúplex",3,IF(D739="Ático",4,IF(D739="Chalet",5,IF(D739="Casa",6,IF(D739="Caserón",7)))))))</f>
        <v>2</v>
      </c>
      <c r="G739" t="s">
        <v>659</v>
      </c>
      <c r="H739" t="str">
        <f>VLOOKUP(G739,'Barrio Mapping'!B:C,2,0)</f>
        <v>Fuente del Berro</v>
      </c>
      <c r="I739" t="str">
        <f>VLOOKUP(B739,'Districto Pricing'!A:F,6,0)</f>
        <v>Alto</v>
      </c>
      <c r="J739">
        <f>IF(I739="Bajo",1,IF(I739="Medio",2,IF(I739="Alto",3)))</f>
        <v>3</v>
      </c>
      <c r="K739" s="5">
        <v>1100</v>
      </c>
      <c r="L739" s="5">
        <v>2</v>
      </c>
      <c r="M739" s="5">
        <v>95</v>
      </c>
      <c r="N739" s="5">
        <v>3</v>
      </c>
      <c r="O739" s="5">
        <v>1</v>
      </c>
      <c r="P739" s="5">
        <v>1</v>
      </c>
      <c r="Q739" s="5">
        <v>0</v>
      </c>
      <c r="R739" s="5">
        <v>0</v>
      </c>
      <c r="S739" s="5">
        <v>0</v>
      </c>
      <c r="T739" s="5">
        <v>0</v>
      </c>
    </row>
    <row r="740" spans="1:20" x14ac:dyDescent="0.35">
      <c r="A740" s="1">
        <v>739</v>
      </c>
      <c r="B740" t="s">
        <v>627</v>
      </c>
      <c r="C740" t="s">
        <v>646</v>
      </c>
      <c r="D740" t="s">
        <v>1690</v>
      </c>
      <c r="E740">
        <f>IF(D740="Estudio",1,IF(D740="Piso",2,IF(D740="Dúplex",3,IF(D740="Ático",4,IF(D740="Chalet",5,IF(D740="Casa",6,IF(D740="Caserón",7)))))))</f>
        <v>2</v>
      </c>
      <c r="G740" t="s">
        <v>639</v>
      </c>
      <c r="H740" t="str">
        <f>VLOOKUP(G740,'Barrio Mapping'!B:C,2,0)</f>
        <v>Lista</v>
      </c>
      <c r="I740" t="str">
        <f>VLOOKUP(B740,'Districto Pricing'!A:F,6,0)</f>
        <v>Alto</v>
      </c>
      <c r="J740">
        <f>IF(I740="Bajo",1,IF(I740="Medio",2,IF(I740="Alto",3)))</f>
        <v>3</v>
      </c>
      <c r="K740" s="5">
        <v>1600</v>
      </c>
      <c r="L740" s="5">
        <v>1</v>
      </c>
      <c r="M740" s="5">
        <v>120</v>
      </c>
      <c r="N740" s="5">
        <v>6</v>
      </c>
      <c r="O740" s="5">
        <v>1</v>
      </c>
      <c r="P740" s="5">
        <v>1</v>
      </c>
      <c r="Q740" s="5">
        <v>0</v>
      </c>
      <c r="R740" s="5">
        <v>0</v>
      </c>
      <c r="S740" s="5">
        <v>0</v>
      </c>
      <c r="T740" s="5">
        <v>0</v>
      </c>
    </row>
    <row r="741" spans="1:20" x14ac:dyDescent="0.35">
      <c r="A741" s="1">
        <v>740</v>
      </c>
      <c r="B741" t="s">
        <v>627</v>
      </c>
      <c r="C741" t="s">
        <v>637</v>
      </c>
      <c r="D741" t="s">
        <v>1690</v>
      </c>
      <c r="E741">
        <f>IF(D741="Estudio",1,IF(D741="Piso",2,IF(D741="Dúplex",3,IF(D741="Ático",4,IF(D741="Chalet",5,IF(D741="Casa",6,IF(D741="Caserón",7)))))))</f>
        <v>2</v>
      </c>
      <c r="G741" t="s">
        <v>629</v>
      </c>
      <c r="H741" t="str">
        <f>VLOOKUP(G741,'Barrio Mapping'!B:C,2,0)</f>
        <v>Goya</v>
      </c>
      <c r="I741" t="str">
        <f>VLOOKUP(B741,'Districto Pricing'!A:F,6,0)</f>
        <v>Alto</v>
      </c>
      <c r="J741">
        <f>IF(I741="Bajo",1,IF(I741="Medio",2,IF(I741="Alto",3)))</f>
        <v>3</v>
      </c>
      <c r="K741" s="5">
        <v>3300</v>
      </c>
      <c r="L741" s="5">
        <v>2</v>
      </c>
      <c r="M741" s="5">
        <v>120</v>
      </c>
      <c r="N741" s="5">
        <v>4</v>
      </c>
      <c r="O741" s="5">
        <v>1</v>
      </c>
      <c r="P741" s="5">
        <v>1</v>
      </c>
      <c r="Q741" s="5">
        <v>0</v>
      </c>
      <c r="R741" s="5">
        <v>0</v>
      </c>
      <c r="S741" s="5">
        <v>0</v>
      </c>
      <c r="T741" s="5">
        <v>0</v>
      </c>
    </row>
    <row r="742" spans="1:20" x14ac:dyDescent="0.35">
      <c r="A742" s="1">
        <v>741</v>
      </c>
      <c r="B742" t="s">
        <v>627</v>
      </c>
      <c r="C742" t="s">
        <v>660</v>
      </c>
      <c r="D742" t="s">
        <v>1690</v>
      </c>
      <c r="E742">
        <f>IF(D742="Estudio",1,IF(D742="Piso",2,IF(D742="Dúplex",3,IF(D742="Ático",4,IF(D742="Chalet",5,IF(D742="Casa",6,IF(D742="Caserón",7)))))))</f>
        <v>2</v>
      </c>
      <c r="G742" t="s">
        <v>634</v>
      </c>
      <c r="H742" t="str">
        <f>VLOOKUP(G742,'Barrio Mapping'!B:C,2,0)</f>
        <v>Castellana</v>
      </c>
      <c r="I742" t="str">
        <f>VLOOKUP(B742,'Districto Pricing'!A:F,6,0)</f>
        <v>Alto</v>
      </c>
      <c r="J742">
        <f>IF(I742="Bajo",1,IF(I742="Medio",2,IF(I742="Alto",3)))</f>
        <v>3</v>
      </c>
      <c r="K742" s="5">
        <v>1200</v>
      </c>
      <c r="L742" s="5">
        <v>1</v>
      </c>
      <c r="M742" s="5">
        <v>60</v>
      </c>
      <c r="N742" s="5">
        <v>0</v>
      </c>
      <c r="O742" s="5">
        <v>0</v>
      </c>
      <c r="P742" s="5">
        <v>1</v>
      </c>
      <c r="Q742" s="5">
        <v>0</v>
      </c>
      <c r="R742" s="5">
        <v>0</v>
      </c>
      <c r="S742" s="5">
        <v>0</v>
      </c>
      <c r="T742" s="5">
        <v>0</v>
      </c>
    </row>
    <row r="743" spans="1:20" x14ac:dyDescent="0.35">
      <c r="A743" s="1">
        <v>742</v>
      </c>
      <c r="B743" t="s">
        <v>627</v>
      </c>
      <c r="C743" t="s">
        <v>661</v>
      </c>
      <c r="D743" t="s">
        <v>1690</v>
      </c>
      <c r="E743">
        <f>IF(D743="Estudio",1,IF(D743="Piso",2,IF(D743="Dúplex",3,IF(D743="Ático",4,IF(D743="Chalet",5,IF(D743="Casa",6,IF(D743="Caserón",7)))))))</f>
        <v>2</v>
      </c>
      <c r="G743" t="s">
        <v>636</v>
      </c>
      <c r="H743" t="str">
        <f>VLOOKUP(G743,'Barrio Mapping'!B:C,2,0)</f>
        <v>La Guindalera</v>
      </c>
      <c r="I743" t="str">
        <f>VLOOKUP(B743,'Districto Pricing'!A:F,6,0)</f>
        <v>Alto</v>
      </c>
      <c r="J743">
        <f>IF(I743="Bajo",1,IF(I743="Medio",2,IF(I743="Alto",3)))</f>
        <v>3</v>
      </c>
      <c r="K743" s="5">
        <v>1450</v>
      </c>
      <c r="L743" s="5">
        <v>3</v>
      </c>
      <c r="M743" s="5">
        <v>120</v>
      </c>
      <c r="N743" s="5">
        <v>5</v>
      </c>
      <c r="O743" s="5">
        <v>1</v>
      </c>
      <c r="P743" s="5">
        <v>1</v>
      </c>
      <c r="Q743" s="5">
        <v>0</v>
      </c>
      <c r="R743" s="5">
        <v>0</v>
      </c>
      <c r="S743" s="5">
        <v>0</v>
      </c>
      <c r="T743" s="5">
        <v>0</v>
      </c>
    </row>
    <row r="744" spans="1:20" x14ac:dyDescent="0.35">
      <c r="A744" s="1">
        <v>743</v>
      </c>
      <c r="B744" t="s">
        <v>627</v>
      </c>
      <c r="C744" t="s">
        <v>662</v>
      </c>
      <c r="D744" t="s">
        <v>1690</v>
      </c>
      <c r="E744">
        <f>IF(D744="Estudio",1,IF(D744="Piso",2,IF(D744="Dúplex",3,IF(D744="Ático",4,IF(D744="Chalet",5,IF(D744="Casa",6,IF(D744="Caserón",7)))))))</f>
        <v>2</v>
      </c>
      <c r="G744" t="s">
        <v>636</v>
      </c>
      <c r="H744" t="str">
        <f>VLOOKUP(G744,'Barrio Mapping'!B:C,2,0)</f>
        <v>La Guindalera</v>
      </c>
      <c r="I744" t="str">
        <f>VLOOKUP(B744,'Districto Pricing'!A:F,6,0)</f>
        <v>Alto</v>
      </c>
      <c r="J744">
        <f>IF(I744="Bajo",1,IF(I744="Medio",2,IF(I744="Alto",3)))</f>
        <v>3</v>
      </c>
      <c r="K744" s="5">
        <v>1450</v>
      </c>
      <c r="L744" s="5">
        <v>4</v>
      </c>
      <c r="M744" s="5">
        <v>136</v>
      </c>
      <c r="N744" s="5">
        <v>6</v>
      </c>
      <c r="O744" s="5">
        <v>1</v>
      </c>
      <c r="P744" s="5">
        <v>1</v>
      </c>
      <c r="Q744" s="5">
        <v>0</v>
      </c>
      <c r="R744" s="5">
        <v>0</v>
      </c>
      <c r="S744" s="5">
        <v>0</v>
      </c>
      <c r="T744" s="5">
        <v>0</v>
      </c>
    </row>
    <row r="745" spans="1:20" x14ac:dyDescent="0.35">
      <c r="A745" s="1">
        <v>744</v>
      </c>
      <c r="B745" t="s">
        <v>627</v>
      </c>
      <c r="C745" t="s">
        <v>646</v>
      </c>
      <c r="D745" t="s">
        <v>1690</v>
      </c>
      <c r="E745">
        <f>IF(D745="Estudio",1,IF(D745="Piso",2,IF(D745="Dúplex",3,IF(D745="Ático",4,IF(D745="Chalet",5,IF(D745="Casa",6,IF(D745="Caserón",7)))))))</f>
        <v>2</v>
      </c>
      <c r="G745" t="s">
        <v>639</v>
      </c>
      <c r="H745" t="str">
        <f>VLOOKUP(G745,'Barrio Mapping'!B:C,2,0)</f>
        <v>Lista</v>
      </c>
      <c r="I745" t="str">
        <f>VLOOKUP(B745,'Districto Pricing'!A:F,6,0)</f>
        <v>Alto</v>
      </c>
      <c r="J745">
        <f>IF(I745="Bajo",1,IF(I745="Medio",2,IF(I745="Alto",3)))</f>
        <v>3</v>
      </c>
      <c r="K745" s="5">
        <v>1100</v>
      </c>
      <c r="L745" s="5">
        <v>3</v>
      </c>
      <c r="M745" s="5">
        <v>68</v>
      </c>
      <c r="N745" s="5">
        <v>5</v>
      </c>
      <c r="O745" s="5">
        <v>0</v>
      </c>
      <c r="P745" s="5">
        <v>1</v>
      </c>
      <c r="Q745" s="5">
        <v>0</v>
      </c>
      <c r="R745" s="5">
        <v>0</v>
      </c>
      <c r="S745" s="5">
        <v>0</v>
      </c>
      <c r="T745" s="5">
        <v>0</v>
      </c>
    </row>
    <row r="746" spans="1:20" x14ac:dyDescent="0.35">
      <c r="A746" s="1">
        <v>745</v>
      </c>
      <c r="B746" t="s">
        <v>627</v>
      </c>
      <c r="C746" t="s">
        <v>663</v>
      </c>
      <c r="D746" t="s">
        <v>1690</v>
      </c>
      <c r="E746">
        <f>IF(D746="Estudio",1,IF(D746="Piso",2,IF(D746="Dúplex",3,IF(D746="Ático",4,IF(D746="Chalet",5,IF(D746="Casa",6,IF(D746="Caserón",7)))))))</f>
        <v>2</v>
      </c>
      <c r="F746" t="s">
        <v>357</v>
      </c>
      <c r="G746" t="s">
        <v>629</v>
      </c>
      <c r="H746" t="str">
        <f>VLOOKUP(G746,'Barrio Mapping'!B:C,2,0)</f>
        <v>Goya</v>
      </c>
      <c r="I746" t="str">
        <f>VLOOKUP(B746,'Districto Pricing'!A:F,6,0)</f>
        <v>Alto</v>
      </c>
      <c r="J746">
        <f>IF(I746="Bajo",1,IF(I746="Medio",2,IF(I746="Alto",3)))</f>
        <v>3</v>
      </c>
      <c r="K746" s="5">
        <v>950</v>
      </c>
      <c r="L746" s="5">
        <v>2</v>
      </c>
      <c r="M746" s="5">
        <v>50</v>
      </c>
      <c r="N746" s="5">
        <v>7</v>
      </c>
      <c r="O746" s="5">
        <v>1</v>
      </c>
      <c r="P746" s="5">
        <v>1</v>
      </c>
      <c r="Q746" s="5">
        <v>0</v>
      </c>
      <c r="R746" s="5">
        <v>0</v>
      </c>
      <c r="S746" s="5">
        <v>0</v>
      </c>
      <c r="T746" s="5">
        <v>0</v>
      </c>
    </row>
    <row r="747" spans="1:20" x14ac:dyDescent="0.35">
      <c r="A747" s="1">
        <v>746</v>
      </c>
      <c r="B747" t="s">
        <v>627</v>
      </c>
      <c r="C747" t="s">
        <v>664</v>
      </c>
      <c r="D747" t="s">
        <v>1690</v>
      </c>
      <c r="E747">
        <f>IF(D747="Estudio",1,IF(D747="Piso",2,IF(D747="Dúplex",3,IF(D747="Ático",4,IF(D747="Chalet",5,IF(D747="Casa",6,IF(D747="Caserón",7)))))))</f>
        <v>2</v>
      </c>
      <c r="G747" t="s">
        <v>659</v>
      </c>
      <c r="H747" t="str">
        <f>VLOOKUP(G747,'Barrio Mapping'!B:C,2,0)</f>
        <v>Fuente del Berro</v>
      </c>
      <c r="I747" t="str">
        <f>VLOOKUP(B747,'Districto Pricing'!A:F,6,0)</f>
        <v>Alto</v>
      </c>
      <c r="J747">
        <f>IF(I747="Bajo",1,IF(I747="Medio",2,IF(I747="Alto",3)))</f>
        <v>3</v>
      </c>
      <c r="K747" s="5">
        <v>1350</v>
      </c>
      <c r="L747" s="5">
        <v>3</v>
      </c>
      <c r="M747" s="5">
        <v>82</v>
      </c>
      <c r="N747" s="5">
        <v>1</v>
      </c>
      <c r="O747" s="5">
        <v>1</v>
      </c>
      <c r="P747" s="5">
        <v>1</v>
      </c>
      <c r="Q747" s="5">
        <v>0</v>
      </c>
      <c r="R747" s="5">
        <v>0</v>
      </c>
      <c r="S747" s="5">
        <v>0</v>
      </c>
      <c r="T747" s="5">
        <v>0</v>
      </c>
    </row>
    <row r="748" spans="1:20" x14ac:dyDescent="0.35">
      <c r="A748" s="1">
        <v>747</v>
      </c>
      <c r="B748" t="s">
        <v>627</v>
      </c>
      <c r="C748" t="s">
        <v>665</v>
      </c>
      <c r="D748" t="s">
        <v>1690</v>
      </c>
      <c r="E748">
        <f>IF(D748="Estudio",1,IF(D748="Piso",2,IF(D748="Dúplex",3,IF(D748="Ático",4,IF(D748="Chalet",5,IF(D748="Casa",6,IF(D748="Caserón",7)))))))</f>
        <v>2</v>
      </c>
      <c r="F748" t="s">
        <v>205</v>
      </c>
      <c r="G748" t="s">
        <v>629</v>
      </c>
      <c r="H748" t="str">
        <f>VLOOKUP(G748,'Barrio Mapping'!B:C,2,0)</f>
        <v>Goya</v>
      </c>
      <c r="I748" t="str">
        <f>VLOOKUP(B748,'Districto Pricing'!A:F,6,0)</f>
        <v>Alto</v>
      </c>
      <c r="J748">
        <f>IF(I748="Bajo",1,IF(I748="Medio",2,IF(I748="Alto",3)))</f>
        <v>3</v>
      </c>
      <c r="K748" s="5">
        <v>1150</v>
      </c>
      <c r="L748" s="5">
        <v>1</v>
      </c>
      <c r="M748" s="5">
        <v>85</v>
      </c>
      <c r="N748" s="5">
        <v>6</v>
      </c>
      <c r="O748" s="5">
        <v>1</v>
      </c>
      <c r="P748" s="5">
        <v>1</v>
      </c>
      <c r="Q748" s="5">
        <v>0</v>
      </c>
      <c r="R748" s="5">
        <v>0</v>
      </c>
      <c r="S748" s="5">
        <v>0</v>
      </c>
      <c r="T748" s="5">
        <v>0</v>
      </c>
    </row>
    <row r="749" spans="1:20" x14ac:dyDescent="0.35">
      <c r="A749" s="1">
        <v>748</v>
      </c>
      <c r="B749" t="s">
        <v>627</v>
      </c>
      <c r="C749" t="s">
        <v>666</v>
      </c>
      <c r="D749" t="s">
        <v>1694</v>
      </c>
      <c r="E749">
        <f>IF(D749="Estudio",1,IF(D749="Piso",2,IF(D749="Dúplex",3,IF(D749="Ático",4,IF(D749="Chalet",5,IF(D749="Casa",6,IF(D749="Caserón",7)))))))</f>
        <v>5</v>
      </c>
      <c r="G749" t="s">
        <v>636</v>
      </c>
      <c r="H749" t="str">
        <f>VLOOKUP(G749,'Barrio Mapping'!B:C,2,0)</f>
        <v>La Guindalera</v>
      </c>
      <c r="I749" t="str">
        <f>VLOOKUP(B749,'Districto Pricing'!A:F,6,0)</f>
        <v>Alto</v>
      </c>
      <c r="J749">
        <f>IF(I749="Bajo",1,IF(I749="Medio",2,IF(I749="Alto",3)))</f>
        <v>3</v>
      </c>
      <c r="K749" s="5">
        <v>2900</v>
      </c>
      <c r="L749" s="5">
        <v>4</v>
      </c>
      <c r="M749" s="5">
        <v>280</v>
      </c>
      <c r="N749" s="5">
        <v>0</v>
      </c>
      <c r="O749" s="5">
        <v>0</v>
      </c>
      <c r="P749" s="5">
        <v>0</v>
      </c>
      <c r="Q749" s="5">
        <v>0</v>
      </c>
      <c r="R749" s="5">
        <v>1</v>
      </c>
      <c r="S749" s="5">
        <v>0</v>
      </c>
      <c r="T749" s="5">
        <v>1</v>
      </c>
    </row>
    <row r="750" spans="1:20" x14ac:dyDescent="0.35">
      <c r="A750" s="1">
        <v>749</v>
      </c>
      <c r="B750" t="s">
        <v>627</v>
      </c>
      <c r="C750" t="s">
        <v>667</v>
      </c>
      <c r="D750" t="s">
        <v>1690</v>
      </c>
      <c r="E750">
        <f>IF(D750="Estudio",1,IF(D750="Piso",2,IF(D750="Dúplex",3,IF(D750="Ático",4,IF(D750="Chalet",5,IF(D750="Casa",6,IF(D750="Caserón",7)))))))</f>
        <v>2</v>
      </c>
      <c r="F750" t="s">
        <v>668</v>
      </c>
      <c r="G750" t="s">
        <v>636</v>
      </c>
      <c r="H750" t="str">
        <f>VLOOKUP(G750,'Barrio Mapping'!B:C,2,0)</f>
        <v>La Guindalera</v>
      </c>
      <c r="I750" t="str">
        <f>VLOOKUP(B750,'Districto Pricing'!A:F,6,0)</f>
        <v>Alto</v>
      </c>
      <c r="J750">
        <f>IF(I750="Bajo",1,IF(I750="Medio",2,IF(I750="Alto",3)))</f>
        <v>3</v>
      </c>
      <c r="K750" s="5">
        <v>850</v>
      </c>
      <c r="L750" s="5">
        <v>1</v>
      </c>
      <c r="M750" s="5">
        <v>53</v>
      </c>
      <c r="N750" s="5">
        <v>7</v>
      </c>
      <c r="O750" s="5">
        <v>1</v>
      </c>
      <c r="P750" s="5">
        <v>1</v>
      </c>
      <c r="Q750" s="5">
        <v>0</v>
      </c>
      <c r="R750" s="5">
        <v>0</v>
      </c>
      <c r="S750" s="5">
        <v>0</v>
      </c>
      <c r="T750" s="5">
        <v>0</v>
      </c>
    </row>
    <row r="751" spans="1:20" x14ac:dyDescent="0.35">
      <c r="A751" s="1">
        <v>750</v>
      </c>
      <c r="B751" t="s">
        <v>627</v>
      </c>
      <c r="C751" t="s">
        <v>633</v>
      </c>
      <c r="D751" t="s">
        <v>1690</v>
      </c>
      <c r="E751">
        <f>IF(D751="Estudio",1,IF(D751="Piso",2,IF(D751="Dúplex",3,IF(D751="Ático",4,IF(D751="Chalet",5,IF(D751="Casa",6,IF(D751="Caserón",7)))))))</f>
        <v>2</v>
      </c>
      <c r="G751" t="s">
        <v>634</v>
      </c>
      <c r="H751" t="str">
        <f>VLOOKUP(G751,'Barrio Mapping'!B:C,2,0)</f>
        <v>Castellana</v>
      </c>
      <c r="I751" t="str">
        <f>VLOOKUP(B751,'Districto Pricing'!A:F,6,0)</f>
        <v>Alto</v>
      </c>
      <c r="J751">
        <f>IF(I751="Bajo",1,IF(I751="Medio",2,IF(I751="Alto",3)))</f>
        <v>3</v>
      </c>
      <c r="K751" s="5">
        <v>3300</v>
      </c>
      <c r="L751" s="5">
        <v>2</v>
      </c>
      <c r="M751" s="5">
        <v>170</v>
      </c>
      <c r="N751" s="5">
        <v>1</v>
      </c>
      <c r="O751" s="5">
        <v>1</v>
      </c>
      <c r="P751" s="5">
        <v>1</v>
      </c>
      <c r="Q751" s="5">
        <v>0</v>
      </c>
      <c r="R751" s="5">
        <v>0</v>
      </c>
      <c r="S751" s="5">
        <v>0</v>
      </c>
      <c r="T751" s="5">
        <v>0</v>
      </c>
    </row>
    <row r="752" spans="1:20" x14ac:dyDescent="0.35">
      <c r="A752" s="1">
        <v>751</v>
      </c>
      <c r="B752" t="s">
        <v>627</v>
      </c>
      <c r="C752" t="s">
        <v>669</v>
      </c>
      <c r="D752" t="s">
        <v>1690</v>
      </c>
      <c r="E752">
        <f>IF(D752="Estudio",1,IF(D752="Piso",2,IF(D752="Dúplex",3,IF(D752="Ático",4,IF(D752="Chalet",5,IF(D752="Casa",6,IF(D752="Caserón",7)))))))</f>
        <v>2</v>
      </c>
      <c r="F752" t="s">
        <v>98</v>
      </c>
      <c r="G752" t="s">
        <v>636</v>
      </c>
      <c r="H752" t="str">
        <f>VLOOKUP(G752,'Barrio Mapping'!B:C,2,0)</f>
        <v>La Guindalera</v>
      </c>
      <c r="I752" t="str">
        <f>VLOOKUP(B752,'Districto Pricing'!A:F,6,0)</f>
        <v>Alto</v>
      </c>
      <c r="J752">
        <f>IF(I752="Bajo",1,IF(I752="Medio",2,IF(I752="Alto",3)))</f>
        <v>3</v>
      </c>
      <c r="K752" s="5">
        <v>950</v>
      </c>
      <c r="L752" s="5">
        <v>1</v>
      </c>
      <c r="M752" s="5">
        <v>50</v>
      </c>
      <c r="N752" s="5">
        <v>2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</row>
    <row r="753" spans="1:20" x14ac:dyDescent="0.35">
      <c r="A753" s="1">
        <v>752</v>
      </c>
      <c r="B753" t="s">
        <v>627</v>
      </c>
      <c r="C753" t="s">
        <v>670</v>
      </c>
      <c r="D753" t="s">
        <v>1690</v>
      </c>
      <c r="E753">
        <f>IF(D753="Estudio",1,IF(D753="Piso",2,IF(D753="Dúplex",3,IF(D753="Ático",4,IF(D753="Chalet",5,IF(D753="Casa",6,IF(D753="Caserón",7)))))))</f>
        <v>2</v>
      </c>
      <c r="G753" t="s">
        <v>634</v>
      </c>
      <c r="H753" t="str">
        <f>VLOOKUP(G753,'Barrio Mapping'!B:C,2,0)</f>
        <v>Castellana</v>
      </c>
      <c r="I753" t="str">
        <f>VLOOKUP(B753,'Districto Pricing'!A:F,6,0)</f>
        <v>Alto</v>
      </c>
      <c r="J753">
        <f>IF(I753="Bajo",1,IF(I753="Medio",2,IF(I753="Alto",3)))</f>
        <v>3</v>
      </c>
      <c r="K753" s="5">
        <v>4600</v>
      </c>
      <c r="L753" s="5">
        <v>4</v>
      </c>
      <c r="M753" s="5">
        <v>300</v>
      </c>
      <c r="N753" s="5">
        <v>5</v>
      </c>
      <c r="O753" s="5">
        <v>1</v>
      </c>
      <c r="P753" s="5">
        <v>1</v>
      </c>
      <c r="Q753" s="5">
        <v>0</v>
      </c>
      <c r="R753" s="5">
        <v>0</v>
      </c>
      <c r="S753" s="5">
        <v>0</v>
      </c>
      <c r="T753" s="5">
        <v>0</v>
      </c>
    </row>
    <row r="754" spans="1:20" x14ac:dyDescent="0.35">
      <c r="A754" s="1">
        <v>753</v>
      </c>
      <c r="B754" t="s">
        <v>627</v>
      </c>
      <c r="C754" t="s">
        <v>671</v>
      </c>
      <c r="D754" t="s">
        <v>1690</v>
      </c>
      <c r="E754">
        <f>IF(D754="Estudio",1,IF(D754="Piso",2,IF(D754="Dúplex",3,IF(D754="Ático",4,IF(D754="Chalet",5,IF(D754="Casa",6,IF(D754="Caserón",7)))))))</f>
        <v>2</v>
      </c>
      <c r="G754" t="s">
        <v>634</v>
      </c>
      <c r="H754" t="str">
        <f>VLOOKUP(G754,'Barrio Mapping'!B:C,2,0)</f>
        <v>Castellana</v>
      </c>
      <c r="I754" t="str">
        <f>VLOOKUP(B754,'Districto Pricing'!A:F,6,0)</f>
        <v>Alto</v>
      </c>
      <c r="J754">
        <f>IF(I754="Bajo",1,IF(I754="Medio",2,IF(I754="Alto",3)))</f>
        <v>3</v>
      </c>
      <c r="K754" s="5">
        <v>2650</v>
      </c>
      <c r="L754" s="5">
        <v>5</v>
      </c>
      <c r="M754" s="5">
        <v>199</v>
      </c>
      <c r="N754" s="5">
        <v>4</v>
      </c>
      <c r="O754" s="5">
        <v>1</v>
      </c>
      <c r="P754" s="5">
        <v>1</v>
      </c>
      <c r="Q754" s="5">
        <v>0</v>
      </c>
      <c r="R754" s="5">
        <v>0</v>
      </c>
      <c r="S754" s="5">
        <v>0</v>
      </c>
      <c r="T754" s="5">
        <v>0</v>
      </c>
    </row>
    <row r="755" spans="1:20" x14ac:dyDescent="0.35">
      <c r="A755" s="1">
        <v>754</v>
      </c>
      <c r="B755" t="s">
        <v>627</v>
      </c>
      <c r="C755" t="s">
        <v>672</v>
      </c>
      <c r="D755" t="s">
        <v>1690</v>
      </c>
      <c r="E755">
        <f>IF(D755="Estudio",1,IF(D755="Piso",2,IF(D755="Dúplex",3,IF(D755="Ático",4,IF(D755="Chalet",5,IF(D755="Casa",6,IF(D755="Caserón",7)))))))</f>
        <v>2</v>
      </c>
      <c r="G755" t="s">
        <v>634</v>
      </c>
      <c r="H755" t="str">
        <f>VLOOKUP(G755,'Barrio Mapping'!B:C,2,0)</f>
        <v>Castellana</v>
      </c>
      <c r="I755" t="str">
        <f>VLOOKUP(B755,'Districto Pricing'!A:F,6,0)</f>
        <v>Alto</v>
      </c>
      <c r="J755">
        <f>IF(I755="Bajo",1,IF(I755="Medio",2,IF(I755="Alto",3)))</f>
        <v>3</v>
      </c>
      <c r="K755" s="5">
        <v>4500</v>
      </c>
      <c r="L755" s="5">
        <v>4</v>
      </c>
      <c r="M755" s="5">
        <v>240</v>
      </c>
      <c r="N755" s="5">
        <v>1</v>
      </c>
      <c r="O755" s="5">
        <v>1</v>
      </c>
      <c r="P755" s="5">
        <v>1</v>
      </c>
      <c r="Q755" s="5">
        <v>0</v>
      </c>
      <c r="R755" s="5">
        <v>0</v>
      </c>
      <c r="S755" s="5">
        <v>0</v>
      </c>
      <c r="T755" s="5">
        <v>0</v>
      </c>
    </row>
    <row r="756" spans="1:20" x14ac:dyDescent="0.35">
      <c r="A756" s="1">
        <v>755</v>
      </c>
      <c r="B756" t="s">
        <v>627</v>
      </c>
      <c r="C756" t="s">
        <v>670</v>
      </c>
      <c r="D756" t="s">
        <v>1690</v>
      </c>
      <c r="E756">
        <f>IF(D756="Estudio",1,IF(D756="Piso",2,IF(D756="Dúplex",3,IF(D756="Ático",4,IF(D756="Chalet",5,IF(D756="Casa",6,IF(D756="Caserón",7)))))))</f>
        <v>2</v>
      </c>
      <c r="F756" t="s">
        <v>285</v>
      </c>
      <c r="G756" t="s">
        <v>631</v>
      </c>
      <c r="H756" t="str">
        <f>VLOOKUP(G756,'Barrio Mapping'!B:C,2,0)</f>
        <v>Recoletos</v>
      </c>
      <c r="I756" t="str">
        <f>VLOOKUP(B756,'Districto Pricing'!A:F,6,0)</f>
        <v>Alto</v>
      </c>
      <c r="J756">
        <f>IF(I756="Bajo",1,IF(I756="Medio",2,IF(I756="Alto",3)))</f>
        <v>3</v>
      </c>
      <c r="K756" s="5">
        <v>5373</v>
      </c>
      <c r="L756" s="5">
        <v>3</v>
      </c>
      <c r="M756" s="5">
        <v>160</v>
      </c>
      <c r="N756" s="5">
        <v>1</v>
      </c>
      <c r="O756" s="5">
        <v>1</v>
      </c>
      <c r="P756" s="5">
        <v>1</v>
      </c>
      <c r="Q756" s="5">
        <v>0</v>
      </c>
      <c r="R756" s="5">
        <v>0</v>
      </c>
      <c r="S756" s="5">
        <v>0</v>
      </c>
      <c r="T756" s="5">
        <v>0</v>
      </c>
    </row>
    <row r="757" spans="1:20" x14ac:dyDescent="0.35">
      <c r="A757" s="1">
        <v>756</v>
      </c>
      <c r="B757" t="s">
        <v>627</v>
      </c>
      <c r="C757" t="s">
        <v>673</v>
      </c>
      <c r="D757" t="s">
        <v>1690</v>
      </c>
      <c r="E757">
        <f>IF(D757="Estudio",1,IF(D757="Piso",2,IF(D757="Dúplex",3,IF(D757="Ático",4,IF(D757="Chalet",5,IF(D757="Casa",6,IF(D757="Caserón",7)))))))</f>
        <v>2</v>
      </c>
      <c r="F757" t="s">
        <v>98</v>
      </c>
      <c r="G757" t="s">
        <v>631</v>
      </c>
      <c r="H757" t="str">
        <f>VLOOKUP(G757,'Barrio Mapping'!B:C,2,0)</f>
        <v>Recoletos</v>
      </c>
      <c r="I757" t="str">
        <f>VLOOKUP(B757,'Districto Pricing'!A:F,6,0)</f>
        <v>Alto</v>
      </c>
      <c r="J757">
        <f>IF(I757="Bajo",1,IF(I757="Medio",2,IF(I757="Alto",3)))</f>
        <v>3</v>
      </c>
      <c r="K757" s="5">
        <v>6480</v>
      </c>
      <c r="L757" s="5">
        <v>3</v>
      </c>
      <c r="M757" s="5">
        <v>160</v>
      </c>
      <c r="N757" s="5">
        <v>2</v>
      </c>
      <c r="O757" s="5">
        <v>1</v>
      </c>
      <c r="P757" s="5">
        <v>1</v>
      </c>
      <c r="Q757" s="5">
        <v>0</v>
      </c>
      <c r="R757" s="5">
        <v>0</v>
      </c>
      <c r="S757" s="5">
        <v>0</v>
      </c>
      <c r="T757" s="5">
        <v>0</v>
      </c>
    </row>
    <row r="758" spans="1:20" x14ac:dyDescent="0.35">
      <c r="A758" s="1">
        <v>757</v>
      </c>
      <c r="B758" t="s">
        <v>627</v>
      </c>
      <c r="C758" t="s">
        <v>637</v>
      </c>
      <c r="D758" t="s">
        <v>1690</v>
      </c>
      <c r="E758">
        <f>IF(D758="Estudio",1,IF(D758="Piso",2,IF(D758="Dúplex",3,IF(D758="Ático",4,IF(D758="Chalet",5,IF(D758="Casa",6,IF(D758="Caserón",7)))))))</f>
        <v>2</v>
      </c>
      <c r="G758" t="s">
        <v>629</v>
      </c>
      <c r="H758" t="str">
        <f>VLOOKUP(G758,'Barrio Mapping'!B:C,2,0)</f>
        <v>Goya</v>
      </c>
      <c r="I758" t="str">
        <f>VLOOKUP(B758,'Districto Pricing'!A:F,6,0)</f>
        <v>Alto</v>
      </c>
      <c r="J758">
        <f>IF(I758="Bajo",1,IF(I758="Medio",2,IF(I758="Alto",3)))</f>
        <v>3</v>
      </c>
      <c r="K758" s="5">
        <v>5500</v>
      </c>
      <c r="L758" s="5">
        <v>5</v>
      </c>
      <c r="M758" s="5">
        <v>440</v>
      </c>
      <c r="N758" s="5">
        <v>6</v>
      </c>
      <c r="O758" s="5">
        <v>1</v>
      </c>
      <c r="P758" s="5">
        <v>1</v>
      </c>
      <c r="Q758" s="5">
        <v>0</v>
      </c>
      <c r="R758" s="5">
        <v>0</v>
      </c>
      <c r="S758" s="5">
        <v>0</v>
      </c>
      <c r="T758" s="5">
        <v>0</v>
      </c>
    </row>
    <row r="759" spans="1:20" x14ac:dyDescent="0.35">
      <c r="A759" s="1">
        <v>758</v>
      </c>
      <c r="B759" t="s">
        <v>627</v>
      </c>
      <c r="C759" t="s">
        <v>640</v>
      </c>
      <c r="D759" t="s">
        <v>1690</v>
      </c>
      <c r="E759">
        <f>IF(D759="Estudio",1,IF(D759="Piso",2,IF(D759="Dúplex",3,IF(D759="Ático",4,IF(D759="Chalet",5,IF(D759="Casa",6,IF(D759="Caserón",7)))))))</f>
        <v>2</v>
      </c>
      <c r="G759" t="s">
        <v>631</v>
      </c>
      <c r="H759" t="str">
        <f>VLOOKUP(G759,'Barrio Mapping'!B:C,2,0)</f>
        <v>Recoletos</v>
      </c>
      <c r="I759" t="str">
        <f>VLOOKUP(B759,'Districto Pricing'!A:F,6,0)</f>
        <v>Alto</v>
      </c>
      <c r="J759">
        <f>IF(I759="Bajo",1,IF(I759="Medio",2,IF(I759="Alto",3)))</f>
        <v>3</v>
      </c>
      <c r="K759" s="5">
        <v>2700</v>
      </c>
      <c r="L759" s="5">
        <v>2</v>
      </c>
      <c r="M759" s="5">
        <v>138</v>
      </c>
      <c r="N759" s="5">
        <v>5</v>
      </c>
      <c r="O759" s="5">
        <v>0</v>
      </c>
      <c r="P759" s="5">
        <v>1</v>
      </c>
      <c r="Q759" s="5">
        <v>0</v>
      </c>
      <c r="R759" s="5">
        <v>0</v>
      </c>
      <c r="S759" s="5">
        <v>0</v>
      </c>
      <c r="T759" s="5">
        <v>0</v>
      </c>
    </row>
    <row r="760" spans="1:20" x14ac:dyDescent="0.35">
      <c r="A760" s="1">
        <v>759</v>
      </c>
      <c r="B760" t="s">
        <v>627</v>
      </c>
      <c r="C760" t="s">
        <v>674</v>
      </c>
      <c r="D760" t="s">
        <v>1690</v>
      </c>
      <c r="E760">
        <f>IF(D760="Estudio",1,IF(D760="Piso",2,IF(D760="Dúplex",3,IF(D760="Ático",4,IF(D760="Chalet",5,IF(D760="Casa",6,IF(D760="Caserón",7)))))))</f>
        <v>2</v>
      </c>
      <c r="G760" t="s">
        <v>631</v>
      </c>
      <c r="H760" t="str">
        <f>VLOOKUP(G760,'Barrio Mapping'!B:C,2,0)</f>
        <v>Recoletos</v>
      </c>
      <c r="I760" t="str">
        <f>VLOOKUP(B760,'Districto Pricing'!A:F,6,0)</f>
        <v>Alto</v>
      </c>
      <c r="J760">
        <f>IF(I760="Bajo",1,IF(I760="Medio",2,IF(I760="Alto",3)))</f>
        <v>3</v>
      </c>
      <c r="K760" s="5">
        <v>3995</v>
      </c>
      <c r="L760" s="5">
        <v>2</v>
      </c>
      <c r="M760" s="5">
        <v>150</v>
      </c>
      <c r="N760" s="5">
        <v>3</v>
      </c>
      <c r="O760" s="5">
        <v>1</v>
      </c>
      <c r="P760" s="5">
        <v>1</v>
      </c>
      <c r="Q760" s="5">
        <v>0</v>
      </c>
      <c r="R760" s="5">
        <v>0</v>
      </c>
      <c r="S760" s="5">
        <v>0</v>
      </c>
      <c r="T760" s="5">
        <v>0</v>
      </c>
    </row>
    <row r="761" spans="1:20" x14ac:dyDescent="0.35">
      <c r="A761" s="1">
        <v>760</v>
      </c>
      <c r="B761" t="s">
        <v>627</v>
      </c>
      <c r="C761" t="s">
        <v>675</v>
      </c>
      <c r="D761" t="s">
        <v>1691</v>
      </c>
      <c r="E761">
        <f>IF(D761="Estudio",1,IF(D761="Piso",2,IF(D761="Dúplex",3,IF(D761="Ático",4,IF(D761="Chalet",5,IF(D761="Casa",6,IF(D761="Caserón",7)))))))</f>
        <v>4</v>
      </c>
      <c r="G761" t="s">
        <v>631</v>
      </c>
      <c r="H761" t="str">
        <f>VLOOKUP(G761,'Barrio Mapping'!B:C,2,0)</f>
        <v>Recoletos</v>
      </c>
      <c r="I761" t="str">
        <f>VLOOKUP(B761,'Districto Pricing'!A:F,6,0)</f>
        <v>Alto</v>
      </c>
      <c r="J761">
        <f>IF(I761="Bajo",1,IF(I761="Medio",2,IF(I761="Alto",3)))</f>
        <v>3</v>
      </c>
      <c r="K761" s="5">
        <v>3995</v>
      </c>
      <c r="L761" s="5">
        <v>2</v>
      </c>
      <c r="M761" s="5">
        <v>90</v>
      </c>
      <c r="N761" s="5">
        <v>4</v>
      </c>
      <c r="O761" s="5">
        <v>1</v>
      </c>
      <c r="P761" s="5">
        <v>1</v>
      </c>
      <c r="Q761" s="5">
        <v>1</v>
      </c>
      <c r="R761" s="5">
        <v>0</v>
      </c>
      <c r="S761" s="5">
        <v>0</v>
      </c>
      <c r="T761" s="5">
        <v>0</v>
      </c>
    </row>
    <row r="762" spans="1:20" x14ac:dyDescent="0.35">
      <c r="A762" s="1">
        <v>761</v>
      </c>
      <c r="B762" t="s">
        <v>627</v>
      </c>
      <c r="C762" t="s">
        <v>645</v>
      </c>
      <c r="D762" t="s">
        <v>1690</v>
      </c>
      <c r="E762">
        <f>IF(D762="Estudio",1,IF(D762="Piso",2,IF(D762="Dúplex",3,IF(D762="Ático",4,IF(D762="Chalet",5,IF(D762="Casa",6,IF(D762="Caserón",7)))))))</f>
        <v>2</v>
      </c>
      <c r="F762" t="s">
        <v>676</v>
      </c>
      <c r="G762" t="s">
        <v>639</v>
      </c>
      <c r="H762" t="str">
        <f>VLOOKUP(G762,'Barrio Mapping'!B:C,2,0)</f>
        <v>Lista</v>
      </c>
      <c r="I762" t="str">
        <f>VLOOKUP(B762,'Districto Pricing'!A:F,6,0)</f>
        <v>Alto</v>
      </c>
      <c r="J762">
        <f>IF(I762="Bajo",1,IF(I762="Medio",2,IF(I762="Alto",3)))</f>
        <v>3</v>
      </c>
      <c r="K762" s="5">
        <v>2950</v>
      </c>
      <c r="L762" s="5">
        <v>3</v>
      </c>
      <c r="M762" s="5">
        <v>240</v>
      </c>
      <c r="N762" s="5">
        <v>2</v>
      </c>
      <c r="O762" s="5">
        <v>1</v>
      </c>
      <c r="P762" s="5">
        <v>1</v>
      </c>
      <c r="Q762" s="5">
        <v>0</v>
      </c>
      <c r="R762" s="5">
        <v>0</v>
      </c>
      <c r="S762" s="5">
        <v>0</v>
      </c>
      <c r="T762" s="5">
        <v>0</v>
      </c>
    </row>
    <row r="763" spans="1:20" x14ac:dyDescent="0.35">
      <c r="A763" s="1">
        <v>762</v>
      </c>
      <c r="B763" t="s">
        <v>627</v>
      </c>
      <c r="C763" t="s">
        <v>645</v>
      </c>
      <c r="D763" t="s">
        <v>1690</v>
      </c>
      <c r="E763">
        <f>IF(D763="Estudio",1,IF(D763="Piso",2,IF(D763="Dúplex",3,IF(D763="Ático",4,IF(D763="Chalet",5,IF(D763="Casa",6,IF(D763="Caserón",7)))))))</f>
        <v>2</v>
      </c>
      <c r="F763" t="s">
        <v>496</v>
      </c>
      <c r="G763" t="s">
        <v>639</v>
      </c>
      <c r="H763" t="str">
        <f>VLOOKUP(G763,'Barrio Mapping'!B:C,2,0)</f>
        <v>Lista</v>
      </c>
      <c r="I763" t="str">
        <f>VLOOKUP(B763,'Districto Pricing'!A:F,6,0)</f>
        <v>Alto</v>
      </c>
      <c r="J763">
        <f>IF(I763="Bajo",1,IF(I763="Medio",2,IF(I763="Alto",3)))</f>
        <v>3</v>
      </c>
      <c r="K763" s="5">
        <v>1350</v>
      </c>
      <c r="L763" s="5">
        <v>2</v>
      </c>
      <c r="M763" s="5">
        <v>88</v>
      </c>
      <c r="N763" s="5">
        <v>5</v>
      </c>
      <c r="O763" s="5">
        <v>1</v>
      </c>
      <c r="P763" s="5">
        <v>1</v>
      </c>
      <c r="Q763" s="5">
        <v>0</v>
      </c>
      <c r="R763" s="5">
        <v>0</v>
      </c>
      <c r="S763" s="5">
        <v>0</v>
      </c>
      <c r="T763" s="5">
        <v>0</v>
      </c>
    </row>
    <row r="764" spans="1:20" x14ac:dyDescent="0.35">
      <c r="A764" s="1">
        <v>763</v>
      </c>
      <c r="B764" t="s">
        <v>627</v>
      </c>
      <c r="C764" t="s">
        <v>677</v>
      </c>
      <c r="D764" t="s">
        <v>1690</v>
      </c>
      <c r="E764">
        <f>IF(D764="Estudio",1,IF(D764="Piso",2,IF(D764="Dúplex",3,IF(D764="Ático",4,IF(D764="Chalet",5,IF(D764="Casa",6,IF(D764="Caserón",7)))))))</f>
        <v>2</v>
      </c>
      <c r="F764" t="s">
        <v>678</v>
      </c>
      <c r="G764" t="s">
        <v>629</v>
      </c>
      <c r="H764" t="str">
        <f>VLOOKUP(G764,'Barrio Mapping'!B:C,2,0)</f>
        <v>Goya</v>
      </c>
      <c r="I764" t="str">
        <f>VLOOKUP(B764,'Districto Pricing'!A:F,6,0)</f>
        <v>Alto</v>
      </c>
      <c r="J764">
        <f>IF(I764="Bajo",1,IF(I764="Medio",2,IF(I764="Alto",3)))</f>
        <v>3</v>
      </c>
      <c r="K764" s="5">
        <v>1500</v>
      </c>
      <c r="L764" s="5">
        <v>1</v>
      </c>
      <c r="M764" s="5">
        <v>120</v>
      </c>
      <c r="N764" s="5">
        <v>6</v>
      </c>
      <c r="O764" s="5">
        <v>1</v>
      </c>
      <c r="P764" s="5">
        <v>1</v>
      </c>
      <c r="Q764" s="5">
        <v>0</v>
      </c>
      <c r="R764" s="5">
        <v>0</v>
      </c>
      <c r="S764" s="5">
        <v>0</v>
      </c>
      <c r="T764" s="5">
        <v>0</v>
      </c>
    </row>
    <row r="765" spans="1:20" x14ac:dyDescent="0.35">
      <c r="A765" s="1">
        <v>764</v>
      </c>
      <c r="B765" t="s">
        <v>627</v>
      </c>
      <c r="C765" t="s">
        <v>657</v>
      </c>
      <c r="D765" t="s">
        <v>1690</v>
      </c>
      <c r="E765">
        <f>IF(D765="Estudio",1,IF(D765="Piso",2,IF(D765="Dúplex",3,IF(D765="Ático",4,IF(D765="Chalet",5,IF(D765="Casa",6,IF(D765="Caserón",7)))))))</f>
        <v>2</v>
      </c>
      <c r="F765" t="s">
        <v>679</v>
      </c>
      <c r="G765" t="s">
        <v>639</v>
      </c>
      <c r="H765" t="str">
        <f>VLOOKUP(G765,'Barrio Mapping'!B:C,2,0)</f>
        <v>Lista</v>
      </c>
      <c r="I765" t="str">
        <f>VLOOKUP(B765,'Districto Pricing'!A:F,6,0)</f>
        <v>Alto</v>
      </c>
      <c r="J765">
        <f>IF(I765="Bajo",1,IF(I765="Medio",2,IF(I765="Alto",3)))</f>
        <v>3</v>
      </c>
      <c r="K765" s="5">
        <v>850</v>
      </c>
      <c r="L765" s="5">
        <v>2</v>
      </c>
      <c r="M765" s="5">
        <v>40</v>
      </c>
      <c r="N765" s="5">
        <v>0</v>
      </c>
      <c r="O765" s="5">
        <v>0</v>
      </c>
      <c r="P765" s="5">
        <v>1</v>
      </c>
      <c r="Q765" s="5">
        <v>0</v>
      </c>
      <c r="R765" s="5">
        <v>0</v>
      </c>
      <c r="S765" s="5">
        <v>0</v>
      </c>
      <c r="T765" s="5">
        <v>0</v>
      </c>
    </row>
    <row r="766" spans="1:20" x14ac:dyDescent="0.35">
      <c r="A766" s="1">
        <v>765</v>
      </c>
      <c r="B766" t="s">
        <v>627</v>
      </c>
      <c r="C766" t="s">
        <v>640</v>
      </c>
      <c r="D766" t="s">
        <v>1690</v>
      </c>
      <c r="E766">
        <f>IF(D766="Estudio",1,IF(D766="Piso",2,IF(D766="Dúplex",3,IF(D766="Ático",4,IF(D766="Chalet",5,IF(D766="Casa",6,IF(D766="Caserón",7)))))))</f>
        <v>2</v>
      </c>
      <c r="G766" t="s">
        <v>631</v>
      </c>
      <c r="H766" t="str">
        <f>VLOOKUP(G766,'Barrio Mapping'!B:C,2,0)</f>
        <v>Recoletos</v>
      </c>
      <c r="I766" t="str">
        <f>VLOOKUP(B766,'Districto Pricing'!A:F,6,0)</f>
        <v>Alto</v>
      </c>
      <c r="J766">
        <f>IF(I766="Bajo",1,IF(I766="Medio",2,IF(I766="Alto",3)))</f>
        <v>3</v>
      </c>
      <c r="K766" s="5">
        <v>4900</v>
      </c>
      <c r="L766" s="5">
        <v>4</v>
      </c>
      <c r="M766" s="5">
        <v>326</v>
      </c>
      <c r="N766" s="5">
        <v>4</v>
      </c>
      <c r="O766" s="5">
        <v>1</v>
      </c>
      <c r="P766" s="5">
        <v>1</v>
      </c>
      <c r="Q766" s="5">
        <v>0</v>
      </c>
      <c r="R766" s="5">
        <v>0</v>
      </c>
      <c r="S766" s="5">
        <v>0</v>
      </c>
      <c r="T766" s="5">
        <v>0</v>
      </c>
    </row>
    <row r="767" spans="1:20" x14ac:dyDescent="0.35">
      <c r="A767" s="1">
        <v>766</v>
      </c>
      <c r="B767" t="s">
        <v>627</v>
      </c>
      <c r="C767" t="s">
        <v>642</v>
      </c>
      <c r="D767" t="s">
        <v>1691</v>
      </c>
      <c r="E767">
        <f>IF(D767="Estudio",1,IF(D767="Piso",2,IF(D767="Dúplex",3,IF(D767="Ático",4,IF(D767="Chalet",5,IF(D767="Casa",6,IF(D767="Caserón",7)))))))</f>
        <v>4</v>
      </c>
      <c r="G767" t="s">
        <v>629</v>
      </c>
      <c r="H767" t="str">
        <f>VLOOKUP(G767,'Barrio Mapping'!B:C,2,0)</f>
        <v>Goya</v>
      </c>
      <c r="I767" t="str">
        <f>VLOOKUP(B767,'Districto Pricing'!A:F,6,0)</f>
        <v>Alto</v>
      </c>
      <c r="J767">
        <f>IF(I767="Bajo",1,IF(I767="Medio",2,IF(I767="Alto",3)))</f>
        <v>3</v>
      </c>
      <c r="K767" s="5">
        <v>3500</v>
      </c>
      <c r="L767" s="5">
        <v>2</v>
      </c>
      <c r="M767" s="5">
        <v>115</v>
      </c>
      <c r="N767" s="5">
        <v>7</v>
      </c>
      <c r="O767" s="5">
        <v>1</v>
      </c>
      <c r="P767" s="5">
        <v>1</v>
      </c>
      <c r="Q767" s="5">
        <v>1</v>
      </c>
      <c r="R767" s="5">
        <v>0</v>
      </c>
      <c r="S767" s="5">
        <v>0</v>
      </c>
      <c r="T767" s="5">
        <v>0</v>
      </c>
    </row>
    <row r="768" spans="1:20" x14ac:dyDescent="0.35">
      <c r="A768" s="1">
        <v>767</v>
      </c>
      <c r="B768" t="s">
        <v>627</v>
      </c>
      <c r="C768" t="s">
        <v>680</v>
      </c>
      <c r="D768" t="s">
        <v>1690</v>
      </c>
      <c r="E768">
        <f>IF(D768="Estudio",1,IF(D768="Piso",2,IF(D768="Dúplex",3,IF(D768="Ático",4,IF(D768="Chalet",5,IF(D768="Casa",6,IF(D768="Caserón",7)))))))</f>
        <v>2</v>
      </c>
      <c r="G768" t="s">
        <v>631</v>
      </c>
      <c r="H768" t="str">
        <f>VLOOKUP(G768,'Barrio Mapping'!B:C,2,0)</f>
        <v>Recoletos</v>
      </c>
      <c r="I768" t="str">
        <f>VLOOKUP(B768,'Districto Pricing'!A:F,6,0)</f>
        <v>Alto</v>
      </c>
      <c r="J768">
        <f>IF(I768="Bajo",1,IF(I768="Medio",2,IF(I768="Alto",3)))</f>
        <v>3</v>
      </c>
      <c r="K768" s="5">
        <v>3900</v>
      </c>
      <c r="L768" s="5">
        <v>4</v>
      </c>
      <c r="M768" s="5">
        <v>190</v>
      </c>
      <c r="N768" s="5">
        <v>6</v>
      </c>
      <c r="O768" s="5">
        <v>1</v>
      </c>
      <c r="P768" s="5">
        <v>1</v>
      </c>
      <c r="Q768" s="5">
        <v>0</v>
      </c>
      <c r="R768" s="5">
        <v>0</v>
      </c>
      <c r="S768" s="5">
        <v>0</v>
      </c>
      <c r="T768" s="5">
        <v>0</v>
      </c>
    </row>
    <row r="769" spans="1:20" x14ac:dyDescent="0.35">
      <c r="A769" s="1">
        <v>768</v>
      </c>
      <c r="B769" t="s">
        <v>627</v>
      </c>
      <c r="C769" t="s">
        <v>645</v>
      </c>
      <c r="D769" t="s">
        <v>1690</v>
      </c>
      <c r="E769">
        <f>IF(D769="Estudio",1,IF(D769="Piso",2,IF(D769="Dúplex",3,IF(D769="Ático",4,IF(D769="Chalet",5,IF(D769="Casa",6,IF(D769="Caserón",7)))))))</f>
        <v>2</v>
      </c>
      <c r="F769" t="s">
        <v>102</v>
      </c>
      <c r="G769" t="s">
        <v>634</v>
      </c>
      <c r="H769" t="str">
        <f>VLOOKUP(G769,'Barrio Mapping'!B:C,2,0)</f>
        <v>Castellana</v>
      </c>
      <c r="I769" t="str">
        <f>VLOOKUP(B769,'Districto Pricing'!A:F,6,0)</f>
        <v>Alto</v>
      </c>
      <c r="J769">
        <f>IF(I769="Bajo",1,IF(I769="Medio",2,IF(I769="Alto",3)))</f>
        <v>3</v>
      </c>
      <c r="K769" s="5">
        <v>7500</v>
      </c>
      <c r="L769" s="5">
        <v>4</v>
      </c>
      <c r="M769" s="5">
        <v>350</v>
      </c>
      <c r="N769" s="5">
        <v>2</v>
      </c>
      <c r="O769" s="5">
        <v>1</v>
      </c>
      <c r="P769" s="5">
        <v>1</v>
      </c>
      <c r="Q769" s="5">
        <v>0</v>
      </c>
      <c r="R769" s="5">
        <v>0</v>
      </c>
      <c r="S769" s="5">
        <v>0</v>
      </c>
      <c r="T769" s="5">
        <v>0</v>
      </c>
    </row>
    <row r="770" spans="1:20" x14ac:dyDescent="0.35">
      <c r="A770" s="1">
        <v>769</v>
      </c>
      <c r="B770" t="s">
        <v>627</v>
      </c>
      <c r="C770" t="s">
        <v>681</v>
      </c>
      <c r="D770" t="s">
        <v>1691</v>
      </c>
      <c r="E770">
        <f>IF(D770="Estudio",1,IF(D770="Piso",2,IF(D770="Dúplex",3,IF(D770="Ático",4,IF(D770="Chalet",5,IF(D770="Casa",6,IF(D770="Caserón",7)))))))</f>
        <v>4</v>
      </c>
      <c r="G770" t="s">
        <v>639</v>
      </c>
      <c r="H770" t="str">
        <f>VLOOKUP(G770,'Barrio Mapping'!B:C,2,0)</f>
        <v>Lista</v>
      </c>
      <c r="I770" t="str">
        <f>VLOOKUP(B770,'Districto Pricing'!A:F,6,0)</f>
        <v>Alto</v>
      </c>
      <c r="J770">
        <f>IF(I770="Bajo",1,IF(I770="Medio",2,IF(I770="Alto",3)))</f>
        <v>3</v>
      </c>
      <c r="K770" s="5">
        <v>3000</v>
      </c>
      <c r="L770" s="5">
        <v>3</v>
      </c>
      <c r="M770" s="5">
        <v>216</v>
      </c>
      <c r="N770" s="5">
        <v>8</v>
      </c>
      <c r="O770" s="5">
        <v>1</v>
      </c>
      <c r="P770" s="5">
        <v>1</v>
      </c>
      <c r="Q770" s="5">
        <v>1</v>
      </c>
      <c r="R770" s="5">
        <v>0</v>
      </c>
      <c r="S770" s="5">
        <v>0</v>
      </c>
      <c r="T770" s="5">
        <v>0</v>
      </c>
    </row>
    <row r="771" spans="1:20" x14ac:dyDescent="0.35">
      <c r="A771" s="1">
        <v>770</v>
      </c>
      <c r="B771" t="s">
        <v>627</v>
      </c>
      <c r="C771" t="s">
        <v>682</v>
      </c>
      <c r="D771" t="s">
        <v>1690</v>
      </c>
      <c r="E771">
        <f>IF(D771="Estudio",1,IF(D771="Piso",2,IF(D771="Dúplex",3,IF(D771="Ático",4,IF(D771="Chalet",5,IF(D771="Casa",6,IF(D771="Caserón",7)))))))</f>
        <v>2</v>
      </c>
      <c r="G771" t="s">
        <v>634</v>
      </c>
      <c r="H771" t="str">
        <f>VLOOKUP(G771,'Barrio Mapping'!B:C,2,0)</f>
        <v>Castellana</v>
      </c>
      <c r="I771" t="str">
        <f>VLOOKUP(B771,'Districto Pricing'!A:F,6,0)</f>
        <v>Alto</v>
      </c>
      <c r="J771">
        <f>IF(I771="Bajo",1,IF(I771="Medio",2,IF(I771="Alto",3)))</f>
        <v>3</v>
      </c>
      <c r="K771" s="5">
        <v>2660</v>
      </c>
      <c r="L771" s="5">
        <v>2</v>
      </c>
      <c r="M771" s="5">
        <v>88</v>
      </c>
      <c r="N771" s="5">
        <v>3</v>
      </c>
      <c r="O771" s="5">
        <v>0</v>
      </c>
      <c r="P771" s="5">
        <v>1</v>
      </c>
      <c r="Q771" s="5">
        <v>0</v>
      </c>
      <c r="R771" s="5">
        <v>0</v>
      </c>
      <c r="S771" s="5">
        <v>0</v>
      </c>
      <c r="T771" s="5">
        <v>0</v>
      </c>
    </row>
    <row r="772" spans="1:20" x14ac:dyDescent="0.35">
      <c r="A772" s="1">
        <v>771</v>
      </c>
      <c r="B772" t="s">
        <v>627</v>
      </c>
      <c r="C772" t="s">
        <v>683</v>
      </c>
      <c r="D772" t="s">
        <v>1690</v>
      </c>
      <c r="E772">
        <f>IF(D772="Estudio",1,IF(D772="Piso",2,IF(D772="Dúplex",3,IF(D772="Ático",4,IF(D772="Chalet",5,IF(D772="Casa",6,IF(D772="Caserón",7)))))))</f>
        <v>2</v>
      </c>
      <c r="G772" t="s">
        <v>629</v>
      </c>
      <c r="H772" t="str">
        <f>VLOOKUP(G772,'Barrio Mapping'!B:C,2,0)</f>
        <v>Goya</v>
      </c>
      <c r="I772" t="str">
        <f>VLOOKUP(B772,'Districto Pricing'!A:F,6,0)</f>
        <v>Alto</v>
      </c>
      <c r="J772">
        <f>IF(I772="Bajo",1,IF(I772="Medio",2,IF(I772="Alto",3)))</f>
        <v>3</v>
      </c>
      <c r="K772" s="5">
        <v>4000</v>
      </c>
      <c r="L772" s="5">
        <v>5</v>
      </c>
      <c r="M772" s="5">
        <v>275</v>
      </c>
      <c r="N772" s="5">
        <v>5</v>
      </c>
      <c r="O772" s="5">
        <v>1</v>
      </c>
      <c r="P772" s="5">
        <v>1</v>
      </c>
      <c r="Q772" s="5">
        <v>0</v>
      </c>
      <c r="R772" s="5">
        <v>0</v>
      </c>
      <c r="S772" s="5">
        <v>0</v>
      </c>
      <c r="T772" s="5">
        <v>0</v>
      </c>
    </row>
    <row r="773" spans="1:20" x14ac:dyDescent="0.35">
      <c r="A773" s="1">
        <v>772</v>
      </c>
      <c r="B773" t="s">
        <v>627</v>
      </c>
      <c r="C773" t="s">
        <v>646</v>
      </c>
      <c r="D773" t="s">
        <v>1690</v>
      </c>
      <c r="E773">
        <f>IF(D773="Estudio",1,IF(D773="Piso",2,IF(D773="Dúplex",3,IF(D773="Ático",4,IF(D773="Chalet",5,IF(D773="Casa",6,IF(D773="Caserón",7)))))))</f>
        <v>2</v>
      </c>
      <c r="G773" t="s">
        <v>639</v>
      </c>
      <c r="H773" t="str">
        <f>VLOOKUP(G773,'Barrio Mapping'!B:C,2,0)</f>
        <v>Lista</v>
      </c>
      <c r="I773" t="str">
        <f>VLOOKUP(B773,'Districto Pricing'!A:F,6,0)</f>
        <v>Alto</v>
      </c>
      <c r="J773">
        <f>IF(I773="Bajo",1,IF(I773="Medio",2,IF(I773="Alto",3)))</f>
        <v>3</v>
      </c>
      <c r="K773" s="5">
        <v>2800</v>
      </c>
      <c r="L773" s="5">
        <v>3</v>
      </c>
      <c r="M773" s="5">
        <v>130</v>
      </c>
      <c r="N773" s="5">
        <v>1</v>
      </c>
      <c r="O773" s="5">
        <v>1</v>
      </c>
      <c r="P773" s="5">
        <v>1</v>
      </c>
      <c r="Q773" s="5">
        <v>0</v>
      </c>
      <c r="R773" s="5">
        <v>0</v>
      </c>
      <c r="S773" s="5">
        <v>0</v>
      </c>
      <c r="T773" s="5">
        <v>0</v>
      </c>
    </row>
    <row r="774" spans="1:20" x14ac:dyDescent="0.35">
      <c r="A774" s="1">
        <v>773</v>
      </c>
      <c r="B774" t="s">
        <v>627</v>
      </c>
      <c r="C774" t="s">
        <v>646</v>
      </c>
      <c r="D774" t="s">
        <v>1690</v>
      </c>
      <c r="E774">
        <f>IF(D774="Estudio",1,IF(D774="Piso",2,IF(D774="Dúplex",3,IF(D774="Ático",4,IF(D774="Chalet",5,IF(D774="Casa",6,IF(D774="Caserón",7)))))))</f>
        <v>2</v>
      </c>
      <c r="G774" t="s">
        <v>639</v>
      </c>
      <c r="H774" t="str">
        <f>VLOOKUP(G774,'Barrio Mapping'!B:C,2,0)</f>
        <v>Lista</v>
      </c>
      <c r="I774" t="str">
        <f>VLOOKUP(B774,'Districto Pricing'!A:F,6,0)</f>
        <v>Alto</v>
      </c>
      <c r="J774">
        <f>IF(I774="Bajo",1,IF(I774="Medio",2,IF(I774="Alto",3)))</f>
        <v>3</v>
      </c>
      <c r="K774" s="5">
        <v>2800</v>
      </c>
      <c r="L774" s="5">
        <v>3</v>
      </c>
      <c r="M774" s="5">
        <v>130</v>
      </c>
      <c r="N774" s="5">
        <v>1</v>
      </c>
      <c r="O774" s="5">
        <v>1</v>
      </c>
      <c r="P774" s="5">
        <v>1</v>
      </c>
      <c r="Q774" s="5">
        <v>0</v>
      </c>
      <c r="R774" s="5">
        <v>0</v>
      </c>
      <c r="S774" s="5">
        <v>0</v>
      </c>
      <c r="T774" s="5">
        <v>0</v>
      </c>
    </row>
    <row r="775" spans="1:20" x14ac:dyDescent="0.35">
      <c r="A775" s="1">
        <v>774</v>
      </c>
      <c r="B775" t="s">
        <v>627</v>
      </c>
      <c r="C775" t="s">
        <v>633</v>
      </c>
      <c r="D775" t="s">
        <v>1690</v>
      </c>
      <c r="E775">
        <f>IF(D775="Estudio",1,IF(D775="Piso",2,IF(D775="Dúplex",3,IF(D775="Ático",4,IF(D775="Chalet",5,IF(D775="Casa",6,IF(D775="Caserón",7)))))))</f>
        <v>2</v>
      </c>
      <c r="G775" t="s">
        <v>634</v>
      </c>
      <c r="H775" t="str">
        <f>VLOOKUP(G775,'Barrio Mapping'!B:C,2,0)</f>
        <v>Castellana</v>
      </c>
      <c r="I775" t="str">
        <f>VLOOKUP(B775,'Districto Pricing'!A:F,6,0)</f>
        <v>Alto</v>
      </c>
      <c r="J775">
        <f>IF(I775="Bajo",1,IF(I775="Medio",2,IF(I775="Alto",3)))</f>
        <v>3</v>
      </c>
      <c r="K775" s="5">
        <v>8000</v>
      </c>
      <c r="L775" s="5">
        <v>5</v>
      </c>
      <c r="M775" s="5">
        <v>370</v>
      </c>
      <c r="N775" s="5">
        <v>3</v>
      </c>
      <c r="O775" s="5">
        <v>1</v>
      </c>
      <c r="P775" s="5">
        <v>1</v>
      </c>
      <c r="Q775" s="5">
        <v>0</v>
      </c>
      <c r="R775" s="5">
        <v>0</v>
      </c>
      <c r="S775" s="5">
        <v>0</v>
      </c>
      <c r="T775" s="5">
        <v>0</v>
      </c>
    </row>
    <row r="776" spans="1:20" x14ac:dyDescent="0.35">
      <c r="A776" s="1">
        <v>775</v>
      </c>
      <c r="B776" t="s">
        <v>627</v>
      </c>
      <c r="C776" t="s">
        <v>658</v>
      </c>
      <c r="D776" t="s">
        <v>1690</v>
      </c>
      <c r="E776">
        <f>IF(D776="Estudio",1,IF(D776="Piso",2,IF(D776="Dúplex",3,IF(D776="Ático",4,IF(D776="Chalet",5,IF(D776="Casa",6,IF(D776="Caserón",7)))))))</f>
        <v>2</v>
      </c>
      <c r="G776" t="s">
        <v>629</v>
      </c>
      <c r="H776" t="str">
        <f>VLOOKUP(G776,'Barrio Mapping'!B:C,2,0)</f>
        <v>Goya</v>
      </c>
      <c r="I776" t="str">
        <f>VLOOKUP(B776,'Districto Pricing'!A:F,6,0)</f>
        <v>Alto</v>
      </c>
      <c r="J776">
        <f>IF(I776="Bajo",1,IF(I776="Medio",2,IF(I776="Alto",3)))</f>
        <v>3</v>
      </c>
      <c r="K776" s="5">
        <v>3300</v>
      </c>
      <c r="L776" s="5">
        <v>3</v>
      </c>
      <c r="M776" s="5">
        <v>150</v>
      </c>
      <c r="N776" s="5">
        <v>6</v>
      </c>
      <c r="O776" s="5">
        <v>1</v>
      </c>
      <c r="P776" s="5">
        <v>1</v>
      </c>
      <c r="Q776" s="5">
        <v>0</v>
      </c>
      <c r="R776" s="5">
        <v>0</v>
      </c>
      <c r="S776" s="5">
        <v>0</v>
      </c>
      <c r="T776" s="5">
        <v>0</v>
      </c>
    </row>
    <row r="777" spans="1:20" x14ac:dyDescent="0.35">
      <c r="A777" s="1">
        <v>776</v>
      </c>
      <c r="B777" t="s">
        <v>627</v>
      </c>
      <c r="C777" t="s">
        <v>684</v>
      </c>
      <c r="D777" t="s">
        <v>1690</v>
      </c>
      <c r="E777">
        <f>IF(D777="Estudio",1,IF(D777="Piso",2,IF(D777="Dúplex",3,IF(D777="Ático",4,IF(D777="Chalet",5,IF(D777="Casa",6,IF(D777="Caserón",7)))))))</f>
        <v>2</v>
      </c>
      <c r="F777" t="s">
        <v>110</v>
      </c>
      <c r="G777" t="s">
        <v>636</v>
      </c>
      <c r="H777" t="str">
        <f>VLOOKUP(G777,'Barrio Mapping'!B:C,2,0)</f>
        <v>La Guindalera</v>
      </c>
      <c r="I777" t="str">
        <f>VLOOKUP(B777,'Districto Pricing'!A:F,6,0)</f>
        <v>Alto</v>
      </c>
      <c r="J777">
        <f>IF(I777="Bajo",1,IF(I777="Medio",2,IF(I777="Alto",3)))</f>
        <v>3</v>
      </c>
      <c r="K777" s="5">
        <v>950</v>
      </c>
      <c r="L777" s="5">
        <v>2</v>
      </c>
      <c r="M777" s="5">
        <v>75</v>
      </c>
      <c r="N777" s="5">
        <v>1</v>
      </c>
      <c r="O777" s="5">
        <v>1</v>
      </c>
      <c r="P777" s="5">
        <v>1</v>
      </c>
      <c r="Q777" s="5">
        <v>0</v>
      </c>
      <c r="R777" s="5">
        <v>0</v>
      </c>
      <c r="S777" s="5">
        <v>0</v>
      </c>
      <c r="T777" s="5">
        <v>0</v>
      </c>
    </row>
    <row r="778" spans="1:20" x14ac:dyDescent="0.35">
      <c r="A778" s="1">
        <v>777</v>
      </c>
      <c r="B778" t="s">
        <v>627</v>
      </c>
      <c r="C778" t="s">
        <v>685</v>
      </c>
      <c r="D778" t="s">
        <v>1690</v>
      </c>
      <c r="E778">
        <f>IF(D778="Estudio",1,IF(D778="Piso",2,IF(D778="Dúplex",3,IF(D778="Ático",4,IF(D778="Chalet",5,IF(D778="Casa",6,IF(D778="Caserón",7)))))))</f>
        <v>2</v>
      </c>
      <c r="F778" t="s">
        <v>476</v>
      </c>
      <c r="G778" t="s">
        <v>631</v>
      </c>
      <c r="H778" t="str">
        <f>VLOOKUP(G778,'Barrio Mapping'!B:C,2,0)</f>
        <v>Recoletos</v>
      </c>
      <c r="I778" t="str">
        <f>VLOOKUP(B778,'Districto Pricing'!A:F,6,0)</f>
        <v>Alto</v>
      </c>
      <c r="J778">
        <f>IF(I778="Bajo",1,IF(I778="Medio",2,IF(I778="Alto",3)))</f>
        <v>3</v>
      </c>
      <c r="K778" s="5">
        <v>3500</v>
      </c>
      <c r="L778" s="5">
        <v>4</v>
      </c>
      <c r="M778" s="5">
        <v>210</v>
      </c>
      <c r="N778" s="5">
        <v>3</v>
      </c>
      <c r="O778" s="5">
        <v>1</v>
      </c>
      <c r="P778" s="5">
        <v>1</v>
      </c>
      <c r="Q778" s="5">
        <v>0</v>
      </c>
      <c r="R778" s="5">
        <v>0</v>
      </c>
      <c r="S778" s="5">
        <v>0</v>
      </c>
      <c r="T778" s="5">
        <v>0</v>
      </c>
    </row>
    <row r="779" spans="1:20" x14ac:dyDescent="0.35">
      <c r="A779" s="1">
        <v>778</v>
      </c>
      <c r="B779" t="s">
        <v>627</v>
      </c>
      <c r="C779" t="s">
        <v>686</v>
      </c>
      <c r="D779" t="s">
        <v>1690</v>
      </c>
      <c r="E779">
        <f>IF(D779="Estudio",1,IF(D779="Piso",2,IF(D779="Dúplex",3,IF(D779="Ático",4,IF(D779="Chalet",5,IF(D779="Casa",6,IF(D779="Caserón",7)))))))</f>
        <v>2</v>
      </c>
      <c r="F779" t="s">
        <v>203</v>
      </c>
      <c r="G779" t="s">
        <v>631</v>
      </c>
      <c r="H779" t="str">
        <f>VLOOKUP(G779,'Barrio Mapping'!B:C,2,0)</f>
        <v>Recoletos</v>
      </c>
      <c r="I779" t="str">
        <f>VLOOKUP(B779,'Districto Pricing'!A:F,6,0)</f>
        <v>Alto</v>
      </c>
      <c r="J779">
        <f>IF(I779="Bajo",1,IF(I779="Medio",2,IF(I779="Alto",3)))</f>
        <v>3</v>
      </c>
      <c r="K779" s="5">
        <v>5500</v>
      </c>
      <c r="L779" s="5">
        <v>5</v>
      </c>
      <c r="M779" s="5">
        <v>422</v>
      </c>
      <c r="N779" s="5">
        <v>1</v>
      </c>
      <c r="O779" s="5">
        <v>1</v>
      </c>
      <c r="P779" s="5">
        <v>1</v>
      </c>
      <c r="Q779" s="5">
        <v>0</v>
      </c>
      <c r="R779" s="5">
        <v>0</v>
      </c>
      <c r="S779" s="5">
        <v>0</v>
      </c>
      <c r="T779" s="5">
        <v>0</v>
      </c>
    </row>
    <row r="780" spans="1:20" x14ac:dyDescent="0.35">
      <c r="A780" s="1">
        <v>779</v>
      </c>
      <c r="B780" t="s">
        <v>627</v>
      </c>
      <c r="C780" t="s">
        <v>687</v>
      </c>
      <c r="D780" t="s">
        <v>1690</v>
      </c>
      <c r="E780">
        <f>IF(D780="Estudio",1,IF(D780="Piso",2,IF(D780="Dúplex",3,IF(D780="Ático",4,IF(D780="Chalet",5,IF(D780="Casa",6,IF(D780="Caserón",7)))))))</f>
        <v>2</v>
      </c>
      <c r="G780" t="s">
        <v>631</v>
      </c>
      <c r="H780" t="str">
        <f>VLOOKUP(G780,'Barrio Mapping'!B:C,2,0)</f>
        <v>Recoletos</v>
      </c>
      <c r="I780" t="str">
        <f>VLOOKUP(B780,'Districto Pricing'!A:F,6,0)</f>
        <v>Alto</v>
      </c>
      <c r="J780">
        <f>IF(I780="Bajo",1,IF(I780="Medio",2,IF(I780="Alto",3)))</f>
        <v>3</v>
      </c>
      <c r="K780" s="5">
        <v>4800</v>
      </c>
      <c r="L780" s="5">
        <v>2</v>
      </c>
      <c r="M780" s="5">
        <v>142</v>
      </c>
      <c r="N780" s="5">
        <v>1</v>
      </c>
      <c r="O780" s="5">
        <v>1</v>
      </c>
      <c r="P780" s="5">
        <v>1</v>
      </c>
      <c r="Q780" s="5">
        <v>0</v>
      </c>
      <c r="R780" s="5">
        <v>0</v>
      </c>
      <c r="S780" s="5">
        <v>0</v>
      </c>
      <c r="T780" s="5">
        <v>0</v>
      </c>
    </row>
    <row r="781" spans="1:20" x14ac:dyDescent="0.35">
      <c r="A781" s="1">
        <v>780</v>
      </c>
      <c r="B781" t="s">
        <v>627</v>
      </c>
      <c r="C781" t="s">
        <v>641</v>
      </c>
      <c r="D781" t="s">
        <v>1690</v>
      </c>
      <c r="E781">
        <f>IF(D781="Estudio",1,IF(D781="Piso",2,IF(D781="Dúplex",3,IF(D781="Ático",4,IF(D781="Chalet",5,IF(D781="Casa",6,IF(D781="Caserón",7)))))))</f>
        <v>2</v>
      </c>
      <c r="G781" t="s">
        <v>631</v>
      </c>
      <c r="H781" t="str">
        <f>VLOOKUP(G781,'Barrio Mapping'!B:C,2,0)</f>
        <v>Recoletos</v>
      </c>
      <c r="I781" t="str">
        <f>VLOOKUP(B781,'Districto Pricing'!A:F,6,0)</f>
        <v>Alto</v>
      </c>
      <c r="J781">
        <f>IF(I781="Bajo",1,IF(I781="Medio",2,IF(I781="Alto",3)))</f>
        <v>3</v>
      </c>
      <c r="K781" s="5">
        <v>1750</v>
      </c>
      <c r="L781" s="5">
        <v>3</v>
      </c>
      <c r="M781" s="5">
        <v>100</v>
      </c>
      <c r="N781" s="5">
        <v>3</v>
      </c>
      <c r="O781" s="5">
        <v>1</v>
      </c>
      <c r="P781" s="5">
        <v>1</v>
      </c>
      <c r="Q781" s="5">
        <v>0</v>
      </c>
      <c r="R781" s="5">
        <v>0</v>
      </c>
      <c r="S781" s="5">
        <v>0</v>
      </c>
      <c r="T781" s="5">
        <v>0</v>
      </c>
    </row>
    <row r="782" spans="1:20" x14ac:dyDescent="0.35">
      <c r="A782" s="1">
        <v>781</v>
      </c>
      <c r="B782" t="s">
        <v>627</v>
      </c>
      <c r="C782" t="s">
        <v>688</v>
      </c>
      <c r="D782" t="s">
        <v>1692</v>
      </c>
      <c r="E782">
        <f>IF(D782="Estudio",1,IF(D782="Piso",2,IF(D782="Dúplex",3,IF(D782="Ático",4,IF(D782="Chalet",5,IF(D782="Casa",6,IF(D782="Caserón",7)))))))</f>
        <v>3</v>
      </c>
      <c r="G782" t="s">
        <v>631</v>
      </c>
      <c r="H782" t="str">
        <f>VLOOKUP(G782,'Barrio Mapping'!B:C,2,0)</f>
        <v>Recoletos</v>
      </c>
      <c r="I782" t="str">
        <f>VLOOKUP(B782,'Districto Pricing'!A:F,6,0)</f>
        <v>Alto</v>
      </c>
      <c r="J782">
        <f>IF(I782="Bajo",1,IF(I782="Medio",2,IF(I782="Alto",3)))</f>
        <v>3</v>
      </c>
      <c r="K782" s="5">
        <v>4300</v>
      </c>
      <c r="L782" s="5">
        <v>2</v>
      </c>
      <c r="M782" s="5">
        <v>225</v>
      </c>
      <c r="N782" s="5">
        <v>4</v>
      </c>
      <c r="O782" s="5">
        <v>1</v>
      </c>
      <c r="P782" s="5">
        <v>1</v>
      </c>
      <c r="Q782" s="5">
        <v>0</v>
      </c>
      <c r="R782" s="5">
        <v>0</v>
      </c>
      <c r="S782" s="5">
        <v>1</v>
      </c>
      <c r="T782" s="5">
        <v>0</v>
      </c>
    </row>
    <row r="783" spans="1:20" x14ac:dyDescent="0.35">
      <c r="A783" s="1">
        <v>782</v>
      </c>
      <c r="B783" t="s">
        <v>627</v>
      </c>
      <c r="C783" t="s">
        <v>655</v>
      </c>
      <c r="D783" t="s">
        <v>1690</v>
      </c>
      <c r="E783">
        <f>IF(D783="Estudio",1,IF(D783="Piso",2,IF(D783="Dúplex",3,IF(D783="Ático",4,IF(D783="Chalet",5,IF(D783="Casa",6,IF(D783="Caserón",7)))))))</f>
        <v>2</v>
      </c>
      <c r="F783" t="s">
        <v>203</v>
      </c>
      <c r="G783" t="s">
        <v>629</v>
      </c>
      <c r="H783" t="str">
        <f>VLOOKUP(G783,'Barrio Mapping'!B:C,2,0)</f>
        <v>Goya</v>
      </c>
      <c r="I783" t="str">
        <f>VLOOKUP(B783,'Districto Pricing'!A:F,6,0)</f>
        <v>Alto</v>
      </c>
      <c r="J783">
        <f>IF(I783="Bajo",1,IF(I783="Medio",2,IF(I783="Alto",3)))</f>
        <v>3</v>
      </c>
      <c r="K783" s="5">
        <v>2500</v>
      </c>
      <c r="L783" s="5">
        <v>3</v>
      </c>
      <c r="M783" s="5">
        <v>130</v>
      </c>
      <c r="N783" s="5">
        <v>11</v>
      </c>
      <c r="O783" s="5">
        <v>1</v>
      </c>
      <c r="P783" s="5">
        <v>1</v>
      </c>
      <c r="Q783" s="5">
        <v>0</v>
      </c>
      <c r="R783" s="5">
        <v>0</v>
      </c>
      <c r="S783" s="5">
        <v>0</v>
      </c>
      <c r="T783" s="5">
        <v>0</v>
      </c>
    </row>
    <row r="784" spans="1:20" x14ac:dyDescent="0.35">
      <c r="A784" s="1">
        <v>783</v>
      </c>
      <c r="B784" t="s">
        <v>627</v>
      </c>
      <c r="C784" t="s">
        <v>652</v>
      </c>
      <c r="D784" t="s">
        <v>1690</v>
      </c>
      <c r="E784">
        <f>IF(D784="Estudio",1,IF(D784="Piso",2,IF(D784="Dúplex",3,IF(D784="Ático",4,IF(D784="Chalet",5,IF(D784="Casa",6,IF(D784="Caserón",7)))))))</f>
        <v>2</v>
      </c>
      <c r="G784" t="s">
        <v>631</v>
      </c>
      <c r="H784" t="str">
        <f>VLOOKUP(G784,'Barrio Mapping'!B:C,2,0)</f>
        <v>Recoletos</v>
      </c>
      <c r="I784" t="str">
        <f>VLOOKUP(B784,'Districto Pricing'!A:F,6,0)</f>
        <v>Alto</v>
      </c>
      <c r="J784">
        <f>IF(I784="Bajo",1,IF(I784="Medio",2,IF(I784="Alto",3)))</f>
        <v>3</v>
      </c>
      <c r="K784" s="5">
        <v>4900</v>
      </c>
      <c r="L784" s="5">
        <v>3</v>
      </c>
      <c r="M784" s="5">
        <v>310</v>
      </c>
      <c r="N784" s="5">
        <v>4</v>
      </c>
      <c r="O784" s="5">
        <v>1</v>
      </c>
      <c r="P784" s="5">
        <v>1</v>
      </c>
      <c r="Q784" s="5">
        <v>0</v>
      </c>
      <c r="R784" s="5">
        <v>0</v>
      </c>
      <c r="S784" s="5">
        <v>0</v>
      </c>
      <c r="T784" s="5">
        <v>0</v>
      </c>
    </row>
    <row r="785" spans="1:20" x14ac:dyDescent="0.35">
      <c r="A785" s="1">
        <v>784</v>
      </c>
      <c r="B785" t="s">
        <v>627</v>
      </c>
      <c r="C785" t="s">
        <v>689</v>
      </c>
      <c r="D785" t="s">
        <v>1691</v>
      </c>
      <c r="E785">
        <f>IF(D785="Estudio",1,IF(D785="Piso",2,IF(D785="Dúplex",3,IF(D785="Ático",4,IF(D785="Chalet",5,IF(D785="Casa",6,IF(D785="Caserón",7)))))))</f>
        <v>4</v>
      </c>
      <c r="G785" t="s">
        <v>634</v>
      </c>
      <c r="H785" t="str">
        <f>VLOOKUP(G785,'Barrio Mapping'!B:C,2,0)</f>
        <v>Castellana</v>
      </c>
      <c r="I785" t="str">
        <f>VLOOKUP(B785,'Districto Pricing'!A:F,6,0)</f>
        <v>Alto</v>
      </c>
      <c r="J785">
        <f>IF(I785="Bajo",1,IF(I785="Medio",2,IF(I785="Alto",3)))</f>
        <v>3</v>
      </c>
      <c r="K785" s="5">
        <v>2700</v>
      </c>
      <c r="L785" s="5">
        <v>3</v>
      </c>
      <c r="M785" s="5">
        <v>140</v>
      </c>
      <c r="N785" s="5">
        <v>8</v>
      </c>
      <c r="O785" s="5">
        <v>1</v>
      </c>
      <c r="P785" s="5">
        <v>1</v>
      </c>
      <c r="Q785" s="5">
        <v>1</v>
      </c>
      <c r="R785" s="5">
        <v>0</v>
      </c>
      <c r="S785" s="5">
        <v>0</v>
      </c>
      <c r="T785" s="5">
        <v>0</v>
      </c>
    </row>
    <row r="786" spans="1:20" x14ac:dyDescent="0.35">
      <c r="A786" s="1">
        <v>785</v>
      </c>
      <c r="B786" t="s">
        <v>627</v>
      </c>
      <c r="C786" t="s">
        <v>690</v>
      </c>
      <c r="D786" t="s">
        <v>1690</v>
      </c>
      <c r="E786">
        <f>IF(D786="Estudio",1,IF(D786="Piso",2,IF(D786="Dúplex",3,IF(D786="Ático",4,IF(D786="Chalet",5,IF(D786="Casa",6,IF(D786="Caserón",7)))))))</f>
        <v>2</v>
      </c>
      <c r="G786" t="s">
        <v>634</v>
      </c>
      <c r="H786" t="str">
        <f>VLOOKUP(G786,'Barrio Mapping'!B:C,2,0)</f>
        <v>Castellana</v>
      </c>
      <c r="I786" t="str">
        <f>VLOOKUP(B786,'Districto Pricing'!A:F,6,0)</f>
        <v>Alto</v>
      </c>
      <c r="J786">
        <f>IF(I786="Bajo",1,IF(I786="Medio",2,IF(I786="Alto",3)))</f>
        <v>3</v>
      </c>
      <c r="K786" s="5">
        <v>5200</v>
      </c>
      <c r="L786" s="5">
        <v>4</v>
      </c>
      <c r="M786" s="5">
        <v>217</v>
      </c>
      <c r="N786" s="5">
        <v>6</v>
      </c>
      <c r="O786" s="5">
        <v>1</v>
      </c>
      <c r="P786" s="5">
        <v>1</v>
      </c>
      <c r="Q786" s="5">
        <v>0</v>
      </c>
      <c r="R786" s="5">
        <v>0</v>
      </c>
      <c r="S786" s="5">
        <v>0</v>
      </c>
      <c r="T786" s="5">
        <v>0</v>
      </c>
    </row>
    <row r="787" spans="1:20" x14ac:dyDescent="0.35">
      <c r="A787" s="1">
        <v>786</v>
      </c>
      <c r="B787" t="s">
        <v>627</v>
      </c>
      <c r="C787" t="s">
        <v>691</v>
      </c>
      <c r="D787" t="s">
        <v>1690</v>
      </c>
      <c r="E787">
        <f>IF(D787="Estudio",1,IF(D787="Piso",2,IF(D787="Dúplex",3,IF(D787="Ático",4,IF(D787="Chalet",5,IF(D787="Casa",6,IF(D787="Caserón",7)))))))</f>
        <v>2</v>
      </c>
      <c r="G787" t="s">
        <v>636</v>
      </c>
      <c r="H787" t="str">
        <f>VLOOKUP(G787,'Barrio Mapping'!B:C,2,0)</f>
        <v>La Guindalera</v>
      </c>
      <c r="I787" t="str">
        <f>VLOOKUP(B787,'Districto Pricing'!A:F,6,0)</f>
        <v>Alto</v>
      </c>
      <c r="J787">
        <f>IF(I787="Bajo",1,IF(I787="Medio",2,IF(I787="Alto",3)))</f>
        <v>3</v>
      </c>
      <c r="K787" s="5">
        <v>2500</v>
      </c>
      <c r="L787" s="5">
        <v>4</v>
      </c>
      <c r="M787" s="5">
        <v>167</v>
      </c>
      <c r="N787" s="5">
        <v>5</v>
      </c>
      <c r="O787" s="5">
        <v>1</v>
      </c>
      <c r="P787" s="5">
        <v>1</v>
      </c>
      <c r="Q787" s="5">
        <v>0</v>
      </c>
      <c r="R787" s="5">
        <v>0</v>
      </c>
      <c r="S787" s="5">
        <v>0</v>
      </c>
      <c r="T787" s="5">
        <v>0</v>
      </c>
    </row>
    <row r="788" spans="1:20" x14ac:dyDescent="0.35">
      <c r="A788" s="1">
        <v>787</v>
      </c>
      <c r="B788" t="s">
        <v>627</v>
      </c>
      <c r="C788" t="s">
        <v>594</v>
      </c>
      <c r="D788" t="s">
        <v>1690</v>
      </c>
      <c r="E788">
        <f>IF(D788="Estudio",1,IF(D788="Piso",2,IF(D788="Dúplex",3,IF(D788="Ático",4,IF(D788="Chalet",5,IF(D788="Casa",6,IF(D788="Caserón",7)))))))</f>
        <v>2</v>
      </c>
      <c r="F788" t="s">
        <v>206</v>
      </c>
      <c r="G788" t="s">
        <v>659</v>
      </c>
      <c r="H788" t="str">
        <f>VLOOKUP(G788,'Barrio Mapping'!B:C,2,0)</f>
        <v>Fuente del Berro</v>
      </c>
      <c r="I788" t="str">
        <f>VLOOKUP(B788,'Districto Pricing'!A:F,6,0)</f>
        <v>Alto</v>
      </c>
      <c r="J788">
        <f>IF(I788="Bajo",1,IF(I788="Medio",2,IF(I788="Alto",3)))</f>
        <v>3</v>
      </c>
      <c r="K788" s="5">
        <v>1300</v>
      </c>
      <c r="L788" s="5">
        <v>2</v>
      </c>
      <c r="M788" s="5">
        <v>75</v>
      </c>
      <c r="N788" s="5">
        <v>5</v>
      </c>
      <c r="O788" s="5">
        <v>1</v>
      </c>
      <c r="P788" s="5">
        <v>1</v>
      </c>
      <c r="Q788" s="5">
        <v>0</v>
      </c>
      <c r="R788" s="5">
        <v>0</v>
      </c>
      <c r="S788" s="5">
        <v>0</v>
      </c>
      <c r="T788" s="5">
        <v>0</v>
      </c>
    </row>
    <row r="789" spans="1:20" x14ac:dyDescent="0.35">
      <c r="A789" s="1">
        <v>788</v>
      </c>
      <c r="B789" t="s">
        <v>627</v>
      </c>
      <c r="C789" t="s">
        <v>692</v>
      </c>
      <c r="D789" t="s">
        <v>1690</v>
      </c>
      <c r="E789">
        <f>IF(D789="Estudio",1,IF(D789="Piso",2,IF(D789="Dúplex",3,IF(D789="Ático",4,IF(D789="Chalet",5,IF(D789="Casa",6,IF(D789="Caserón",7)))))))</f>
        <v>2</v>
      </c>
      <c r="F789" t="s">
        <v>188</v>
      </c>
      <c r="G789" t="s">
        <v>659</v>
      </c>
      <c r="H789" t="str">
        <f>VLOOKUP(G789,'Barrio Mapping'!B:C,2,0)</f>
        <v>Fuente del Berro</v>
      </c>
      <c r="I789" t="str">
        <f>VLOOKUP(B789,'Districto Pricing'!A:F,6,0)</f>
        <v>Alto</v>
      </c>
      <c r="J789">
        <f>IF(I789="Bajo",1,IF(I789="Medio",2,IF(I789="Alto",3)))</f>
        <v>3</v>
      </c>
      <c r="K789" s="5">
        <v>2100</v>
      </c>
      <c r="L789" s="5">
        <v>4</v>
      </c>
      <c r="M789" s="5">
        <v>150</v>
      </c>
      <c r="N789" s="5">
        <v>5</v>
      </c>
      <c r="O789" s="5">
        <v>1</v>
      </c>
      <c r="P789" s="5">
        <v>1</v>
      </c>
      <c r="Q789" s="5">
        <v>0</v>
      </c>
      <c r="R789" s="5">
        <v>0</v>
      </c>
      <c r="S789" s="5">
        <v>0</v>
      </c>
      <c r="T789" s="5">
        <v>0</v>
      </c>
    </row>
    <row r="790" spans="1:20" x14ac:dyDescent="0.35">
      <c r="A790" s="1">
        <v>789</v>
      </c>
      <c r="B790" t="s">
        <v>627</v>
      </c>
      <c r="C790" t="s">
        <v>693</v>
      </c>
      <c r="D790" t="s">
        <v>1690</v>
      </c>
      <c r="E790">
        <f>IF(D790="Estudio",1,IF(D790="Piso",2,IF(D790="Dúplex",3,IF(D790="Ático",4,IF(D790="Chalet",5,IF(D790="Casa",6,IF(D790="Caserón",7)))))))</f>
        <v>2</v>
      </c>
      <c r="F790" t="s">
        <v>475</v>
      </c>
      <c r="G790" t="s">
        <v>629</v>
      </c>
      <c r="H790" t="str">
        <f>VLOOKUP(G790,'Barrio Mapping'!B:C,2,0)</f>
        <v>Goya</v>
      </c>
      <c r="I790" t="str">
        <f>VLOOKUP(B790,'Districto Pricing'!A:F,6,0)</f>
        <v>Alto</v>
      </c>
      <c r="J790">
        <f>IF(I790="Bajo",1,IF(I790="Medio",2,IF(I790="Alto",3)))</f>
        <v>3</v>
      </c>
      <c r="K790" s="5">
        <v>1250</v>
      </c>
      <c r="L790" s="5">
        <v>1</v>
      </c>
      <c r="M790" s="5">
        <v>65</v>
      </c>
      <c r="N790" s="5">
        <v>5</v>
      </c>
      <c r="O790" s="5">
        <v>1</v>
      </c>
      <c r="P790" s="5">
        <v>1</v>
      </c>
      <c r="Q790" s="5">
        <v>0</v>
      </c>
      <c r="R790" s="5">
        <v>0</v>
      </c>
      <c r="S790" s="5">
        <v>0</v>
      </c>
      <c r="T790" s="5">
        <v>0</v>
      </c>
    </row>
    <row r="791" spans="1:20" x14ac:dyDescent="0.35">
      <c r="A791" s="1">
        <v>790</v>
      </c>
      <c r="B791" t="s">
        <v>627</v>
      </c>
      <c r="C791" t="s">
        <v>694</v>
      </c>
      <c r="D791" t="s">
        <v>1691</v>
      </c>
      <c r="E791">
        <f>IF(D791="Estudio",1,IF(D791="Piso",2,IF(D791="Dúplex",3,IF(D791="Ático",4,IF(D791="Chalet",5,IF(D791="Casa",6,IF(D791="Caserón",7)))))))</f>
        <v>4</v>
      </c>
      <c r="G791" t="s">
        <v>634</v>
      </c>
      <c r="H791" t="str">
        <f>VLOOKUP(G791,'Barrio Mapping'!B:C,2,0)</f>
        <v>Castellana</v>
      </c>
      <c r="I791" t="str">
        <f>VLOOKUP(B791,'Districto Pricing'!A:F,6,0)</f>
        <v>Alto</v>
      </c>
      <c r="J791">
        <f>IF(I791="Bajo",1,IF(I791="Medio",2,IF(I791="Alto",3)))</f>
        <v>3</v>
      </c>
      <c r="K791" s="5">
        <v>2750</v>
      </c>
      <c r="L791" s="5">
        <v>2</v>
      </c>
      <c r="M791" s="5">
        <v>150</v>
      </c>
      <c r="N791" s="5">
        <v>7</v>
      </c>
      <c r="O791" s="5">
        <v>0</v>
      </c>
      <c r="P791" s="5">
        <v>1</v>
      </c>
      <c r="Q791" s="5">
        <v>1</v>
      </c>
      <c r="R791" s="5">
        <v>0</v>
      </c>
      <c r="S791" s="5">
        <v>0</v>
      </c>
      <c r="T791" s="5">
        <v>0</v>
      </c>
    </row>
    <row r="792" spans="1:20" x14ac:dyDescent="0.35">
      <c r="A792" s="1">
        <v>791</v>
      </c>
      <c r="B792" t="s">
        <v>627</v>
      </c>
      <c r="C792" t="s">
        <v>695</v>
      </c>
      <c r="D792" t="s">
        <v>1690</v>
      </c>
      <c r="E792">
        <f>IF(D792="Estudio",1,IF(D792="Piso",2,IF(D792="Dúplex",3,IF(D792="Ático",4,IF(D792="Chalet",5,IF(D792="Casa",6,IF(D792="Caserón",7)))))))</f>
        <v>2</v>
      </c>
      <c r="G792" t="s">
        <v>631</v>
      </c>
      <c r="H792" t="str">
        <f>VLOOKUP(G792,'Barrio Mapping'!B:C,2,0)</f>
        <v>Recoletos</v>
      </c>
      <c r="I792" t="str">
        <f>VLOOKUP(B792,'Districto Pricing'!A:F,6,0)</f>
        <v>Alto</v>
      </c>
      <c r="J792">
        <f>IF(I792="Bajo",1,IF(I792="Medio",2,IF(I792="Alto",3)))</f>
        <v>3</v>
      </c>
      <c r="K792" s="5">
        <v>2200</v>
      </c>
      <c r="L792" s="5">
        <v>2</v>
      </c>
      <c r="M792" s="5">
        <v>90</v>
      </c>
      <c r="N792" s="5">
        <v>3</v>
      </c>
      <c r="O792" s="5">
        <v>1</v>
      </c>
      <c r="P792" s="5">
        <v>1</v>
      </c>
      <c r="Q792" s="5">
        <v>0</v>
      </c>
      <c r="R792" s="5">
        <v>0</v>
      </c>
      <c r="S792" s="5">
        <v>0</v>
      </c>
      <c r="T792" s="5">
        <v>0</v>
      </c>
    </row>
    <row r="793" spans="1:20" x14ac:dyDescent="0.35">
      <c r="A793" s="1">
        <v>792</v>
      </c>
      <c r="B793" t="s">
        <v>627</v>
      </c>
      <c r="C793" t="s">
        <v>637</v>
      </c>
      <c r="D793" t="s">
        <v>1690</v>
      </c>
      <c r="E793">
        <f>IF(D793="Estudio",1,IF(D793="Piso",2,IF(D793="Dúplex",3,IF(D793="Ático",4,IF(D793="Chalet",5,IF(D793="Casa",6,IF(D793="Caserón",7)))))))</f>
        <v>2</v>
      </c>
      <c r="G793" t="s">
        <v>629</v>
      </c>
      <c r="H793" t="str">
        <f>VLOOKUP(G793,'Barrio Mapping'!B:C,2,0)</f>
        <v>Goya</v>
      </c>
      <c r="I793" t="str">
        <f>VLOOKUP(B793,'Districto Pricing'!A:F,6,0)</f>
        <v>Alto</v>
      </c>
      <c r="J793">
        <f>IF(I793="Bajo",1,IF(I793="Medio",2,IF(I793="Alto",3)))</f>
        <v>3</v>
      </c>
      <c r="K793" s="5">
        <v>2500</v>
      </c>
      <c r="L793" s="5">
        <v>3</v>
      </c>
      <c r="M793" s="5">
        <v>130</v>
      </c>
      <c r="N793" s="5">
        <v>2</v>
      </c>
      <c r="O793" s="5">
        <v>1</v>
      </c>
      <c r="P793" s="5">
        <v>1</v>
      </c>
      <c r="Q793" s="5">
        <v>0</v>
      </c>
      <c r="R793" s="5">
        <v>0</v>
      </c>
      <c r="S793" s="5">
        <v>0</v>
      </c>
      <c r="T793" s="5">
        <v>0</v>
      </c>
    </row>
    <row r="794" spans="1:20" x14ac:dyDescent="0.35">
      <c r="A794" s="1">
        <v>793</v>
      </c>
      <c r="B794" t="s">
        <v>627</v>
      </c>
      <c r="C794" t="s">
        <v>640</v>
      </c>
      <c r="D794" t="s">
        <v>1690</v>
      </c>
      <c r="E794">
        <f>IF(D794="Estudio",1,IF(D794="Piso",2,IF(D794="Dúplex",3,IF(D794="Ático",4,IF(D794="Chalet",5,IF(D794="Casa",6,IF(D794="Caserón",7)))))))</f>
        <v>2</v>
      </c>
      <c r="G794" t="s">
        <v>631</v>
      </c>
      <c r="H794" t="str">
        <f>VLOOKUP(G794,'Barrio Mapping'!B:C,2,0)</f>
        <v>Recoletos</v>
      </c>
      <c r="I794" t="str">
        <f>VLOOKUP(B794,'Districto Pricing'!A:F,6,0)</f>
        <v>Alto</v>
      </c>
      <c r="J794">
        <f>IF(I794="Bajo",1,IF(I794="Medio",2,IF(I794="Alto",3)))</f>
        <v>3</v>
      </c>
      <c r="K794" s="5">
        <v>2000</v>
      </c>
      <c r="L794" s="5">
        <v>2</v>
      </c>
      <c r="M794" s="5">
        <v>105</v>
      </c>
      <c r="N794" s="5">
        <v>1</v>
      </c>
      <c r="O794" s="5">
        <v>0</v>
      </c>
      <c r="P794" s="5">
        <v>1</v>
      </c>
      <c r="Q794" s="5">
        <v>0</v>
      </c>
      <c r="R794" s="5">
        <v>0</v>
      </c>
      <c r="S794" s="5">
        <v>0</v>
      </c>
      <c r="T794" s="5">
        <v>0</v>
      </c>
    </row>
    <row r="795" spans="1:20" x14ac:dyDescent="0.35">
      <c r="A795" s="1">
        <v>794</v>
      </c>
      <c r="B795" t="s">
        <v>627</v>
      </c>
      <c r="C795" t="s">
        <v>646</v>
      </c>
      <c r="D795" t="s">
        <v>1690</v>
      </c>
      <c r="E795">
        <f>IF(D795="Estudio",1,IF(D795="Piso",2,IF(D795="Dúplex",3,IF(D795="Ático",4,IF(D795="Chalet",5,IF(D795="Casa",6,IF(D795="Caserón",7)))))))</f>
        <v>2</v>
      </c>
      <c r="G795" t="s">
        <v>639</v>
      </c>
      <c r="H795" t="str">
        <f>VLOOKUP(G795,'Barrio Mapping'!B:C,2,0)</f>
        <v>Lista</v>
      </c>
      <c r="I795" t="str">
        <f>VLOOKUP(B795,'Districto Pricing'!A:F,6,0)</f>
        <v>Alto</v>
      </c>
      <c r="J795">
        <f>IF(I795="Bajo",1,IF(I795="Medio",2,IF(I795="Alto",3)))</f>
        <v>3</v>
      </c>
      <c r="K795" s="5">
        <v>3200</v>
      </c>
      <c r="L795" s="5">
        <v>3</v>
      </c>
      <c r="M795" s="5">
        <v>170</v>
      </c>
      <c r="N795" s="5">
        <v>5</v>
      </c>
      <c r="O795" s="5">
        <v>1</v>
      </c>
      <c r="P795" s="5">
        <v>1</v>
      </c>
      <c r="Q795" s="5">
        <v>0</v>
      </c>
      <c r="R795" s="5">
        <v>0</v>
      </c>
      <c r="S795" s="5">
        <v>0</v>
      </c>
      <c r="T795" s="5">
        <v>0</v>
      </c>
    </row>
    <row r="796" spans="1:20" x14ac:dyDescent="0.35">
      <c r="A796" s="1">
        <v>795</v>
      </c>
      <c r="B796" t="s">
        <v>627</v>
      </c>
      <c r="C796" t="s">
        <v>630</v>
      </c>
      <c r="D796" t="s">
        <v>1690</v>
      </c>
      <c r="E796">
        <f>IF(D796="Estudio",1,IF(D796="Piso",2,IF(D796="Dúplex",3,IF(D796="Ático",4,IF(D796="Chalet",5,IF(D796="Casa",6,IF(D796="Caserón",7)))))))</f>
        <v>2</v>
      </c>
      <c r="G796" t="s">
        <v>631</v>
      </c>
      <c r="H796" t="str">
        <f>VLOOKUP(G796,'Barrio Mapping'!B:C,2,0)</f>
        <v>Recoletos</v>
      </c>
      <c r="I796" t="str">
        <f>VLOOKUP(B796,'Districto Pricing'!A:F,6,0)</f>
        <v>Alto</v>
      </c>
      <c r="J796">
        <f>IF(I796="Bajo",1,IF(I796="Medio",2,IF(I796="Alto",3)))</f>
        <v>3</v>
      </c>
      <c r="K796" s="5">
        <v>2900</v>
      </c>
      <c r="L796" s="5">
        <v>3</v>
      </c>
      <c r="M796" s="5">
        <v>160</v>
      </c>
      <c r="N796" s="5">
        <v>3</v>
      </c>
      <c r="O796" s="5">
        <v>1</v>
      </c>
      <c r="P796" s="5">
        <v>1</v>
      </c>
      <c r="Q796" s="5">
        <v>0</v>
      </c>
      <c r="R796" s="5">
        <v>0</v>
      </c>
      <c r="S796" s="5">
        <v>0</v>
      </c>
      <c r="T796" s="5">
        <v>0</v>
      </c>
    </row>
    <row r="797" spans="1:20" x14ac:dyDescent="0.35">
      <c r="A797" s="1">
        <v>796</v>
      </c>
      <c r="B797" t="s">
        <v>627</v>
      </c>
      <c r="C797" t="s">
        <v>640</v>
      </c>
      <c r="D797" t="s">
        <v>1690</v>
      </c>
      <c r="E797">
        <f>IF(D797="Estudio",1,IF(D797="Piso",2,IF(D797="Dúplex",3,IF(D797="Ático",4,IF(D797="Chalet",5,IF(D797="Casa",6,IF(D797="Caserón",7)))))))</f>
        <v>2</v>
      </c>
      <c r="G797" t="s">
        <v>631</v>
      </c>
      <c r="H797" t="str">
        <f>VLOOKUP(G797,'Barrio Mapping'!B:C,2,0)</f>
        <v>Recoletos</v>
      </c>
      <c r="I797" t="str">
        <f>VLOOKUP(B797,'Districto Pricing'!A:F,6,0)</f>
        <v>Alto</v>
      </c>
      <c r="J797">
        <f>IF(I797="Bajo",1,IF(I797="Medio",2,IF(I797="Alto",3)))</f>
        <v>3</v>
      </c>
      <c r="K797" s="5">
        <v>7500</v>
      </c>
      <c r="L797" s="5">
        <v>5</v>
      </c>
      <c r="M797" s="5">
        <v>420</v>
      </c>
      <c r="N797" s="5">
        <v>6</v>
      </c>
      <c r="O797" s="5">
        <v>1</v>
      </c>
      <c r="P797" s="5">
        <v>1</v>
      </c>
      <c r="Q797" s="5">
        <v>0</v>
      </c>
      <c r="R797" s="5">
        <v>0</v>
      </c>
      <c r="S797" s="5">
        <v>0</v>
      </c>
      <c r="T797" s="5">
        <v>0</v>
      </c>
    </row>
    <row r="798" spans="1:20" x14ac:dyDescent="0.35">
      <c r="A798" s="1">
        <v>797</v>
      </c>
      <c r="B798" t="s">
        <v>627</v>
      </c>
      <c r="C798" t="s">
        <v>640</v>
      </c>
      <c r="D798" t="s">
        <v>1690</v>
      </c>
      <c r="E798">
        <f>IF(D798="Estudio",1,IF(D798="Piso",2,IF(D798="Dúplex",3,IF(D798="Ático",4,IF(D798="Chalet",5,IF(D798="Casa",6,IF(D798="Caserón",7)))))))</f>
        <v>2</v>
      </c>
      <c r="G798" t="s">
        <v>631</v>
      </c>
      <c r="H798" t="str">
        <f>VLOOKUP(G798,'Barrio Mapping'!B:C,2,0)</f>
        <v>Recoletos</v>
      </c>
      <c r="I798" t="str">
        <f>VLOOKUP(B798,'Districto Pricing'!A:F,6,0)</f>
        <v>Alto</v>
      </c>
      <c r="J798">
        <f>IF(I798="Bajo",1,IF(I798="Medio",2,IF(I798="Alto",3)))</f>
        <v>3</v>
      </c>
      <c r="K798" s="5">
        <v>4750</v>
      </c>
      <c r="L798" s="5">
        <v>4</v>
      </c>
      <c r="M798" s="5">
        <v>255</v>
      </c>
      <c r="N798" s="5">
        <v>3</v>
      </c>
      <c r="O798" s="5">
        <v>1</v>
      </c>
      <c r="P798" s="5">
        <v>1</v>
      </c>
      <c r="Q798" s="5">
        <v>0</v>
      </c>
      <c r="R798" s="5">
        <v>0</v>
      </c>
      <c r="S798" s="5">
        <v>0</v>
      </c>
      <c r="T798" s="5">
        <v>0</v>
      </c>
    </row>
    <row r="799" spans="1:20" x14ac:dyDescent="0.35">
      <c r="A799" s="1">
        <v>798</v>
      </c>
      <c r="B799" t="s">
        <v>627</v>
      </c>
      <c r="C799" t="s">
        <v>696</v>
      </c>
      <c r="D799" t="s">
        <v>1690</v>
      </c>
      <c r="E799">
        <f>IF(D799="Estudio",1,IF(D799="Piso",2,IF(D799="Dúplex",3,IF(D799="Ático",4,IF(D799="Chalet",5,IF(D799="Casa",6,IF(D799="Caserón",7)))))))</f>
        <v>2</v>
      </c>
      <c r="G799" t="s">
        <v>634</v>
      </c>
      <c r="H799" t="str">
        <f>VLOOKUP(G799,'Barrio Mapping'!B:C,2,0)</f>
        <v>Castellana</v>
      </c>
      <c r="I799" t="str">
        <f>VLOOKUP(B799,'Districto Pricing'!A:F,6,0)</f>
        <v>Alto</v>
      </c>
      <c r="J799">
        <f>IF(I799="Bajo",1,IF(I799="Medio",2,IF(I799="Alto",3)))</f>
        <v>3</v>
      </c>
      <c r="K799" s="5">
        <v>2500</v>
      </c>
      <c r="L799" s="5">
        <v>3</v>
      </c>
      <c r="M799" s="5">
        <v>150</v>
      </c>
      <c r="N799" s="5">
        <v>1</v>
      </c>
      <c r="O799" s="5">
        <v>0</v>
      </c>
      <c r="P799" s="5">
        <v>1</v>
      </c>
      <c r="Q799" s="5">
        <v>0</v>
      </c>
      <c r="R799" s="5">
        <v>0</v>
      </c>
      <c r="S799" s="5">
        <v>0</v>
      </c>
      <c r="T799" s="5">
        <v>0</v>
      </c>
    </row>
    <row r="800" spans="1:20" x14ac:dyDescent="0.35">
      <c r="A800" s="1">
        <v>799</v>
      </c>
      <c r="B800" t="s">
        <v>627</v>
      </c>
      <c r="C800" t="s">
        <v>697</v>
      </c>
      <c r="D800" t="s">
        <v>1690</v>
      </c>
      <c r="E800">
        <f>IF(D800="Estudio",1,IF(D800="Piso",2,IF(D800="Dúplex",3,IF(D800="Ático",4,IF(D800="Chalet",5,IF(D800="Casa",6,IF(D800="Caserón",7)))))))</f>
        <v>2</v>
      </c>
      <c r="G800" t="s">
        <v>629</v>
      </c>
      <c r="H800" t="str">
        <f>VLOOKUP(G800,'Barrio Mapping'!B:C,2,0)</f>
        <v>Goya</v>
      </c>
      <c r="I800" t="str">
        <f>VLOOKUP(B800,'Districto Pricing'!A:F,6,0)</f>
        <v>Alto</v>
      </c>
      <c r="J800">
        <f>IF(I800="Bajo",1,IF(I800="Medio",2,IF(I800="Alto",3)))</f>
        <v>3</v>
      </c>
      <c r="K800" s="5">
        <v>3000</v>
      </c>
      <c r="L800" s="5">
        <v>4</v>
      </c>
      <c r="M800" s="5">
        <v>129</v>
      </c>
      <c r="N800" s="5">
        <v>2</v>
      </c>
      <c r="O800" s="5">
        <v>1</v>
      </c>
      <c r="P800" s="5">
        <v>1</v>
      </c>
      <c r="Q800" s="5">
        <v>0</v>
      </c>
      <c r="R800" s="5">
        <v>0</v>
      </c>
      <c r="S800" s="5">
        <v>0</v>
      </c>
      <c r="T800" s="5">
        <v>0</v>
      </c>
    </row>
    <row r="801" spans="1:20" x14ac:dyDescent="0.35">
      <c r="A801" s="1">
        <v>800</v>
      </c>
      <c r="B801" t="s">
        <v>627</v>
      </c>
      <c r="C801" t="s">
        <v>698</v>
      </c>
      <c r="D801" t="s">
        <v>1690</v>
      </c>
      <c r="E801">
        <f>IF(D801="Estudio",1,IF(D801="Piso",2,IF(D801="Dúplex",3,IF(D801="Ático",4,IF(D801="Chalet",5,IF(D801="Casa",6,IF(D801="Caserón",7)))))))</f>
        <v>2</v>
      </c>
      <c r="G801" t="s">
        <v>631</v>
      </c>
      <c r="H801" t="str">
        <f>VLOOKUP(G801,'Barrio Mapping'!B:C,2,0)</f>
        <v>Recoletos</v>
      </c>
      <c r="I801" t="str">
        <f>VLOOKUP(B801,'Districto Pricing'!A:F,6,0)</f>
        <v>Alto</v>
      </c>
      <c r="J801">
        <f>IF(I801="Bajo",1,IF(I801="Medio",2,IF(I801="Alto",3)))</f>
        <v>3</v>
      </c>
      <c r="K801" s="5">
        <v>1250</v>
      </c>
      <c r="L801" s="5">
        <v>2</v>
      </c>
      <c r="M801" s="5">
        <v>68</v>
      </c>
      <c r="N801" s="5">
        <v>0</v>
      </c>
      <c r="O801" s="5">
        <v>1</v>
      </c>
      <c r="P801" s="5">
        <v>1</v>
      </c>
      <c r="Q801" s="5">
        <v>0</v>
      </c>
      <c r="R801" s="5">
        <v>0</v>
      </c>
      <c r="S801" s="5">
        <v>0</v>
      </c>
      <c r="T801" s="5">
        <v>0</v>
      </c>
    </row>
    <row r="802" spans="1:20" x14ac:dyDescent="0.35">
      <c r="A802" s="1">
        <v>801</v>
      </c>
      <c r="B802" t="s">
        <v>627</v>
      </c>
      <c r="C802" t="s">
        <v>699</v>
      </c>
      <c r="D802" t="s">
        <v>1691</v>
      </c>
      <c r="E802">
        <f>IF(D802="Estudio",1,IF(D802="Piso",2,IF(D802="Dúplex",3,IF(D802="Ático",4,IF(D802="Chalet",5,IF(D802="Casa",6,IF(D802="Caserón",7)))))))</f>
        <v>4</v>
      </c>
      <c r="G802" t="s">
        <v>634</v>
      </c>
      <c r="H802" t="str">
        <f>VLOOKUP(G802,'Barrio Mapping'!B:C,2,0)</f>
        <v>Castellana</v>
      </c>
      <c r="I802" t="str">
        <f>VLOOKUP(B802,'Districto Pricing'!A:F,6,0)</f>
        <v>Alto</v>
      </c>
      <c r="J802">
        <f>IF(I802="Bajo",1,IF(I802="Medio",2,IF(I802="Alto",3)))</f>
        <v>3</v>
      </c>
      <c r="K802" s="5">
        <v>1800</v>
      </c>
      <c r="L802" s="5">
        <v>2</v>
      </c>
      <c r="M802" s="5">
        <v>100</v>
      </c>
      <c r="N802" s="5">
        <v>5</v>
      </c>
      <c r="O802" s="5">
        <v>0</v>
      </c>
      <c r="P802" s="5">
        <v>1</v>
      </c>
      <c r="Q802" s="5">
        <v>1</v>
      </c>
      <c r="R802" s="5">
        <v>0</v>
      </c>
      <c r="S802" s="5">
        <v>0</v>
      </c>
      <c r="T802" s="5">
        <v>0</v>
      </c>
    </row>
    <row r="803" spans="1:20" x14ac:dyDescent="0.35">
      <c r="A803" s="1">
        <v>802</v>
      </c>
      <c r="B803" t="s">
        <v>627</v>
      </c>
      <c r="C803" t="s">
        <v>700</v>
      </c>
      <c r="D803" t="s">
        <v>1692</v>
      </c>
      <c r="E803">
        <f>IF(D803="Estudio",1,IF(D803="Piso",2,IF(D803="Dúplex",3,IF(D803="Ático",4,IF(D803="Chalet",5,IF(D803="Casa",6,IF(D803="Caserón",7)))))))</f>
        <v>3</v>
      </c>
      <c r="G803" t="s">
        <v>639</v>
      </c>
      <c r="H803" t="str">
        <f>VLOOKUP(G803,'Barrio Mapping'!B:C,2,0)</f>
        <v>Lista</v>
      </c>
      <c r="I803" t="str">
        <f>VLOOKUP(B803,'Districto Pricing'!A:F,6,0)</f>
        <v>Alto</v>
      </c>
      <c r="J803">
        <f>IF(I803="Bajo",1,IF(I803="Medio",2,IF(I803="Alto",3)))</f>
        <v>3</v>
      </c>
      <c r="K803" s="5">
        <v>2300</v>
      </c>
      <c r="L803" s="5">
        <v>2</v>
      </c>
      <c r="M803" s="5">
        <v>126</v>
      </c>
      <c r="N803" s="5">
        <v>8</v>
      </c>
      <c r="O803" s="5">
        <v>0</v>
      </c>
      <c r="P803" s="5">
        <v>1</v>
      </c>
      <c r="Q803" s="5">
        <v>0</v>
      </c>
      <c r="R803" s="5">
        <v>0</v>
      </c>
      <c r="S803" s="5">
        <v>1</v>
      </c>
      <c r="T803" s="5">
        <v>0</v>
      </c>
    </row>
    <row r="804" spans="1:20" x14ac:dyDescent="0.35">
      <c r="A804" s="1">
        <v>803</v>
      </c>
      <c r="B804" t="s">
        <v>627</v>
      </c>
      <c r="C804" t="s">
        <v>701</v>
      </c>
      <c r="D804" t="s">
        <v>1691</v>
      </c>
      <c r="E804">
        <f>IF(D804="Estudio",1,IF(D804="Piso",2,IF(D804="Dúplex",3,IF(D804="Ático",4,IF(D804="Chalet",5,IF(D804="Casa",6,IF(D804="Caserón",7)))))))</f>
        <v>4</v>
      </c>
      <c r="G804" t="s">
        <v>631</v>
      </c>
      <c r="H804" t="str">
        <f>VLOOKUP(G804,'Barrio Mapping'!B:C,2,0)</f>
        <v>Recoletos</v>
      </c>
      <c r="I804" t="str">
        <f>VLOOKUP(B804,'Districto Pricing'!A:F,6,0)</f>
        <v>Alto</v>
      </c>
      <c r="J804">
        <f>IF(I804="Bajo",1,IF(I804="Medio",2,IF(I804="Alto",3)))</f>
        <v>3</v>
      </c>
      <c r="K804" s="5">
        <v>12000</v>
      </c>
      <c r="L804" s="5">
        <v>3</v>
      </c>
      <c r="M804" s="5">
        <v>300</v>
      </c>
      <c r="N804" s="5">
        <v>4</v>
      </c>
      <c r="O804" s="5">
        <v>1</v>
      </c>
      <c r="P804" s="5">
        <v>1</v>
      </c>
      <c r="Q804" s="5">
        <v>1</v>
      </c>
      <c r="R804" s="5">
        <v>0</v>
      </c>
      <c r="S804" s="5">
        <v>0</v>
      </c>
      <c r="T804" s="5">
        <v>0</v>
      </c>
    </row>
    <row r="805" spans="1:20" x14ac:dyDescent="0.35">
      <c r="A805" s="1">
        <v>804</v>
      </c>
      <c r="B805" t="s">
        <v>627</v>
      </c>
      <c r="C805" t="s">
        <v>702</v>
      </c>
      <c r="D805" t="s">
        <v>1690</v>
      </c>
      <c r="E805">
        <f>IF(D805="Estudio",1,IF(D805="Piso",2,IF(D805="Dúplex",3,IF(D805="Ático",4,IF(D805="Chalet",5,IF(D805="Casa",6,IF(D805="Caserón",7)))))))</f>
        <v>2</v>
      </c>
      <c r="G805" t="s">
        <v>631</v>
      </c>
      <c r="H805" t="str">
        <f>VLOOKUP(G805,'Barrio Mapping'!B:C,2,0)</f>
        <v>Recoletos</v>
      </c>
      <c r="I805" t="str">
        <f>VLOOKUP(B805,'Districto Pricing'!A:F,6,0)</f>
        <v>Alto</v>
      </c>
      <c r="J805">
        <f>IF(I805="Bajo",1,IF(I805="Medio",2,IF(I805="Alto",3)))</f>
        <v>3</v>
      </c>
      <c r="K805" s="5">
        <v>3500</v>
      </c>
      <c r="L805" s="5">
        <v>3</v>
      </c>
      <c r="M805" s="5">
        <v>224</v>
      </c>
      <c r="N805" s="5">
        <v>2</v>
      </c>
      <c r="O805" s="5">
        <v>1</v>
      </c>
      <c r="P805" s="5">
        <v>1</v>
      </c>
      <c r="Q805" s="5">
        <v>0</v>
      </c>
      <c r="R805" s="5">
        <v>0</v>
      </c>
      <c r="S805" s="5">
        <v>0</v>
      </c>
      <c r="T805" s="5">
        <v>0</v>
      </c>
    </row>
    <row r="806" spans="1:20" x14ac:dyDescent="0.35">
      <c r="A806" s="1">
        <v>805</v>
      </c>
      <c r="B806" t="s">
        <v>627</v>
      </c>
      <c r="C806" t="s">
        <v>703</v>
      </c>
      <c r="D806" t="s">
        <v>1690</v>
      </c>
      <c r="E806">
        <f>IF(D806="Estudio",1,IF(D806="Piso",2,IF(D806="Dúplex",3,IF(D806="Ático",4,IF(D806="Chalet",5,IF(D806="Casa",6,IF(D806="Caserón",7)))))))</f>
        <v>2</v>
      </c>
      <c r="G806" t="s">
        <v>629</v>
      </c>
      <c r="H806" t="str">
        <f>VLOOKUP(G806,'Barrio Mapping'!B:C,2,0)</f>
        <v>Goya</v>
      </c>
      <c r="I806" t="str">
        <f>VLOOKUP(B806,'Districto Pricing'!A:F,6,0)</f>
        <v>Alto</v>
      </c>
      <c r="J806">
        <f>IF(I806="Bajo",1,IF(I806="Medio",2,IF(I806="Alto",3)))</f>
        <v>3</v>
      </c>
      <c r="K806" s="5">
        <v>2100</v>
      </c>
      <c r="L806" s="5">
        <v>3</v>
      </c>
      <c r="M806" s="5">
        <v>115</v>
      </c>
      <c r="N806" s="5">
        <v>3</v>
      </c>
      <c r="O806" s="5">
        <v>1</v>
      </c>
      <c r="P806" s="5">
        <v>1</v>
      </c>
      <c r="Q806" s="5">
        <v>0</v>
      </c>
      <c r="R806" s="5">
        <v>0</v>
      </c>
      <c r="S806" s="5">
        <v>0</v>
      </c>
      <c r="T806" s="5">
        <v>0</v>
      </c>
    </row>
    <row r="807" spans="1:20" x14ac:dyDescent="0.35">
      <c r="A807" s="1">
        <v>806</v>
      </c>
      <c r="B807" t="s">
        <v>627</v>
      </c>
      <c r="C807" t="s">
        <v>686</v>
      </c>
      <c r="D807" t="s">
        <v>1690</v>
      </c>
      <c r="E807">
        <f>IF(D807="Estudio",1,IF(D807="Piso",2,IF(D807="Dúplex",3,IF(D807="Ático",4,IF(D807="Chalet",5,IF(D807="Casa",6,IF(D807="Caserón",7)))))))</f>
        <v>2</v>
      </c>
      <c r="G807" t="s">
        <v>631</v>
      </c>
      <c r="H807" t="str">
        <f>VLOOKUP(G807,'Barrio Mapping'!B:C,2,0)</f>
        <v>Recoletos</v>
      </c>
      <c r="I807" t="str">
        <f>VLOOKUP(B807,'Districto Pricing'!A:F,6,0)</f>
        <v>Alto</v>
      </c>
      <c r="J807">
        <f>IF(I807="Bajo",1,IF(I807="Medio",2,IF(I807="Alto",3)))</f>
        <v>3</v>
      </c>
      <c r="K807" s="5">
        <v>1300</v>
      </c>
      <c r="L807" s="5">
        <v>1</v>
      </c>
      <c r="M807" s="5">
        <v>80</v>
      </c>
      <c r="N807" s="5">
        <v>7</v>
      </c>
      <c r="O807" s="5">
        <v>1</v>
      </c>
      <c r="P807" s="5">
        <v>1</v>
      </c>
      <c r="Q807" s="5">
        <v>0</v>
      </c>
      <c r="R807" s="5">
        <v>0</v>
      </c>
      <c r="S807" s="5">
        <v>0</v>
      </c>
      <c r="T807" s="5">
        <v>0</v>
      </c>
    </row>
    <row r="808" spans="1:20" x14ac:dyDescent="0.35">
      <c r="A808" s="1">
        <v>807</v>
      </c>
      <c r="B808" t="s">
        <v>627</v>
      </c>
      <c r="C808" t="s">
        <v>704</v>
      </c>
      <c r="D808" t="s">
        <v>1692</v>
      </c>
      <c r="E808">
        <f>IF(D808="Estudio",1,IF(D808="Piso",2,IF(D808="Dúplex",3,IF(D808="Ático",4,IF(D808="Chalet",5,IF(D808="Casa",6,IF(D808="Caserón",7)))))))</f>
        <v>3</v>
      </c>
      <c r="G808" t="s">
        <v>631</v>
      </c>
      <c r="H808" t="str">
        <f>VLOOKUP(G808,'Barrio Mapping'!B:C,2,0)</f>
        <v>Recoletos</v>
      </c>
      <c r="I808" t="str">
        <f>VLOOKUP(B808,'Districto Pricing'!A:F,6,0)</f>
        <v>Alto</v>
      </c>
      <c r="J808">
        <f>IF(I808="Bajo",1,IF(I808="Medio",2,IF(I808="Alto",3)))</f>
        <v>3</v>
      </c>
      <c r="K808" s="5">
        <v>1850</v>
      </c>
      <c r="L808" s="5">
        <v>2</v>
      </c>
      <c r="M808" s="5">
        <v>72</v>
      </c>
      <c r="N808" s="5">
        <v>5</v>
      </c>
      <c r="O808" s="5">
        <v>0</v>
      </c>
      <c r="P808" s="5">
        <v>1</v>
      </c>
      <c r="Q808" s="5">
        <v>0</v>
      </c>
      <c r="R808" s="5">
        <v>0</v>
      </c>
      <c r="S808" s="5">
        <v>1</v>
      </c>
      <c r="T808" s="5">
        <v>0</v>
      </c>
    </row>
    <row r="809" spans="1:20" x14ac:dyDescent="0.35">
      <c r="A809" s="1">
        <v>808</v>
      </c>
      <c r="B809" t="s">
        <v>627</v>
      </c>
      <c r="C809" t="s">
        <v>705</v>
      </c>
      <c r="D809" t="s">
        <v>1691</v>
      </c>
      <c r="E809">
        <f>IF(D809="Estudio",1,IF(D809="Piso",2,IF(D809="Dúplex",3,IF(D809="Ático",4,IF(D809="Chalet",5,IF(D809="Casa",6,IF(D809="Caserón",7)))))))</f>
        <v>4</v>
      </c>
      <c r="G809" t="s">
        <v>634</v>
      </c>
      <c r="H809" t="str">
        <f>VLOOKUP(G809,'Barrio Mapping'!B:C,2,0)</f>
        <v>Castellana</v>
      </c>
      <c r="I809" t="str">
        <f>VLOOKUP(B809,'Districto Pricing'!A:F,6,0)</f>
        <v>Alto</v>
      </c>
      <c r="J809">
        <f>IF(I809="Bajo",1,IF(I809="Medio",2,IF(I809="Alto",3)))</f>
        <v>3</v>
      </c>
      <c r="K809" s="5">
        <v>2100</v>
      </c>
      <c r="L809" s="5">
        <v>2</v>
      </c>
      <c r="M809" s="5">
        <v>100</v>
      </c>
      <c r="N809" s="5">
        <v>6</v>
      </c>
      <c r="O809" s="5">
        <v>1</v>
      </c>
      <c r="P809" s="5">
        <v>1</v>
      </c>
      <c r="Q809" s="5">
        <v>1</v>
      </c>
      <c r="R809" s="5">
        <v>0</v>
      </c>
      <c r="S809" s="5">
        <v>0</v>
      </c>
      <c r="T809" s="5">
        <v>0</v>
      </c>
    </row>
    <row r="810" spans="1:20" x14ac:dyDescent="0.35">
      <c r="A810" s="1">
        <v>809</v>
      </c>
      <c r="B810" t="s">
        <v>627</v>
      </c>
      <c r="C810" t="s">
        <v>706</v>
      </c>
      <c r="D810" t="s">
        <v>1690</v>
      </c>
      <c r="E810">
        <f>IF(D810="Estudio",1,IF(D810="Piso",2,IF(D810="Dúplex",3,IF(D810="Ático",4,IF(D810="Chalet",5,IF(D810="Casa",6,IF(D810="Caserón",7)))))))</f>
        <v>2</v>
      </c>
      <c r="F810" t="s">
        <v>54</v>
      </c>
      <c r="G810" t="s">
        <v>629</v>
      </c>
      <c r="H810" t="str">
        <f>VLOOKUP(G810,'Barrio Mapping'!B:C,2,0)</f>
        <v>Goya</v>
      </c>
      <c r="I810" t="str">
        <f>VLOOKUP(B810,'Districto Pricing'!A:F,6,0)</f>
        <v>Alto</v>
      </c>
      <c r="J810">
        <f>IF(I810="Bajo",1,IF(I810="Medio",2,IF(I810="Alto",3)))</f>
        <v>3</v>
      </c>
      <c r="K810" s="5">
        <v>1400</v>
      </c>
      <c r="L810" s="5">
        <v>1</v>
      </c>
      <c r="M810" s="5">
        <v>75</v>
      </c>
      <c r="N810" s="5">
        <v>2</v>
      </c>
      <c r="O810" s="5">
        <v>1</v>
      </c>
      <c r="P810" s="5">
        <v>1</v>
      </c>
      <c r="Q810" s="5">
        <v>0</v>
      </c>
      <c r="R810" s="5">
        <v>0</v>
      </c>
      <c r="S810" s="5">
        <v>0</v>
      </c>
      <c r="T810" s="5">
        <v>0</v>
      </c>
    </row>
    <row r="811" spans="1:20" x14ac:dyDescent="0.35">
      <c r="A811" s="1">
        <v>810</v>
      </c>
      <c r="B811" t="s">
        <v>627</v>
      </c>
      <c r="C811" t="s">
        <v>640</v>
      </c>
      <c r="D811" t="s">
        <v>1690</v>
      </c>
      <c r="E811">
        <f>IF(D811="Estudio",1,IF(D811="Piso",2,IF(D811="Dúplex",3,IF(D811="Ático",4,IF(D811="Chalet",5,IF(D811="Casa",6,IF(D811="Caserón",7)))))))</f>
        <v>2</v>
      </c>
      <c r="G811" t="s">
        <v>631</v>
      </c>
      <c r="H811" t="str">
        <f>VLOOKUP(G811,'Barrio Mapping'!B:C,2,0)</f>
        <v>Recoletos</v>
      </c>
      <c r="I811" t="str">
        <f>VLOOKUP(B811,'Districto Pricing'!A:F,6,0)</f>
        <v>Alto</v>
      </c>
      <c r="J811">
        <f>IF(I811="Bajo",1,IF(I811="Medio",2,IF(I811="Alto",3)))</f>
        <v>3</v>
      </c>
      <c r="K811" s="5">
        <v>5000</v>
      </c>
      <c r="L811" s="5">
        <v>4</v>
      </c>
      <c r="M811" s="5">
        <v>394</v>
      </c>
      <c r="N811" s="5">
        <v>2</v>
      </c>
      <c r="O811" s="5">
        <v>1</v>
      </c>
      <c r="P811" s="5">
        <v>1</v>
      </c>
      <c r="Q811" s="5">
        <v>0</v>
      </c>
      <c r="R811" s="5">
        <v>0</v>
      </c>
      <c r="S811" s="5">
        <v>0</v>
      </c>
      <c r="T811" s="5">
        <v>0</v>
      </c>
    </row>
    <row r="812" spans="1:20" x14ac:dyDescent="0.35">
      <c r="A812" s="1">
        <v>811</v>
      </c>
      <c r="B812" t="s">
        <v>627</v>
      </c>
      <c r="C812" t="s">
        <v>707</v>
      </c>
      <c r="D812" t="s">
        <v>1690</v>
      </c>
      <c r="E812">
        <f>IF(D812="Estudio",1,IF(D812="Piso",2,IF(D812="Dúplex",3,IF(D812="Ático",4,IF(D812="Chalet",5,IF(D812="Casa",6,IF(D812="Caserón",7)))))))</f>
        <v>2</v>
      </c>
      <c r="G812" t="s">
        <v>634</v>
      </c>
      <c r="H812" t="str">
        <f>VLOOKUP(G812,'Barrio Mapping'!B:C,2,0)</f>
        <v>Castellana</v>
      </c>
      <c r="I812" t="str">
        <f>VLOOKUP(B812,'Districto Pricing'!A:F,6,0)</f>
        <v>Alto</v>
      </c>
      <c r="J812">
        <f>IF(I812="Bajo",1,IF(I812="Medio",2,IF(I812="Alto",3)))</f>
        <v>3</v>
      </c>
      <c r="K812" s="5">
        <v>1300</v>
      </c>
      <c r="L812" s="5">
        <v>1</v>
      </c>
      <c r="M812" s="5">
        <v>89</v>
      </c>
      <c r="N812" s="5">
        <v>1</v>
      </c>
      <c r="O812" s="5">
        <v>1</v>
      </c>
      <c r="P812" s="5">
        <v>1</v>
      </c>
      <c r="Q812" s="5">
        <v>0</v>
      </c>
      <c r="R812" s="5">
        <v>0</v>
      </c>
      <c r="S812" s="5">
        <v>0</v>
      </c>
      <c r="T812" s="5">
        <v>0</v>
      </c>
    </row>
    <row r="813" spans="1:20" x14ac:dyDescent="0.35">
      <c r="A813" s="1">
        <v>812</v>
      </c>
      <c r="B813" t="s">
        <v>627</v>
      </c>
      <c r="C813" t="s">
        <v>637</v>
      </c>
      <c r="D813" t="s">
        <v>1690</v>
      </c>
      <c r="E813">
        <f>IF(D813="Estudio",1,IF(D813="Piso",2,IF(D813="Dúplex",3,IF(D813="Ático",4,IF(D813="Chalet",5,IF(D813="Casa",6,IF(D813="Caserón",7)))))))</f>
        <v>2</v>
      </c>
      <c r="G813" t="s">
        <v>629</v>
      </c>
      <c r="H813" t="str">
        <f>VLOOKUP(G813,'Barrio Mapping'!B:C,2,0)</f>
        <v>Goya</v>
      </c>
      <c r="I813" t="str">
        <f>VLOOKUP(B813,'Districto Pricing'!A:F,6,0)</f>
        <v>Alto</v>
      </c>
      <c r="J813">
        <f>IF(I813="Bajo",1,IF(I813="Medio",2,IF(I813="Alto",3)))</f>
        <v>3</v>
      </c>
      <c r="K813" s="5">
        <v>6000</v>
      </c>
      <c r="L813" s="5">
        <v>5</v>
      </c>
      <c r="M813" s="5">
        <v>420</v>
      </c>
      <c r="N813" s="5">
        <v>6</v>
      </c>
      <c r="O813" s="5">
        <v>1</v>
      </c>
      <c r="P813" s="5">
        <v>1</v>
      </c>
      <c r="Q813" s="5">
        <v>0</v>
      </c>
      <c r="R813" s="5">
        <v>0</v>
      </c>
      <c r="S813" s="5">
        <v>0</v>
      </c>
      <c r="T813" s="5">
        <v>0</v>
      </c>
    </row>
    <row r="814" spans="1:20" x14ac:dyDescent="0.35">
      <c r="A814" s="1">
        <v>813</v>
      </c>
      <c r="B814" t="s">
        <v>627</v>
      </c>
      <c r="C814" t="s">
        <v>670</v>
      </c>
      <c r="D814" t="s">
        <v>1690</v>
      </c>
      <c r="E814">
        <f>IF(D814="Estudio",1,IF(D814="Piso",2,IF(D814="Dúplex",3,IF(D814="Ático",4,IF(D814="Chalet",5,IF(D814="Casa",6,IF(D814="Caserón",7)))))))</f>
        <v>2</v>
      </c>
      <c r="F814" t="s">
        <v>708</v>
      </c>
      <c r="G814" t="s">
        <v>634</v>
      </c>
      <c r="H814" t="str">
        <f>VLOOKUP(G814,'Barrio Mapping'!B:C,2,0)</f>
        <v>Castellana</v>
      </c>
      <c r="I814" t="str">
        <f>VLOOKUP(B814,'Districto Pricing'!A:F,6,0)</f>
        <v>Alto</v>
      </c>
      <c r="J814">
        <f>IF(I814="Bajo",1,IF(I814="Medio",2,IF(I814="Alto",3)))</f>
        <v>3</v>
      </c>
      <c r="K814" s="5">
        <v>2600</v>
      </c>
      <c r="L814" s="5">
        <v>4</v>
      </c>
      <c r="M814" s="5">
        <v>195</v>
      </c>
      <c r="N814" s="5">
        <v>5</v>
      </c>
      <c r="O814" s="5">
        <v>1</v>
      </c>
      <c r="P814" s="5">
        <v>1</v>
      </c>
      <c r="Q814" s="5">
        <v>0</v>
      </c>
      <c r="R814" s="5">
        <v>0</v>
      </c>
      <c r="S814" s="5">
        <v>0</v>
      </c>
      <c r="T814" s="5">
        <v>0</v>
      </c>
    </row>
    <row r="815" spans="1:20" x14ac:dyDescent="0.35">
      <c r="A815" s="1">
        <v>814</v>
      </c>
      <c r="B815" t="s">
        <v>627</v>
      </c>
      <c r="C815" t="s">
        <v>640</v>
      </c>
      <c r="D815" t="s">
        <v>1690</v>
      </c>
      <c r="E815">
        <f>IF(D815="Estudio",1,IF(D815="Piso",2,IF(D815="Dúplex",3,IF(D815="Ático",4,IF(D815="Chalet",5,IF(D815="Casa",6,IF(D815="Caserón",7)))))))</f>
        <v>2</v>
      </c>
      <c r="G815" t="s">
        <v>631</v>
      </c>
      <c r="H815" t="str">
        <f>VLOOKUP(G815,'Barrio Mapping'!B:C,2,0)</f>
        <v>Recoletos</v>
      </c>
      <c r="I815" t="str">
        <f>VLOOKUP(B815,'Districto Pricing'!A:F,6,0)</f>
        <v>Alto</v>
      </c>
      <c r="J815">
        <f>IF(I815="Bajo",1,IF(I815="Medio",2,IF(I815="Alto",3)))</f>
        <v>3</v>
      </c>
      <c r="K815" s="5">
        <v>2900</v>
      </c>
      <c r="L815" s="5">
        <v>3</v>
      </c>
      <c r="M815" s="5">
        <v>165</v>
      </c>
      <c r="N815" s="5">
        <v>2</v>
      </c>
      <c r="O815" s="5">
        <v>1</v>
      </c>
      <c r="P815" s="5">
        <v>1</v>
      </c>
      <c r="Q815" s="5">
        <v>0</v>
      </c>
      <c r="R815" s="5">
        <v>0</v>
      </c>
      <c r="S815" s="5">
        <v>0</v>
      </c>
      <c r="T815" s="5">
        <v>0</v>
      </c>
    </row>
    <row r="816" spans="1:20" x14ac:dyDescent="0.35">
      <c r="A816" s="1">
        <v>815</v>
      </c>
      <c r="B816" t="s">
        <v>627</v>
      </c>
      <c r="C816" t="s">
        <v>640</v>
      </c>
      <c r="D816" t="s">
        <v>1690</v>
      </c>
      <c r="E816">
        <f>IF(D816="Estudio",1,IF(D816="Piso",2,IF(D816="Dúplex",3,IF(D816="Ático",4,IF(D816="Chalet",5,IF(D816="Casa",6,IF(D816="Caserón",7)))))))</f>
        <v>2</v>
      </c>
      <c r="G816" t="s">
        <v>631</v>
      </c>
      <c r="H816" t="str">
        <f>VLOOKUP(G816,'Barrio Mapping'!B:C,2,0)</f>
        <v>Recoletos</v>
      </c>
      <c r="I816" t="str">
        <f>VLOOKUP(B816,'Districto Pricing'!A:F,6,0)</f>
        <v>Alto</v>
      </c>
      <c r="J816">
        <f>IF(I816="Bajo",1,IF(I816="Medio",2,IF(I816="Alto",3)))</f>
        <v>3</v>
      </c>
      <c r="K816" s="5">
        <v>2900</v>
      </c>
      <c r="L816" s="5">
        <v>3</v>
      </c>
      <c r="M816" s="5">
        <v>165</v>
      </c>
      <c r="N816" s="5">
        <v>2</v>
      </c>
      <c r="O816" s="5">
        <v>1</v>
      </c>
      <c r="P816" s="5">
        <v>1</v>
      </c>
      <c r="Q816" s="5">
        <v>0</v>
      </c>
      <c r="R816" s="5">
        <v>0</v>
      </c>
      <c r="S816" s="5">
        <v>0</v>
      </c>
      <c r="T816" s="5">
        <v>0</v>
      </c>
    </row>
    <row r="817" spans="1:20" x14ac:dyDescent="0.35">
      <c r="A817" s="1">
        <v>816</v>
      </c>
      <c r="B817" t="s">
        <v>627</v>
      </c>
      <c r="C817" t="s">
        <v>709</v>
      </c>
      <c r="D817" t="s">
        <v>1690</v>
      </c>
      <c r="E817">
        <f>IF(D817="Estudio",1,IF(D817="Piso",2,IF(D817="Dúplex",3,IF(D817="Ático",4,IF(D817="Chalet",5,IF(D817="Casa",6,IF(D817="Caserón",7)))))))</f>
        <v>2</v>
      </c>
      <c r="F817" t="s">
        <v>710</v>
      </c>
      <c r="G817" t="s">
        <v>631</v>
      </c>
      <c r="H817" t="str">
        <f>VLOOKUP(G817,'Barrio Mapping'!B:C,2,0)</f>
        <v>Recoletos</v>
      </c>
      <c r="I817" t="str">
        <f>VLOOKUP(B817,'Districto Pricing'!A:F,6,0)</f>
        <v>Alto</v>
      </c>
      <c r="J817">
        <f>IF(I817="Bajo",1,IF(I817="Medio",2,IF(I817="Alto",3)))</f>
        <v>3</v>
      </c>
      <c r="K817" s="5">
        <v>2090</v>
      </c>
      <c r="L817" s="5">
        <v>3</v>
      </c>
      <c r="M817" s="5">
        <v>105</v>
      </c>
      <c r="N817" s="5">
        <v>5</v>
      </c>
      <c r="O817" s="5">
        <v>1</v>
      </c>
      <c r="P817" s="5">
        <v>1</v>
      </c>
      <c r="Q817" s="5">
        <v>0</v>
      </c>
      <c r="R817" s="5">
        <v>0</v>
      </c>
      <c r="S817" s="5">
        <v>0</v>
      </c>
      <c r="T817" s="5">
        <v>0</v>
      </c>
    </row>
    <row r="818" spans="1:20" x14ac:dyDescent="0.35">
      <c r="A818" s="1">
        <v>817</v>
      </c>
      <c r="B818" t="s">
        <v>627</v>
      </c>
      <c r="C818" t="s">
        <v>633</v>
      </c>
      <c r="D818" t="s">
        <v>1690</v>
      </c>
      <c r="E818">
        <f>IF(D818="Estudio",1,IF(D818="Piso",2,IF(D818="Dúplex",3,IF(D818="Ático",4,IF(D818="Chalet",5,IF(D818="Casa",6,IF(D818="Caserón",7)))))))</f>
        <v>2</v>
      </c>
      <c r="G818" t="s">
        <v>634</v>
      </c>
      <c r="H818" t="str">
        <f>VLOOKUP(G818,'Barrio Mapping'!B:C,2,0)</f>
        <v>Castellana</v>
      </c>
      <c r="I818" t="str">
        <f>VLOOKUP(B818,'Districto Pricing'!A:F,6,0)</f>
        <v>Alto</v>
      </c>
      <c r="J818">
        <f>IF(I818="Bajo",1,IF(I818="Medio",2,IF(I818="Alto",3)))</f>
        <v>3</v>
      </c>
      <c r="K818" s="5">
        <v>2700</v>
      </c>
      <c r="L818" s="5">
        <v>2</v>
      </c>
      <c r="M818" s="5">
        <v>154</v>
      </c>
      <c r="N818" s="5">
        <v>4</v>
      </c>
      <c r="O818" s="5">
        <v>1</v>
      </c>
      <c r="P818" s="5">
        <v>1</v>
      </c>
      <c r="Q818" s="5">
        <v>0</v>
      </c>
      <c r="R818" s="5">
        <v>0</v>
      </c>
      <c r="S818" s="5">
        <v>0</v>
      </c>
      <c r="T818" s="5">
        <v>0</v>
      </c>
    </row>
    <row r="819" spans="1:20" x14ac:dyDescent="0.35">
      <c r="A819" s="1">
        <v>818</v>
      </c>
      <c r="B819" t="s">
        <v>627</v>
      </c>
      <c r="C819" t="s">
        <v>711</v>
      </c>
      <c r="D819" t="s">
        <v>1690</v>
      </c>
      <c r="E819">
        <f>IF(D819="Estudio",1,IF(D819="Piso",2,IF(D819="Dúplex",3,IF(D819="Ático",4,IF(D819="Chalet",5,IF(D819="Casa",6,IF(D819="Caserón",7)))))))</f>
        <v>2</v>
      </c>
      <c r="G819" t="s">
        <v>639</v>
      </c>
      <c r="H819" t="str">
        <f>VLOOKUP(G819,'Barrio Mapping'!B:C,2,0)</f>
        <v>Lista</v>
      </c>
      <c r="I819" t="str">
        <f>VLOOKUP(B819,'Districto Pricing'!A:F,6,0)</f>
        <v>Alto</v>
      </c>
      <c r="J819">
        <f>IF(I819="Bajo",1,IF(I819="Medio",2,IF(I819="Alto",3)))</f>
        <v>3</v>
      </c>
      <c r="K819" s="5">
        <v>1100</v>
      </c>
      <c r="L819" s="5">
        <v>2</v>
      </c>
      <c r="M819" s="5">
        <v>70</v>
      </c>
      <c r="N819" s="5">
        <v>2</v>
      </c>
      <c r="O819" s="5">
        <v>0</v>
      </c>
      <c r="P819" s="5">
        <v>1</v>
      </c>
      <c r="Q819" s="5">
        <v>0</v>
      </c>
      <c r="R819" s="5">
        <v>0</v>
      </c>
      <c r="S819" s="5">
        <v>0</v>
      </c>
      <c r="T819" s="5">
        <v>0</v>
      </c>
    </row>
    <row r="820" spans="1:20" x14ac:dyDescent="0.35">
      <c r="A820" s="1">
        <v>819</v>
      </c>
      <c r="B820" t="s">
        <v>627</v>
      </c>
      <c r="C820" t="s">
        <v>712</v>
      </c>
      <c r="D820" t="s">
        <v>1690</v>
      </c>
      <c r="E820">
        <f>IF(D820="Estudio",1,IF(D820="Piso",2,IF(D820="Dúplex",3,IF(D820="Ático",4,IF(D820="Chalet",5,IF(D820="Casa",6,IF(D820="Caserón",7)))))))</f>
        <v>2</v>
      </c>
      <c r="F820" t="s">
        <v>713</v>
      </c>
      <c r="G820" t="s">
        <v>629</v>
      </c>
      <c r="H820" t="str">
        <f>VLOOKUP(G820,'Barrio Mapping'!B:C,2,0)</f>
        <v>Goya</v>
      </c>
      <c r="I820" t="str">
        <f>VLOOKUP(B820,'Districto Pricing'!A:F,6,0)</f>
        <v>Alto</v>
      </c>
      <c r="J820">
        <f>IF(I820="Bajo",1,IF(I820="Medio",2,IF(I820="Alto",3)))</f>
        <v>3</v>
      </c>
      <c r="K820" s="5">
        <v>2300</v>
      </c>
      <c r="L820" s="5">
        <v>2</v>
      </c>
      <c r="M820" s="5">
        <v>100</v>
      </c>
      <c r="N820" s="5">
        <v>2</v>
      </c>
      <c r="O820" s="5">
        <v>1</v>
      </c>
      <c r="P820" s="5">
        <v>1</v>
      </c>
      <c r="Q820" s="5">
        <v>0</v>
      </c>
      <c r="R820" s="5">
        <v>0</v>
      </c>
      <c r="S820" s="5">
        <v>0</v>
      </c>
      <c r="T820" s="5">
        <v>0</v>
      </c>
    </row>
    <row r="821" spans="1:20" x14ac:dyDescent="0.35">
      <c r="A821" s="1">
        <v>820</v>
      </c>
      <c r="B821" t="s">
        <v>627</v>
      </c>
      <c r="C821" t="s">
        <v>714</v>
      </c>
      <c r="D821" t="s">
        <v>1690</v>
      </c>
      <c r="E821">
        <f>IF(D821="Estudio",1,IF(D821="Piso",2,IF(D821="Dúplex",3,IF(D821="Ático",4,IF(D821="Chalet",5,IF(D821="Casa",6,IF(D821="Caserón",7)))))))</f>
        <v>2</v>
      </c>
      <c r="F821" t="s">
        <v>203</v>
      </c>
      <c r="G821" t="s">
        <v>629</v>
      </c>
      <c r="H821" t="str">
        <f>VLOOKUP(G821,'Barrio Mapping'!B:C,2,0)</f>
        <v>Goya</v>
      </c>
      <c r="I821" t="str">
        <f>VLOOKUP(B821,'Districto Pricing'!A:F,6,0)</f>
        <v>Alto</v>
      </c>
      <c r="J821">
        <f>IF(I821="Bajo",1,IF(I821="Medio",2,IF(I821="Alto",3)))</f>
        <v>3</v>
      </c>
      <c r="K821" s="5">
        <v>1500</v>
      </c>
      <c r="L821" s="5">
        <v>3</v>
      </c>
      <c r="M821" s="5">
        <v>105</v>
      </c>
      <c r="N821" s="5">
        <v>11</v>
      </c>
      <c r="O821" s="5">
        <v>1</v>
      </c>
      <c r="P821" s="5">
        <v>1</v>
      </c>
      <c r="Q821" s="5">
        <v>0</v>
      </c>
      <c r="R821" s="5">
        <v>0</v>
      </c>
      <c r="S821" s="5">
        <v>0</v>
      </c>
      <c r="T821" s="5">
        <v>0</v>
      </c>
    </row>
    <row r="822" spans="1:20" x14ac:dyDescent="0.35">
      <c r="A822" s="1">
        <v>821</v>
      </c>
      <c r="B822" t="s">
        <v>627</v>
      </c>
      <c r="C822" t="s">
        <v>715</v>
      </c>
      <c r="D822" t="s">
        <v>1690</v>
      </c>
      <c r="E822">
        <f>IF(D822="Estudio",1,IF(D822="Piso",2,IF(D822="Dúplex",3,IF(D822="Ático",4,IF(D822="Chalet",5,IF(D822="Casa",6,IF(D822="Caserón",7)))))))</f>
        <v>2</v>
      </c>
      <c r="G822" t="s">
        <v>636</v>
      </c>
      <c r="H822" t="str">
        <f>VLOOKUP(G822,'Barrio Mapping'!B:C,2,0)</f>
        <v>La Guindalera</v>
      </c>
      <c r="I822" t="str">
        <f>VLOOKUP(B822,'Districto Pricing'!A:F,6,0)</f>
        <v>Alto</v>
      </c>
      <c r="J822">
        <f>IF(I822="Bajo",1,IF(I822="Medio",2,IF(I822="Alto",3)))</f>
        <v>3</v>
      </c>
      <c r="K822" s="5">
        <v>1250</v>
      </c>
      <c r="L822" s="5">
        <v>1</v>
      </c>
      <c r="M822" s="5">
        <v>60</v>
      </c>
      <c r="N822" s="5">
        <v>0</v>
      </c>
      <c r="O822" s="5">
        <v>1</v>
      </c>
      <c r="P822" s="5">
        <v>1</v>
      </c>
      <c r="Q822" s="5">
        <v>0</v>
      </c>
      <c r="R822" s="5">
        <v>0</v>
      </c>
      <c r="S822" s="5">
        <v>0</v>
      </c>
      <c r="T822" s="5">
        <v>0</v>
      </c>
    </row>
    <row r="823" spans="1:20" x14ac:dyDescent="0.35">
      <c r="A823" s="1">
        <v>822</v>
      </c>
      <c r="B823" t="s">
        <v>627</v>
      </c>
      <c r="C823" t="s">
        <v>652</v>
      </c>
      <c r="D823" t="s">
        <v>1690</v>
      </c>
      <c r="E823">
        <f>IF(D823="Estudio",1,IF(D823="Piso",2,IF(D823="Dúplex",3,IF(D823="Ático",4,IF(D823="Chalet",5,IF(D823="Casa",6,IF(D823="Caserón",7)))))))</f>
        <v>2</v>
      </c>
      <c r="G823" t="s">
        <v>631</v>
      </c>
      <c r="H823" t="str">
        <f>VLOOKUP(G823,'Barrio Mapping'!B:C,2,0)</f>
        <v>Recoletos</v>
      </c>
      <c r="I823" t="str">
        <f>VLOOKUP(B823,'Districto Pricing'!A:F,6,0)</f>
        <v>Alto</v>
      </c>
      <c r="J823">
        <f>IF(I823="Bajo",1,IF(I823="Medio",2,IF(I823="Alto",3)))</f>
        <v>3</v>
      </c>
      <c r="K823" s="5">
        <v>4500</v>
      </c>
      <c r="L823" s="5">
        <v>6</v>
      </c>
      <c r="M823" s="5">
        <v>234</v>
      </c>
      <c r="N823" s="5">
        <v>1</v>
      </c>
      <c r="O823" s="5">
        <v>1</v>
      </c>
      <c r="P823" s="5">
        <v>1</v>
      </c>
      <c r="Q823" s="5">
        <v>0</v>
      </c>
      <c r="R823" s="5">
        <v>0</v>
      </c>
      <c r="S823" s="5">
        <v>0</v>
      </c>
      <c r="T823" s="5">
        <v>0</v>
      </c>
    </row>
    <row r="824" spans="1:20" x14ac:dyDescent="0.35">
      <c r="A824" s="1">
        <v>823</v>
      </c>
      <c r="B824" t="s">
        <v>627</v>
      </c>
      <c r="C824" t="s">
        <v>716</v>
      </c>
      <c r="D824" t="s">
        <v>1690</v>
      </c>
      <c r="E824">
        <f>IF(D824="Estudio",1,IF(D824="Piso",2,IF(D824="Dúplex",3,IF(D824="Ático",4,IF(D824="Chalet",5,IF(D824="Casa",6,IF(D824="Caserón",7)))))))</f>
        <v>2</v>
      </c>
      <c r="G824" t="s">
        <v>634</v>
      </c>
      <c r="H824" t="str">
        <f>VLOOKUP(G824,'Barrio Mapping'!B:C,2,0)</f>
        <v>Castellana</v>
      </c>
      <c r="I824" t="str">
        <f>VLOOKUP(B824,'Districto Pricing'!A:F,6,0)</f>
        <v>Alto</v>
      </c>
      <c r="J824">
        <f>IF(I824="Bajo",1,IF(I824="Medio",2,IF(I824="Alto",3)))</f>
        <v>3</v>
      </c>
      <c r="K824" s="5">
        <v>3500</v>
      </c>
      <c r="L824" s="5">
        <v>5</v>
      </c>
      <c r="M824" s="5">
        <v>322</v>
      </c>
      <c r="N824" s="5">
        <v>3</v>
      </c>
      <c r="O824" s="5">
        <v>1</v>
      </c>
      <c r="P824" s="5">
        <v>1</v>
      </c>
      <c r="Q824" s="5">
        <v>0</v>
      </c>
      <c r="R824" s="5">
        <v>0</v>
      </c>
      <c r="S824" s="5">
        <v>0</v>
      </c>
      <c r="T824" s="5">
        <v>0</v>
      </c>
    </row>
    <row r="825" spans="1:20" x14ac:dyDescent="0.35">
      <c r="A825" s="1">
        <v>824</v>
      </c>
      <c r="B825" t="s">
        <v>627</v>
      </c>
      <c r="C825" t="s">
        <v>670</v>
      </c>
      <c r="D825" t="s">
        <v>1690</v>
      </c>
      <c r="E825">
        <f>IF(D825="Estudio",1,IF(D825="Piso",2,IF(D825="Dúplex",3,IF(D825="Ático",4,IF(D825="Chalet",5,IF(D825="Casa",6,IF(D825="Caserón",7)))))))</f>
        <v>2</v>
      </c>
      <c r="G825" t="s">
        <v>634</v>
      </c>
      <c r="H825" t="str">
        <f>VLOOKUP(G825,'Barrio Mapping'!B:C,2,0)</f>
        <v>Castellana</v>
      </c>
      <c r="I825" t="str">
        <f>VLOOKUP(B825,'Districto Pricing'!A:F,6,0)</f>
        <v>Alto</v>
      </c>
      <c r="J825">
        <f>IF(I825="Bajo",1,IF(I825="Medio",2,IF(I825="Alto",3)))</f>
        <v>3</v>
      </c>
      <c r="K825" s="5">
        <v>1500</v>
      </c>
      <c r="L825" s="5">
        <v>1</v>
      </c>
      <c r="M825" s="5">
        <v>90</v>
      </c>
      <c r="N825" s="5">
        <v>5</v>
      </c>
      <c r="O825" s="5">
        <v>1</v>
      </c>
      <c r="P825" s="5">
        <v>1</v>
      </c>
      <c r="Q825" s="5">
        <v>0</v>
      </c>
      <c r="R825" s="5">
        <v>0</v>
      </c>
      <c r="S825" s="5">
        <v>0</v>
      </c>
      <c r="T825" s="5">
        <v>0</v>
      </c>
    </row>
    <row r="826" spans="1:20" x14ac:dyDescent="0.35">
      <c r="A826" s="1">
        <v>825</v>
      </c>
      <c r="B826" t="s">
        <v>627</v>
      </c>
      <c r="C826" t="s">
        <v>717</v>
      </c>
      <c r="D826" t="s">
        <v>1690</v>
      </c>
      <c r="E826">
        <f>IF(D826="Estudio",1,IF(D826="Piso",2,IF(D826="Dúplex",3,IF(D826="Ático",4,IF(D826="Chalet",5,IF(D826="Casa",6,IF(D826="Caserón",7)))))))</f>
        <v>2</v>
      </c>
      <c r="F826" t="s">
        <v>360</v>
      </c>
      <c r="G826" t="s">
        <v>631</v>
      </c>
      <c r="H826" t="str">
        <f>VLOOKUP(G826,'Barrio Mapping'!B:C,2,0)</f>
        <v>Recoletos</v>
      </c>
      <c r="I826" t="str">
        <f>VLOOKUP(B826,'Districto Pricing'!A:F,6,0)</f>
        <v>Alto</v>
      </c>
      <c r="J826">
        <f>IF(I826="Bajo",1,IF(I826="Medio",2,IF(I826="Alto",3)))</f>
        <v>3</v>
      </c>
      <c r="K826" s="5">
        <v>1100</v>
      </c>
      <c r="L826" s="5">
        <v>1</v>
      </c>
      <c r="M826" s="5">
        <v>75</v>
      </c>
      <c r="N826" s="5">
        <v>6</v>
      </c>
      <c r="O826" s="5">
        <v>1</v>
      </c>
      <c r="P826" s="5">
        <v>1</v>
      </c>
      <c r="Q826" s="5">
        <v>0</v>
      </c>
      <c r="R826" s="5">
        <v>0</v>
      </c>
      <c r="S826" s="5">
        <v>0</v>
      </c>
      <c r="T826" s="5">
        <v>0</v>
      </c>
    </row>
    <row r="827" spans="1:20" x14ac:dyDescent="0.35">
      <c r="A827" s="1">
        <v>826</v>
      </c>
      <c r="B827" t="s">
        <v>627</v>
      </c>
      <c r="C827" t="s">
        <v>657</v>
      </c>
      <c r="D827" t="s">
        <v>1690</v>
      </c>
      <c r="E827">
        <f>IF(D827="Estudio",1,IF(D827="Piso",2,IF(D827="Dúplex",3,IF(D827="Ático",4,IF(D827="Chalet",5,IF(D827="Casa",6,IF(D827="Caserón",7)))))))</f>
        <v>2</v>
      </c>
      <c r="G827" t="s">
        <v>639</v>
      </c>
      <c r="H827" t="str">
        <f>VLOOKUP(G827,'Barrio Mapping'!B:C,2,0)</f>
        <v>Lista</v>
      </c>
      <c r="I827" t="str">
        <f>VLOOKUP(B827,'Districto Pricing'!A:F,6,0)</f>
        <v>Alto</v>
      </c>
      <c r="J827">
        <f>IF(I827="Bajo",1,IF(I827="Medio",2,IF(I827="Alto",3)))</f>
        <v>3</v>
      </c>
      <c r="K827" s="5">
        <v>1000</v>
      </c>
      <c r="L827" s="5">
        <v>2</v>
      </c>
      <c r="M827" s="5">
        <v>70</v>
      </c>
      <c r="N827" s="5">
        <v>0</v>
      </c>
      <c r="O827" s="5">
        <v>0</v>
      </c>
      <c r="P827" s="5">
        <v>1</v>
      </c>
      <c r="Q827" s="5">
        <v>0</v>
      </c>
      <c r="R827" s="5">
        <v>0</v>
      </c>
      <c r="S827" s="5">
        <v>0</v>
      </c>
      <c r="T827" s="5">
        <v>0</v>
      </c>
    </row>
    <row r="828" spans="1:20" x14ac:dyDescent="0.35">
      <c r="A828" s="1">
        <v>827</v>
      </c>
      <c r="B828" t="s">
        <v>627</v>
      </c>
      <c r="C828" t="s">
        <v>718</v>
      </c>
      <c r="D828" t="s">
        <v>1690</v>
      </c>
      <c r="E828">
        <f>IF(D828="Estudio",1,IF(D828="Piso",2,IF(D828="Dúplex",3,IF(D828="Ático",4,IF(D828="Chalet",5,IF(D828="Casa",6,IF(D828="Caserón",7)))))))</f>
        <v>2</v>
      </c>
      <c r="G828" t="s">
        <v>629</v>
      </c>
      <c r="H828" t="str">
        <f>VLOOKUP(G828,'Barrio Mapping'!B:C,2,0)</f>
        <v>Goya</v>
      </c>
      <c r="I828" t="str">
        <f>VLOOKUP(B828,'Districto Pricing'!A:F,6,0)</f>
        <v>Alto</v>
      </c>
      <c r="J828">
        <f>IF(I828="Bajo",1,IF(I828="Medio",2,IF(I828="Alto",3)))</f>
        <v>3</v>
      </c>
      <c r="K828" s="5">
        <v>1400</v>
      </c>
      <c r="L828" s="5">
        <v>2</v>
      </c>
      <c r="M828" s="5">
        <v>78</v>
      </c>
      <c r="N828" s="5">
        <v>3</v>
      </c>
      <c r="O828" s="5">
        <v>1</v>
      </c>
      <c r="P828" s="5">
        <v>1</v>
      </c>
      <c r="Q828" s="5">
        <v>0</v>
      </c>
      <c r="R828" s="5">
        <v>0</v>
      </c>
      <c r="S828" s="5">
        <v>0</v>
      </c>
      <c r="T828" s="5">
        <v>0</v>
      </c>
    </row>
    <row r="829" spans="1:20" x14ac:dyDescent="0.35">
      <c r="A829" s="1">
        <v>828</v>
      </c>
      <c r="B829" t="s">
        <v>627</v>
      </c>
      <c r="C829" t="s">
        <v>686</v>
      </c>
      <c r="D829" t="s">
        <v>1690</v>
      </c>
      <c r="E829">
        <f>IF(D829="Estudio",1,IF(D829="Piso",2,IF(D829="Dúplex",3,IF(D829="Ático",4,IF(D829="Chalet",5,IF(D829="Casa",6,IF(D829="Caserón",7)))))))</f>
        <v>2</v>
      </c>
      <c r="G829" t="s">
        <v>634</v>
      </c>
      <c r="H829" t="str">
        <f>VLOOKUP(G829,'Barrio Mapping'!B:C,2,0)</f>
        <v>Castellana</v>
      </c>
      <c r="I829" t="str">
        <f>VLOOKUP(B829,'Districto Pricing'!A:F,6,0)</f>
        <v>Alto</v>
      </c>
      <c r="J829">
        <f>IF(I829="Bajo",1,IF(I829="Medio",2,IF(I829="Alto",3)))</f>
        <v>3</v>
      </c>
      <c r="K829" s="5">
        <v>1600</v>
      </c>
      <c r="L829" s="5">
        <v>1</v>
      </c>
      <c r="M829" s="5">
        <v>62</v>
      </c>
      <c r="N829" s="5">
        <v>4</v>
      </c>
      <c r="O829" s="5">
        <v>0</v>
      </c>
      <c r="P829" s="5">
        <v>1</v>
      </c>
      <c r="Q829" s="5">
        <v>0</v>
      </c>
      <c r="R829" s="5">
        <v>0</v>
      </c>
      <c r="S829" s="5">
        <v>0</v>
      </c>
      <c r="T829" s="5">
        <v>0</v>
      </c>
    </row>
    <row r="830" spans="1:20" x14ac:dyDescent="0.35">
      <c r="A830" s="1">
        <v>829</v>
      </c>
      <c r="B830" t="s">
        <v>627</v>
      </c>
      <c r="C830" t="s">
        <v>719</v>
      </c>
      <c r="D830" t="s">
        <v>1691</v>
      </c>
      <c r="E830">
        <f>IF(D830="Estudio",1,IF(D830="Piso",2,IF(D830="Dúplex",3,IF(D830="Ático",4,IF(D830="Chalet",5,IF(D830="Casa",6,IF(D830="Caserón",7)))))))</f>
        <v>4</v>
      </c>
      <c r="G830" t="s">
        <v>639</v>
      </c>
      <c r="H830" t="str">
        <f>VLOOKUP(G830,'Barrio Mapping'!B:C,2,0)</f>
        <v>Lista</v>
      </c>
      <c r="I830" t="str">
        <f>VLOOKUP(B830,'Districto Pricing'!A:F,6,0)</f>
        <v>Alto</v>
      </c>
      <c r="J830">
        <f>IF(I830="Bajo",1,IF(I830="Medio",2,IF(I830="Alto",3)))</f>
        <v>3</v>
      </c>
      <c r="K830" s="5">
        <v>2700</v>
      </c>
      <c r="L830" s="5">
        <v>3</v>
      </c>
      <c r="M830" s="5">
        <v>130</v>
      </c>
      <c r="N830" s="5">
        <v>6</v>
      </c>
      <c r="O830" s="5">
        <v>1</v>
      </c>
      <c r="P830" s="5">
        <v>1</v>
      </c>
      <c r="Q830" s="5">
        <v>1</v>
      </c>
      <c r="R830" s="5">
        <v>0</v>
      </c>
      <c r="S830" s="5">
        <v>0</v>
      </c>
      <c r="T830" s="5">
        <v>0</v>
      </c>
    </row>
    <row r="831" spans="1:20" x14ac:dyDescent="0.35">
      <c r="A831" s="1">
        <v>830</v>
      </c>
      <c r="B831" t="s">
        <v>627</v>
      </c>
      <c r="C831" t="s">
        <v>720</v>
      </c>
      <c r="D831" t="s">
        <v>1690</v>
      </c>
      <c r="E831">
        <f>IF(D831="Estudio",1,IF(D831="Piso",2,IF(D831="Dúplex",3,IF(D831="Ático",4,IF(D831="Chalet",5,IF(D831="Casa",6,IF(D831="Caserón",7)))))))</f>
        <v>2</v>
      </c>
      <c r="G831" t="s">
        <v>639</v>
      </c>
      <c r="H831" t="str">
        <f>VLOOKUP(G831,'Barrio Mapping'!B:C,2,0)</f>
        <v>Lista</v>
      </c>
      <c r="I831" t="str">
        <f>VLOOKUP(B831,'Districto Pricing'!A:F,6,0)</f>
        <v>Alto</v>
      </c>
      <c r="J831">
        <f>IF(I831="Bajo",1,IF(I831="Medio",2,IF(I831="Alto",3)))</f>
        <v>3</v>
      </c>
      <c r="K831" s="5">
        <v>3300</v>
      </c>
      <c r="L831" s="5">
        <v>4</v>
      </c>
      <c r="M831" s="5">
        <v>254</v>
      </c>
      <c r="N831" s="5">
        <v>2</v>
      </c>
      <c r="O831" s="5">
        <v>1</v>
      </c>
      <c r="P831" s="5">
        <v>1</v>
      </c>
      <c r="Q831" s="5">
        <v>0</v>
      </c>
      <c r="R831" s="5">
        <v>0</v>
      </c>
      <c r="S831" s="5">
        <v>0</v>
      </c>
      <c r="T831" s="5">
        <v>0</v>
      </c>
    </row>
    <row r="832" spans="1:20" x14ac:dyDescent="0.35">
      <c r="A832" s="1">
        <v>831</v>
      </c>
      <c r="B832" t="s">
        <v>627</v>
      </c>
      <c r="C832" t="s">
        <v>702</v>
      </c>
      <c r="D832" t="s">
        <v>1690</v>
      </c>
      <c r="E832">
        <f>IF(D832="Estudio",1,IF(D832="Piso",2,IF(D832="Dúplex",3,IF(D832="Ático",4,IF(D832="Chalet",5,IF(D832="Casa",6,IF(D832="Caserón",7)))))))</f>
        <v>2</v>
      </c>
      <c r="G832" t="s">
        <v>629</v>
      </c>
      <c r="H832" t="str">
        <f>VLOOKUP(G832,'Barrio Mapping'!B:C,2,0)</f>
        <v>Goya</v>
      </c>
      <c r="I832" t="str">
        <f>VLOOKUP(B832,'Districto Pricing'!A:F,6,0)</f>
        <v>Alto</v>
      </c>
      <c r="J832">
        <f>IF(I832="Bajo",1,IF(I832="Medio",2,IF(I832="Alto",3)))</f>
        <v>3</v>
      </c>
      <c r="K832" s="5">
        <v>1800</v>
      </c>
      <c r="L832" s="5">
        <v>3</v>
      </c>
      <c r="M832" s="5">
        <v>125</v>
      </c>
      <c r="N832" s="5">
        <v>6</v>
      </c>
      <c r="O832" s="5">
        <v>1</v>
      </c>
      <c r="P832" s="5">
        <v>1</v>
      </c>
      <c r="Q832" s="5">
        <v>0</v>
      </c>
      <c r="R832" s="5">
        <v>0</v>
      </c>
      <c r="S832" s="5">
        <v>0</v>
      </c>
      <c r="T832" s="5">
        <v>0</v>
      </c>
    </row>
    <row r="833" spans="1:20" x14ac:dyDescent="0.35">
      <c r="A833" s="1">
        <v>832</v>
      </c>
      <c r="B833" t="s">
        <v>627</v>
      </c>
      <c r="C833" t="s">
        <v>721</v>
      </c>
      <c r="D833" t="s">
        <v>1690</v>
      </c>
      <c r="E833">
        <f>IF(D833="Estudio",1,IF(D833="Piso",2,IF(D833="Dúplex",3,IF(D833="Ático",4,IF(D833="Chalet",5,IF(D833="Casa",6,IF(D833="Caserón",7)))))))</f>
        <v>2</v>
      </c>
      <c r="G833" t="s">
        <v>631</v>
      </c>
      <c r="H833" t="str">
        <f>VLOOKUP(G833,'Barrio Mapping'!B:C,2,0)</f>
        <v>Recoletos</v>
      </c>
      <c r="I833" t="str">
        <f>VLOOKUP(B833,'Districto Pricing'!A:F,6,0)</f>
        <v>Alto</v>
      </c>
      <c r="J833">
        <f>IF(I833="Bajo",1,IF(I833="Medio",2,IF(I833="Alto",3)))</f>
        <v>3</v>
      </c>
      <c r="K833" s="5">
        <v>2200</v>
      </c>
      <c r="L833" s="5">
        <v>2</v>
      </c>
      <c r="M833" s="5">
        <v>120</v>
      </c>
      <c r="N833" s="5">
        <v>3</v>
      </c>
      <c r="O833" s="5">
        <v>1</v>
      </c>
      <c r="P833" s="5">
        <v>1</v>
      </c>
      <c r="Q833" s="5">
        <v>0</v>
      </c>
      <c r="R833" s="5">
        <v>0</v>
      </c>
      <c r="S833" s="5">
        <v>0</v>
      </c>
      <c r="T833" s="5">
        <v>0</v>
      </c>
    </row>
    <row r="834" spans="1:20" x14ac:dyDescent="0.35">
      <c r="A834" s="1">
        <v>833</v>
      </c>
      <c r="B834" t="s">
        <v>627</v>
      </c>
      <c r="C834" t="s">
        <v>722</v>
      </c>
      <c r="D834" t="s">
        <v>1691</v>
      </c>
      <c r="E834">
        <f>IF(D834="Estudio",1,IF(D834="Piso",2,IF(D834="Dúplex",3,IF(D834="Ático",4,IF(D834="Chalet",5,IF(D834="Casa",6,IF(D834="Caserón",7)))))))</f>
        <v>4</v>
      </c>
      <c r="G834" t="s">
        <v>634</v>
      </c>
      <c r="H834" t="str">
        <f>VLOOKUP(G834,'Barrio Mapping'!B:C,2,0)</f>
        <v>Castellana</v>
      </c>
      <c r="I834" t="str">
        <f>VLOOKUP(B834,'Districto Pricing'!A:F,6,0)</f>
        <v>Alto</v>
      </c>
      <c r="J834">
        <f>IF(I834="Bajo",1,IF(I834="Medio",2,IF(I834="Alto",3)))</f>
        <v>3</v>
      </c>
      <c r="K834" s="5">
        <v>4300</v>
      </c>
      <c r="L834" s="5">
        <v>4</v>
      </c>
      <c r="M834" s="5">
        <v>300</v>
      </c>
      <c r="N834" s="5">
        <v>5</v>
      </c>
      <c r="O834" s="5">
        <v>1</v>
      </c>
      <c r="P834" s="5">
        <v>1</v>
      </c>
      <c r="Q834" s="5">
        <v>1</v>
      </c>
      <c r="R834" s="5">
        <v>0</v>
      </c>
      <c r="S834" s="5">
        <v>0</v>
      </c>
      <c r="T834" s="5">
        <v>0</v>
      </c>
    </row>
    <row r="835" spans="1:20" x14ac:dyDescent="0.35">
      <c r="A835" s="1">
        <v>834</v>
      </c>
      <c r="B835" t="s">
        <v>627</v>
      </c>
      <c r="C835" t="s">
        <v>723</v>
      </c>
      <c r="D835" t="s">
        <v>1690</v>
      </c>
      <c r="E835">
        <f>IF(D835="Estudio",1,IF(D835="Piso",2,IF(D835="Dúplex",3,IF(D835="Ático",4,IF(D835="Chalet",5,IF(D835="Casa",6,IF(D835="Caserón",7)))))))</f>
        <v>2</v>
      </c>
      <c r="G835" t="s">
        <v>636</v>
      </c>
      <c r="H835" t="str">
        <f>VLOOKUP(G835,'Barrio Mapping'!B:C,2,0)</f>
        <v>La Guindalera</v>
      </c>
      <c r="I835" t="str">
        <f>VLOOKUP(B835,'Districto Pricing'!A:F,6,0)</f>
        <v>Alto</v>
      </c>
      <c r="J835">
        <f>IF(I835="Bajo",1,IF(I835="Medio",2,IF(I835="Alto",3)))</f>
        <v>3</v>
      </c>
      <c r="K835" s="5">
        <v>3500</v>
      </c>
      <c r="L835" s="5">
        <v>7</v>
      </c>
      <c r="M835" s="5">
        <v>340</v>
      </c>
      <c r="N835" s="5">
        <v>5</v>
      </c>
      <c r="O835" s="5">
        <v>1</v>
      </c>
      <c r="P835" s="5">
        <v>1</v>
      </c>
      <c r="Q835" s="5">
        <v>0</v>
      </c>
      <c r="R835" s="5">
        <v>0</v>
      </c>
      <c r="S835" s="5">
        <v>0</v>
      </c>
      <c r="T835" s="5">
        <v>0</v>
      </c>
    </row>
    <row r="836" spans="1:20" x14ac:dyDescent="0.35">
      <c r="A836" s="1">
        <v>835</v>
      </c>
      <c r="B836" t="s">
        <v>627</v>
      </c>
      <c r="C836" t="s">
        <v>702</v>
      </c>
      <c r="D836" t="s">
        <v>1690</v>
      </c>
      <c r="E836">
        <f>IF(D836="Estudio",1,IF(D836="Piso",2,IF(D836="Dúplex",3,IF(D836="Ático",4,IF(D836="Chalet",5,IF(D836="Casa",6,IF(D836="Caserón",7)))))))</f>
        <v>2</v>
      </c>
      <c r="G836" t="s">
        <v>659</v>
      </c>
      <c r="H836" t="str">
        <f>VLOOKUP(G836,'Barrio Mapping'!B:C,2,0)</f>
        <v>Fuente del Berro</v>
      </c>
      <c r="I836" t="str">
        <f>VLOOKUP(B836,'Districto Pricing'!A:F,6,0)</f>
        <v>Alto</v>
      </c>
      <c r="J836">
        <f>IF(I836="Bajo",1,IF(I836="Medio",2,IF(I836="Alto",3)))</f>
        <v>3</v>
      </c>
      <c r="K836" s="5">
        <v>2900</v>
      </c>
      <c r="L836" s="5">
        <v>5</v>
      </c>
      <c r="M836" s="5">
        <v>244</v>
      </c>
      <c r="N836" s="5">
        <v>2</v>
      </c>
      <c r="O836" s="5">
        <v>1</v>
      </c>
      <c r="P836" s="5">
        <v>1</v>
      </c>
      <c r="Q836" s="5">
        <v>0</v>
      </c>
      <c r="R836" s="5">
        <v>0</v>
      </c>
      <c r="S836" s="5">
        <v>0</v>
      </c>
      <c r="T836" s="5">
        <v>0</v>
      </c>
    </row>
    <row r="837" spans="1:20" x14ac:dyDescent="0.35">
      <c r="A837" s="1">
        <v>836</v>
      </c>
      <c r="B837" t="s">
        <v>627</v>
      </c>
      <c r="C837" t="s">
        <v>724</v>
      </c>
      <c r="D837" t="s">
        <v>1691</v>
      </c>
      <c r="E837">
        <f>IF(D837="Estudio",1,IF(D837="Piso",2,IF(D837="Dúplex",3,IF(D837="Ático",4,IF(D837="Chalet",5,IF(D837="Casa",6,IF(D837="Caserón",7)))))))</f>
        <v>4</v>
      </c>
      <c r="G837" t="s">
        <v>634</v>
      </c>
      <c r="H837" t="str">
        <f>VLOOKUP(G837,'Barrio Mapping'!B:C,2,0)</f>
        <v>Castellana</v>
      </c>
      <c r="I837" t="str">
        <f>VLOOKUP(B837,'Districto Pricing'!A:F,6,0)</f>
        <v>Alto</v>
      </c>
      <c r="J837">
        <f>IF(I837="Bajo",1,IF(I837="Medio",2,IF(I837="Alto",3)))</f>
        <v>3</v>
      </c>
      <c r="K837" s="5">
        <v>3200</v>
      </c>
      <c r="L837" s="5">
        <v>2</v>
      </c>
      <c r="M837" s="5">
        <v>180</v>
      </c>
      <c r="N837" s="5">
        <v>6</v>
      </c>
      <c r="O837" s="5">
        <v>1</v>
      </c>
      <c r="P837" s="5">
        <v>1</v>
      </c>
      <c r="Q837" s="5">
        <v>1</v>
      </c>
      <c r="R837" s="5">
        <v>0</v>
      </c>
      <c r="S837" s="5">
        <v>0</v>
      </c>
      <c r="T837" s="5">
        <v>0</v>
      </c>
    </row>
    <row r="838" spans="1:20" x14ac:dyDescent="0.35">
      <c r="A838" s="1">
        <v>837</v>
      </c>
      <c r="B838" t="s">
        <v>627</v>
      </c>
      <c r="C838" t="s">
        <v>725</v>
      </c>
      <c r="D838" t="s">
        <v>1693</v>
      </c>
      <c r="E838">
        <f>IF(D838="Estudio",1,IF(D838="Piso",2,IF(D838="Dúplex",3,IF(D838="Ático",4,IF(D838="Chalet",5,IF(D838="Casa",6,IF(D838="Caserón",7)))))))</f>
        <v>1</v>
      </c>
      <c r="G838" t="s">
        <v>659</v>
      </c>
      <c r="H838" t="str">
        <f>VLOOKUP(G838,'Barrio Mapping'!B:C,2,0)</f>
        <v>Fuente del Berro</v>
      </c>
      <c r="I838" t="str">
        <f>VLOOKUP(B838,'Districto Pricing'!A:F,6,0)</f>
        <v>Alto</v>
      </c>
      <c r="J838">
        <f>IF(I838="Bajo",1,IF(I838="Medio",2,IF(I838="Alto",3)))</f>
        <v>3</v>
      </c>
      <c r="K838" s="5">
        <v>1440</v>
      </c>
      <c r="L838" s="5">
        <v>0</v>
      </c>
      <c r="M838" s="5">
        <v>45</v>
      </c>
      <c r="N838" s="5">
        <v>0</v>
      </c>
      <c r="O838" s="5">
        <v>1</v>
      </c>
      <c r="P838" s="5">
        <v>1</v>
      </c>
      <c r="Q838" s="5">
        <v>0</v>
      </c>
      <c r="R838" s="5">
        <v>0</v>
      </c>
      <c r="S838" s="5">
        <v>0</v>
      </c>
      <c r="T838" s="5">
        <v>0</v>
      </c>
    </row>
    <row r="839" spans="1:20" x14ac:dyDescent="0.35">
      <c r="A839" s="1">
        <v>838</v>
      </c>
      <c r="B839" t="s">
        <v>627</v>
      </c>
      <c r="C839" t="s">
        <v>724</v>
      </c>
      <c r="D839" t="s">
        <v>1691</v>
      </c>
      <c r="E839">
        <f>IF(D839="Estudio",1,IF(D839="Piso",2,IF(D839="Dúplex",3,IF(D839="Ático",4,IF(D839="Chalet",5,IF(D839="Casa",6,IF(D839="Caserón",7)))))))</f>
        <v>4</v>
      </c>
      <c r="G839" t="s">
        <v>634</v>
      </c>
      <c r="H839" t="str">
        <f>VLOOKUP(G839,'Barrio Mapping'!B:C,2,0)</f>
        <v>Castellana</v>
      </c>
      <c r="I839" t="str">
        <f>VLOOKUP(B839,'Districto Pricing'!A:F,6,0)</f>
        <v>Alto</v>
      </c>
      <c r="J839">
        <f>IF(I839="Bajo",1,IF(I839="Medio",2,IF(I839="Alto",3)))</f>
        <v>3</v>
      </c>
      <c r="K839" s="5">
        <v>2100</v>
      </c>
      <c r="L839" s="5">
        <v>2</v>
      </c>
      <c r="M839" s="5">
        <v>100</v>
      </c>
      <c r="N839" s="5">
        <v>6</v>
      </c>
      <c r="O839" s="5">
        <v>1</v>
      </c>
      <c r="P839" s="5">
        <v>1</v>
      </c>
      <c r="Q839" s="5">
        <v>1</v>
      </c>
      <c r="R839" s="5">
        <v>0</v>
      </c>
      <c r="S839" s="5">
        <v>0</v>
      </c>
      <c r="T839" s="5">
        <v>0</v>
      </c>
    </row>
    <row r="840" spans="1:20" x14ac:dyDescent="0.35">
      <c r="A840" s="1">
        <v>839</v>
      </c>
      <c r="B840" t="s">
        <v>627</v>
      </c>
      <c r="C840" t="s">
        <v>726</v>
      </c>
      <c r="D840" t="s">
        <v>1690</v>
      </c>
      <c r="E840">
        <f>IF(D840="Estudio",1,IF(D840="Piso",2,IF(D840="Dúplex",3,IF(D840="Ático",4,IF(D840="Chalet",5,IF(D840="Casa",6,IF(D840="Caserón",7)))))))</f>
        <v>2</v>
      </c>
      <c r="F840" t="s">
        <v>285</v>
      </c>
      <c r="G840" t="s">
        <v>659</v>
      </c>
      <c r="H840" t="str">
        <f>VLOOKUP(G840,'Barrio Mapping'!B:C,2,0)</f>
        <v>Fuente del Berro</v>
      </c>
      <c r="I840" t="str">
        <f>VLOOKUP(B840,'Districto Pricing'!A:F,6,0)</f>
        <v>Alto</v>
      </c>
      <c r="J840">
        <f>IF(I840="Bajo",1,IF(I840="Medio",2,IF(I840="Alto",3)))</f>
        <v>3</v>
      </c>
      <c r="K840" s="5">
        <v>1200</v>
      </c>
      <c r="L840" s="5">
        <v>2</v>
      </c>
      <c r="M840" s="5">
        <v>70</v>
      </c>
      <c r="N840" s="5">
        <v>6</v>
      </c>
      <c r="O840" s="5">
        <v>1</v>
      </c>
      <c r="P840" s="5">
        <v>1</v>
      </c>
      <c r="Q840" s="5">
        <v>0</v>
      </c>
      <c r="R840" s="5">
        <v>0</v>
      </c>
      <c r="S840" s="5">
        <v>0</v>
      </c>
      <c r="T840" s="5">
        <v>0</v>
      </c>
    </row>
    <row r="841" spans="1:20" x14ac:dyDescent="0.35">
      <c r="A841" s="1">
        <v>840</v>
      </c>
      <c r="B841" t="s">
        <v>627</v>
      </c>
      <c r="C841" t="s">
        <v>727</v>
      </c>
      <c r="D841" t="s">
        <v>1690</v>
      </c>
      <c r="E841">
        <f>IF(D841="Estudio",1,IF(D841="Piso",2,IF(D841="Dúplex",3,IF(D841="Ático",4,IF(D841="Chalet",5,IF(D841="Casa",6,IF(D841="Caserón",7)))))))</f>
        <v>2</v>
      </c>
      <c r="F841" t="s">
        <v>728</v>
      </c>
      <c r="G841" t="s">
        <v>631</v>
      </c>
      <c r="H841" t="str">
        <f>VLOOKUP(G841,'Barrio Mapping'!B:C,2,0)</f>
        <v>Recoletos</v>
      </c>
      <c r="I841" t="str">
        <f>VLOOKUP(B841,'Districto Pricing'!A:F,6,0)</f>
        <v>Alto</v>
      </c>
      <c r="J841">
        <f>IF(I841="Bajo",1,IF(I841="Medio",2,IF(I841="Alto",3)))</f>
        <v>3</v>
      </c>
      <c r="K841" s="5">
        <v>3000</v>
      </c>
      <c r="L841" s="5">
        <v>3</v>
      </c>
      <c r="M841" s="5">
        <v>175</v>
      </c>
      <c r="N841" s="5">
        <v>5</v>
      </c>
      <c r="O841" s="5">
        <v>1</v>
      </c>
      <c r="P841" s="5">
        <v>1</v>
      </c>
      <c r="Q841" s="5">
        <v>0</v>
      </c>
      <c r="R841" s="5">
        <v>0</v>
      </c>
      <c r="S841" s="5">
        <v>0</v>
      </c>
      <c r="T841" s="5">
        <v>0</v>
      </c>
    </row>
    <row r="842" spans="1:20" x14ac:dyDescent="0.35">
      <c r="A842" s="1">
        <v>841</v>
      </c>
      <c r="B842" t="s">
        <v>627</v>
      </c>
      <c r="C842" t="s">
        <v>642</v>
      </c>
      <c r="D842" t="s">
        <v>1691</v>
      </c>
      <c r="E842">
        <f>IF(D842="Estudio",1,IF(D842="Piso",2,IF(D842="Dúplex",3,IF(D842="Ático",4,IF(D842="Chalet",5,IF(D842="Casa",6,IF(D842="Caserón",7)))))))</f>
        <v>4</v>
      </c>
      <c r="G842" t="s">
        <v>629</v>
      </c>
      <c r="H842" t="str">
        <f>VLOOKUP(G842,'Barrio Mapping'!B:C,2,0)</f>
        <v>Goya</v>
      </c>
      <c r="I842" t="str">
        <f>VLOOKUP(B842,'Districto Pricing'!A:F,6,0)</f>
        <v>Alto</v>
      </c>
      <c r="J842">
        <f>IF(I842="Bajo",1,IF(I842="Medio",2,IF(I842="Alto",3)))</f>
        <v>3</v>
      </c>
      <c r="K842" s="5">
        <v>3500</v>
      </c>
      <c r="L842" s="5">
        <v>2</v>
      </c>
      <c r="M842" s="5">
        <v>110</v>
      </c>
      <c r="N842" s="5">
        <v>5</v>
      </c>
      <c r="O842" s="5">
        <v>1</v>
      </c>
      <c r="P842" s="5">
        <v>1</v>
      </c>
      <c r="Q842" s="5">
        <v>1</v>
      </c>
      <c r="R842" s="5">
        <v>0</v>
      </c>
      <c r="S842" s="5">
        <v>0</v>
      </c>
      <c r="T842" s="5">
        <v>0</v>
      </c>
    </row>
    <row r="843" spans="1:20" x14ac:dyDescent="0.35">
      <c r="A843" s="1">
        <v>842</v>
      </c>
      <c r="B843" t="s">
        <v>627</v>
      </c>
      <c r="C843" t="s">
        <v>664</v>
      </c>
      <c r="D843" t="s">
        <v>1690</v>
      </c>
      <c r="E843">
        <f>IF(D843="Estudio",1,IF(D843="Piso",2,IF(D843="Dúplex",3,IF(D843="Ático",4,IF(D843="Chalet",5,IF(D843="Casa",6,IF(D843="Caserón",7)))))))</f>
        <v>2</v>
      </c>
      <c r="F843" t="s">
        <v>729</v>
      </c>
      <c r="G843" t="s">
        <v>659</v>
      </c>
      <c r="H843" t="str">
        <f>VLOOKUP(G843,'Barrio Mapping'!B:C,2,0)</f>
        <v>Fuente del Berro</v>
      </c>
      <c r="I843" t="str">
        <f>VLOOKUP(B843,'Districto Pricing'!A:F,6,0)</f>
        <v>Alto</v>
      </c>
      <c r="J843">
        <f>IF(I843="Bajo",1,IF(I843="Medio",2,IF(I843="Alto",3)))</f>
        <v>3</v>
      </c>
      <c r="K843" s="5">
        <v>1350</v>
      </c>
      <c r="L843" s="5">
        <v>3</v>
      </c>
      <c r="M843" s="5">
        <v>82</v>
      </c>
      <c r="N843" s="5">
        <v>1</v>
      </c>
      <c r="O843" s="5">
        <v>1</v>
      </c>
      <c r="P843" s="5">
        <v>1</v>
      </c>
      <c r="Q843" s="5">
        <v>0</v>
      </c>
      <c r="R843" s="5">
        <v>0</v>
      </c>
      <c r="S843" s="5">
        <v>0</v>
      </c>
      <c r="T843" s="5">
        <v>0</v>
      </c>
    </row>
    <row r="844" spans="1:20" x14ac:dyDescent="0.35">
      <c r="A844" s="1">
        <v>843</v>
      </c>
      <c r="B844" t="s">
        <v>627</v>
      </c>
      <c r="C844" t="s">
        <v>671</v>
      </c>
      <c r="D844" t="s">
        <v>1690</v>
      </c>
      <c r="E844">
        <f>IF(D844="Estudio",1,IF(D844="Piso",2,IF(D844="Dúplex",3,IF(D844="Ático",4,IF(D844="Chalet",5,IF(D844="Casa",6,IF(D844="Caserón",7)))))))</f>
        <v>2</v>
      </c>
      <c r="F844" t="s">
        <v>475</v>
      </c>
      <c r="G844" t="s">
        <v>631</v>
      </c>
      <c r="H844" t="str">
        <f>VLOOKUP(G844,'Barrio Mapping'!B:C,2,0)</f>
        <v>Recoletos</v>
      </c>
      <c r="I844" t="str">
        <f>VLOOKUP(B844,'Districto Pricing'!A:F,6,0)</f>
        <v>Alto</v>
      </c>
      <c r="J844">
        <f>IF(I844="Bajo",1,IF(I844="Medio",2,IF(I844="Alto",3)))</f>
        <v>3</v>
      </c>
      <c r="K844" s="5">
        <v>2000</v>
      </c>
      <c r="L844" s="5">
        <v>2</v>
      </c>
      <c r="M844" s="5">
        <v>115</v>
      </c>
      <c r="N844" s="5">
        <v>4</v>
      </c>
      <c r="O844" s="5">
        <v>1</v>
      </c>
      <c r="P844" s="5">
        <v>1</v>
      </c>
      <c r="Q844" s="5">
        <v>0</v>
      </c>
      <c r="R844" s="5">
        <v>0</v>
      </c>
      <c r="S844" s="5">
        <v>0</v>
      </c>
      <c r="T844" s="5">
        <v>0</v>
      </c>
    </row>
    <row r="845" spans="1:20" x14ac:dyDescent="0.35">
      <c r="A845" s="1">
        <v>844</v>
      </c>
      <c r="B845" t="s">
        <v>627</v>
      </c>
      <c r="C845" t="s">
        <v>730</v>
      </c>
      <c r="D845" t="s">
        <v>1693</v>
      </c>
      <c r="E845">
        <f>IF(D845="Estudio",1,IF(D845="Piso",2,IF(D845="Dúplex",3,IF(D845="Ático",4,IF(D845="Chalet",5,IF(D845="Casa",6,IF(D845="Caserón",7)))))))</f>
        <v>1</v>
      </c>
      <c r="G845" t="s">
        <v>636</v>
      </c>
      <c r="H845" t="str">
        <f>VLOOKUP(G845,'Barrio Mapping'!B:C,2,0)</f>
        <v>La Guindalera</v>
      </c>
      <c r="I845" t="str">
        <f>VLOOKUP(B845,'Districto Pricing'!A:F,6,0)</f>
        <v>Alto</v>
      </c>
      <c r="J845">
        <f>IF(I845="Bajo",1,IF(I845="Medio",2,IF(I845="Alto",3)))</f>
        <v>3</v>
      </c>
      <c r="K845" s="5">
        <v>685</v>
      </c>
      <c r="L845" s="5">
        <v>0</v>
      </c>
      <c r="M845" s="5">
        <v>48</v>
      </c>
      <c r="N845" s="5">
        <v>2</v>
      </c>
      <c r="O845" s="5">
        <v>1</v>
      </c>
      <c r="P845" s="5">
        <v>1</v>
      </c>
      <c r="Q845" s="5">
        <v>0</v>
      </c>
      <c r="R845" s="5">
        <v>0</v>
      </c>
      <c r="S845" s="5">
        <v>0</v>
      </c>
      <c r="T845" s="5">
        <v>0</v>
      </c>
    </row>
    <row r="846" spans="1:20" x14ac:dyDescent="0.35">
      <c r="A846" s="1">
        <v>845</v>
      </c>
      <c r="B846" t="s">
        <v>627</v>
      </c>
      <c r="C846" t="s">
        <v>671</v>
      </c>
      <c r="D846" t="s">
        <v>1690</v>
      </c>
      <c r="E846">
        <f>IF(D846="Estudio",1,IF(D846="Piso",2,IF(D846="Dúplex",3,IF(D846="Ático",4,IF(D846="Chalet",5,IF(D846="Casa",6,IF(D846="Caserón",7)))))))</f>
        <v>2</v>
      </c>
      <c r="G846" t="s">
        <v>634</v>
      </c>
      <c r="H846" t="str">
        <f>VLOOKUP(G846,'Barrio Mapping'!B:C,2,0)</f>
        <v>Castellana</v>
      </c>
      <c r="I846" t="str">
        <f>VLOOKUP(B846,'Districto Pricing'!A:F,6,0)</f>
        <v>Alto</v>
      </c>
      <c r="J846">
        <f>IF(I846="Bajo",1,IF(I846="Medio",2,IF(I846="Alto",3)))</f>
        <v>3</v>
      </c>
      <c r="K846" s="5">
        <v>2100</v>
      </c>
      <c r="L846" s="5">
        <v>2</v>
      </c>
      <c r="M846" s="5">
        <v>100</v>
      </c>
      <c r="N846" s="5">
        <v>6</v>
      </c>
      <c r="O846" s="5">
        <v>1</v>
      </c>
      <c r="P846" s="5">
        <v>1</v>
      </c>
      <c r="Q846" s="5">
        <v>0</v>
      </c>
      <c r="R846" s="5">
        <v>0</v>
      </c>
      <c r="S846" s="5">
        <v>0</v>
      </c>
      <c r="T846" s="5">
        <v>0</v>
      </c>
    </row>
    <row r="847" spans="1:20" x14ac:dyDescent="0.35">
      <c r="A847" s="1">
        <v>846</v>
      </c>
      <c r="B847" t="s">
        <v>627</v>
      </c>
      <c r="C847" t="s">
        <v>731</v>
      </c>
      <c r="D847" t="s">
        <v>1690</v>
      </c>
      <c r="E847">
        <f>IF(D847="Estudio",1,IF(D847="Piso",2,IF(D847="Dúplex",3,IF(D847="Ático",4,IF(D847="Chalet",5,IF(D847="Casa",6,IF(D847="Caserón",7)))))))</f>
        <v>2</v>
      </c>
      <c r="F847" t="s">
        <v>73</v>
      </c>
      <c r="G847" t="s">
        <v>639</v>
      </c>
      <c r="H847" t="str">
        <f>VLOOKUP(G847,'Barrio Mapping'!B:C,2,0)</f>
        <v>Lista</v>
      </c>
      <c r="I847" t="str">
        <f>VLOOKUP(B847,'Districto Pricing'!A:F,6,0)</f>
        <v>Alto</v>
      </c>
      <c r="J847">
        <f>IF(I847="Bajo",1,IF(I847="Medio",2,IF(I847="Alto",3)))</f>
        <v>3</v>
      </c>
      <c r="K847" s="5">
        <v>2300</v>
      </c>
      <c r="L847" s="5">
        <v>3</v>
      </c>
      <c r="M847" s="5">
        <v>95</v>
      </c>
      <c r="N847" s="5">
        <v>2</v>
      </c>
      <c r="O847" s="5">
        <v>1</v>
      </c>
      <c r="P847" s="5">
        <v>1</v>
      </c>
      <c r="Q847" s="5">
        <v>0</v>
      </c>
      <c r="R847" s="5">
        <v>0</v>
      </c>
      <c r="S847" s="5">
        <v>0</v>
      </c>
      <c r="T847" s="5">
        <v>0</v>
      </c>
    </row>
    <row r="848" spans="1:20" x14ac:dyDescent="0.35">
      <c r="A848" s="1">
        <v>847</v>
      </c>
      <c r="B848" t="s">
        <v>627</v>
      </c>
      <c r="C848" t="s">
        <v>723</v>
      </c>
      <c r="D848" t="s">
        <v>1690</v>
      </c>
      <c r="E848">
        <f>IF(D848="Estudio",1,IF(D848="Piso",2,IF(D848="Dúplex",3,IF(D848="Ático",4,IF(D848="Chalet",5,IF(D848="Casa",6,IF(D848="Caserón",7)))))))</f>
        <v>2</v>
      </c>
      <c r="G848" t="s">
        <v>639</v>
      </c>
      <c r="H848" t="str">
        <f>VLOOKUP(G848,'Barrio Mapping'!B:C,2,0)</f>
        <v>Lista</v>
      </c>
      <c r="I848" t="str">
        <f>VLOOKUP(B848,'Districto Pricing'!A:F,6,0)</f>
        <v>Alto</v>
      </c>
      <c r="J848">
        <f>IF(I848="Bajo",1,IF(I848="Medio",2,IF(I848="Alto",3)))</f>
        <v>3</v>
      </c>
      <c r="K848" s="5">
        <v>1500</v>
      </c>
      <c r="L848" s="5">
        <v>1</v>
      </c>
      <c r="M848" s="5">
        <v>77</v>
      </c>
      <c r="N848" s="5">
        <v>5</v>
      </c>
      <c r="O848" s="5">
        <v>1</v>
      </c>
      <c r="P848" s="5">
        <v>1</v>
      </c>
      <c r="Q848" s="5">
        <v>0</v>
      </c>
      <c r="R848" s="5">
        <v>0</v>
      </c>
      <c r="S848" s="5">
        <v>0</v>
      </c>
      <c r="T848" s="5">
        <v>0</v>
      </c>
    </row>
    <row r="849" spans="1:20" x14ac:dyDescent="0.35">
      <c r="A849" s="1">
        <v>848</v>
      </c>
      <c r="B849" t="s">
        <v>627</v>
      </c>
      <c r="C849" t="s">
        <v>671</v>
      </c>
      <c r="D849" t="s">
        <v>1690</v>
      </c>
      <c r="E849">
        <f>IF(D849="Estudio",1,IF(D849="Piso",2,IF(D849="Dúplex",3,IF(D849="Ático",4,IF(D849="Chalet",5,IF(D849="Casa",6,IF(D849="Caserón",7)))))))</f>
        <v>2</v>
      </c>
      <c r="G849" t="s">
        <v>634</v>
      </c>
      <c r="H849" t="str">
        <f>VLOOKUP(G849,'Barrio Mapping'!B:C,2,0)</f>
        <v>Castellana</v>
      </c>
      <c r="I849" t="str">
        <f>VLOOKUP(B849,'Districto Pricing'!A:F,6,0)</f>
        <v>Alto</v>
      </c>
      <c r="J849">
        <f>IF(I849="Bajo",1,IF(I849="Medio",2,IF(I849="Alto",3)))</f>
        <v>3</v>
      </c>
      <c r="K849" s="5">
        <v>2650</v>
      </c>
      <c r="L849" s="5">
        <v>4</v>
      </c>
      <c r="M849" s="5">
        <v>199</v>
      </c>
      <c r="N849" s="5">
        <v>4</v>
      </c>
      <c r="O849" s="5">
        <v>1</v>
      </c>
      <c r="P849" s="5">
        <v>1</v>
      </c>
      <c r="Q849" s="5">
        <v>0</v>
      </c>
      <c r="R849" s="5">
        <v>0</v>
      </c>
      <c r="S849" s="5">
        <v>0</v>
      </c>
      <c r="T849" s="5">
        <v>0</v>
      </c>
    </row>
    <row r="850" spans="1:20" x14ac:dyDescent="0.35">
      <c r="A850" s="1">
        <v>849</v>
      </c>
      <c r="B850" t="s">
        <v>627</v>
      </c>
      <c r="C850" t="s">
        <v>697</v>
      </c>
      <c r="D850" t="s">
        <v>1690</v>
      </c>
      <c r="E850">
        <f>IF(D850="Estudio",1,IF(D850="Piso",2,IF(D850="Dúplex",3,IF(D850="Ático",4,IF(D850="Chalet",5,IF(D850="Casa",6,IF(D850="Caserón",7)))))))</f>
        <v>2</v>
      </c>
      <c r="G850" t="s">
        <v>629</v>
      </c>
      <c r="H850" t="str">
        <f>VLOOKUP(G850,'Barrio Mapping'!B:C,2,0)</f>
        <v>Goya</v>
      </c>
      <c r="I850" t="str">
        <f>VLOOKUP(B850,'Districto Pricing'!A:F,6,0)</f>
        <v>Alto</v>
      </c>
      <c r="J850">
        <f>IF(I850="Bajo",1,IF(I850="Medio",2,IF(I850="Alto",3)))</f>
        <v>3</v>
      </c>
      <c r="K850" s="5">
        <v>2300</v>
      </c>
      <c r="L850" s="5">
        <v>3</v>
      </c>
      <c r="M850" s="5">
        <v>130</v>
      </c>
      <c r="N850" s="5">
        <v>2</v>
      </c>
      <c r="O850" s="5">
        <v>1</v>
      </c>
      <c r="P850" s="5">
        <v>1</v>
      </c>
      <c r="Q850" s="5">
        <v>0</v>
      </c>
      <c r="R850" s="5">
        <v>0</v>
      </c>
      <c r="S850" s="5">
        <v>0</v>
      </c>
      <c r="T850" s="5">
        <v>0</v>
      </c>
    </row>
    <row r="851" spans="1:20" x14ac:dyDescent="0.35">
      <c r="A851" s="1">
        <v>850</v>
      </c>
      <c r="B851" t="s">
        <v>627</v>
      </c>
      <c r="C851" t="s">
        <v>732</v>
      </c>
      <c r="D851" t="s">
        <v>1690</v>
      </c>
      <c r="E851">
        <f>IF(D851="Estudio",1,IF(D851="Piso",2,IF(D851="Dúplex",3,IF(D851="Ático",4,IF(D851="Chalet",5,IF(D851="Casa",6,IF(D851="Caserón",7)))))))</f>
        <v>2</v>
      </c>
      <c r="F851" t="s">
        <v>733</v>
      </c>
      <c r="G851" t="s">
        <v>631</v>
      </c>
      <c r="H851" t="str">
        <f>VLOOKUP(G851,'Barrio Mapping'!B:C,2,0)</f>
        <v>Recoletos</v>
      </c>
      <c r="I851" t="str">
        <f>VLOOKUP(B851,'Districto Pricing'!A:F,6,0)</f>
        <v>Alto</v>
      </c>
      <c r="J851">
        <f>IF(I851="Bajo",1,IF(I851="Medio",2,IF(I851="Alto",3)))</f>
        <v>3</v>
      </c>
      <c r="K851" s="5">
        <v>2400</v>
      </c>
      <c r="L851" s="5">
        <v>4</v>
      </c>
      <c r="M851" s="5">
        <v>120</v>
      </c>
      <c r="N851" s="5">
        <v>3</v>
      </c>
      <c r="O851" s="5">
        <v>1</v>
      </c>
      <c r="P851" s="5">
        <v>1</v>
      </c>
      <c r="Q851" s="5">
        <v>0</v>
      </c>
      <c r="R851" s="5">
        <v>0</v>
      </c>
      <c r="S851" s="5">
        <v>0</v>
      </c>
      <c r="T851" s="5">
        <v>0</v>
      </c>
    </row>
    <row r="852" spans="1:20" x14ac:dyDescent="0.35">
      <c r="A852" s="1">
        <v>851</v>
      </c>
      <c r="B852" t="s">
        <v>627</v>
      </c>
      <c r="C852" t="s">
        <v>734</v>
      </c>
      <c r="D852" t="s">
        <v>1692</v>
      </c>
      <c r="E852">
        <f>IF(D852="Estudio",1,IF(D852="Piso",2,IF(D852="Dúplex",3,IF(D852="Ático",4,IF(D852="Chalet",5,IF(D852="Casa",6,IF(D852="Caserón",7)))))))</f>
        <v>3</v>
      </c>
      <c r="G852" t="s">
        <v>631</v>
      </c>
      <c r="H852" t="str">
        <f>VLOOKUP(G852,'Barrio Mapping'!B:C,2,0)</f>
        <v>Recoletos</v>
      </c>
      <c r="I852" t="str">
        <f>VLOOKUP(B852,'Districto Pricing'!A:F,6,0)</f>
        <v>Alto</v>
      </c>
      <c r="J852">
        <f>IF(I852="Bajo",1,IF(I852="Medio",2,IF(I852="Alto",3)))</f>
        <v>3</v>
      </c>
      <c r="K852" s="5">
        <v>4300</v>
      </c>
      <c r="L852" s="5">
        <v>2</v>
      </c>
      <c r="M852" s="5">
        <v>225</v>
      </c>
      <c r="N852" s="5">
        <v>4</v>
      </c>
      <c r="O852" s="5">
        <v>1</v>
      </c>
      <c r="P852" s="5">
        <v>1</v>
      </c>
      <c r="Q852" s="5">
        <v>0</v>
      </c>
      <c r="R852" s="5">
        <v>0</v>
      </c>
      <c r="S852" s="5">
        <v>1</v>
      </c>
      <c r="T852" s="5">
        <v>0</v>
      </c>
    </row>
    <row r="853" spans="1:20" x14ac:dyDescent="0.35">
      <c r="A853" s="1">
        <v>852</v>
      </c>
      <c r="B853" t="s">
        <v>627</v>
      </c>
      <c r="C853" t="s">
        <v>735</v>
      </c>
      <c r="D853" t="s">
        <v>1691</v>
      </c>
      <c r="E853">
        <f>IF(D853="Estudio",1,IF(D853="Piso",2,IF(D853="Dúplex",3,IF(D853="Ático",4,IF(D853="Chalet",5,IF(D853="Casa",6,IF(D853="Caserón",7)))))))</f>
        <v>4</v>
      </c>
      <c r="F853" t="s">
        <v>222</v>
      </c>
      <c r="G853" t="s">
        <v>639</v>
      </c>
      <c r="H853" t="str">
        <f>VLOOKUP(G853,'Barrio Mapping'!B:C,2,0)</f>
        <v>Lista</v>
      </c>
      <c r="I853" t="str">
        <f>VLOOKUP(B853,'Districto Pricing'!A:F,6,0)</f>
        <v>Alto</v>
      </c>
      <c r="J853">
        <f>IF(I853="Bajo",1,IF(I853="Medio",2,IF(I853="Alto",3)))</f>
        <v>3</v>
      </c>
      <c r="K853" s="5">
        <v>1600</v>
      </c>
      <c r="L853" s="5">
        <v>2</v>
      </c>
      <c r="M853" s="5">
        <v>200</v>
      </c>
      <c r="N853" s="5">
        <v>7</v>
      </c>
      <c r="O853" s="5">
        <v>1</v>
      </c>
      <c r="P853" s="5">
        <v>1</v>
      </c>
      <c r="Q853" s="5">
        <v>1</v>
      </c>
      <c r="R853" s="5">
        <v>0</v>
      </c>
      <c r="S853" s="5">
        <v>0</v>
      </c>
      <c r="T853" s="5">
        <v>0</v>
      </c>
    </row>
    <row r="854" spans="1:20" x14ac:dyDescent="0.35">
      <c r="A854" s="1">
        <v>853</v>
      </c>
      <c r="B854" t="s">
        <v>627</v>
      </c>
      <c r="C854" t="s">
        <v>645</v>
      </c>
      <c r="D854" t="s">
        <v>1690</v>
      </c>
      <c r="E854">
        <f>IF(D854="Estudio",1,IF(D854="Piso",2,IF(D854="Dúplex",3,IF(D854="Ático",4,IF(D854="Chalet",5,IF(D854="Casa",6,IF(D854="Caserón",7)))))))</f>
        <v>2</v>
      </c>
      <c r="G854" t="s">
        <v>634</v>
      </c>
      <c r="H854" t="str">
        <f>VLOOKUP(G854,'Barrio Mapping'!B:C,2,0)</f>
        <v>Castellana</v>
      </c>
      <c r="I854" t="str">
        <f>VLOOKUP(B854,'Districto Pricing'!A:F,6,0)</f>
        <v>Alto</v>
      </c>
      <c r="J854">
        <f>IF(I854="Bajo",1,IF(I854="Medio",2,IF(I854="Alto",3)))</f>
        <v>3</v>
      </c>
      <c r="K854" s="5">
        <v>7800</v>
      </c>
      <c r="L854" s="5">
        <v>4</v>
      </c>
      <c r="M854" s="5">
        <v>422</v>
      </c>
      <c r="N854" s="5">
        <v>3</v>
      </c>
      <c r="O854" s="5">
        <v>1</v>
      </c>
      <c r="P854" s="5">
        <v>1</v>
      </c>
      <c r="Q854" s="5">
        <v>0</v>
      </c>
      <c r="R854" s="5">
        <v>0</v>
      </c>
      <c r="S854" s="5">
        <v>0</v>
      </c>
      <c r="T854" s="5">
        <v>0</v>
      </c>
    </row>
    <row r="855" spans="1:20" x14ac:dyDescent="0.35">
      <c r="A855" s="1">
        <v>854</v>
      </c>
      <c r="B855" t="s">
        <v>627</v>
      </c>
      <c r="C855" t="s">
        <v>633</v>
      </c>
      <c r="D855" t="s">
        <v>1690</v>
      </c>
      <c r="E855">
        <f>IF(D855="Estudio",1,IF(D855="Piso",2,IF(D855="Dúplex",3,IF(D855="Ático",4,IF(D855="Chalet",5,IF(D855="Casa",6,IF(D855="Caserón",7)))))))</f>
        <v>2</v>
      </c>
      <c r="G855" t="s">
        <v>634</v>
      </c>
      <c r="H855" t="str">
        <f>VLOOKUP(G855,'Barrio Mapping'!B:C,2,0)</f>
        <v>Castellana</v>
      </c>
      <c r="I855" t="str">
        <f>VLOOKUP(B855,'Districto Pricing'!A:F,6,0)</f>
        <v>Alto</v>
      </c>
      <c r="J855">
        <f>IF(I855="Bajo",1,IF(I855="Medio",2,IF(I855="Alto",3)))</f>
        <v>3</v>
      </c>
      <c r="K855" s="5">
        <v>2600</v>
      </c>
      <c r="L855" s="5">
        <v>4</v>
      </c>
      <c r="M855" s="5">
        <v>213</v>
      </c>
      <c r="N855" s="5">
        <v>5</v>
      </c>
      <c r="O855" s="5">
        <v>1</v>
      </c>
      <c r="P855" s="5">
        <v>1</v>
      </c>
      <c r="Q855" s="5">
        <v>0</v>
      </c>
      <c r="R855" s="5">
        <v>0</v>
      </c>
      <c r="S855" s="5">
        <v>0</v>
      </c>
      <c r="T855" s="5">
        <v>0</v>
      </c>
    </row>
    <row r="856" spans="1:20" x14ac:dyDescent="0.35">
      <c r="A856" s="1">
        <v>855</v>
      </c>
      <c r="B856" t="s">
        <v>627</v>
      </c>
      <c r="C856" t="s">
        <v>727</v>
      </c>
      <c r="D856" t="s">
        <v>1690</v>
      </c>
      <c r="E856">
        <f>IF(D856="Estudio",1,IF(D856="Piso",2,IF(D856="Dúplex",3,IF(D856="Ático",4,IF(D856="Chalet",5,IF(D856="Casa",6,IF(D856="Caserón",7)))))))</f>
        <v>2</v>
      </c>
      <c r="F856" t="s">
        <v>256</v>
      </c>
      <c r="G856" t="s">
        <v>631</v>
      </c>
      <c r="H856" t="str">
        <f>VLOOKUP(G856,'Barrio Mapping'!B:C,2,0)</f>
        <v>Recoletos</v>
      </c>
      <c r="I856" t="str">
        <f>VLOOKUP(B856,'Districto Pricing'!A:F,6,0)</f>
        <v>Alto</v>
      </c>
      <c r="J856">
        <f>IF(I856="Bajo",1,IF(I856="Medio",2,IF(I856="Alto",3)))</f>
        <v>3</v>
      </c>
      <c r="K856" s="5">
        <v>5130</v>
      </c>
      <c r="L856" s="5">
        <v>3</v>
      </c>
      <c r="M856" s="5">
        <v>135</v>
      </c>
      <c r="N856" s="5">
        <v>7</v>
      </c>
      <c r="O856" s="5">
        <v>1</v>
      </c>
      <c r="P856" s="5">
        <v>1</v>
      </c>
      <c r="Q856" s="5">
        <v>0</v>
      </c>
      <c r="R856" s="5">
        <v>0</v>
      </c>
      <c r="S856" s="5">
        <v>0</v>
      </c>
      <c r="T856" s="5">
        <v>0</v>
      </c>
    </row>
    <row r="857" spans="1:20" x14ac:dyDescent="0.35">
      <c r="A857" s="1">
        <v>856</v>
      </c>
      <c r="B857" t="s">
        <v>627</v>
      </c>
      <c r="C857" t="s">
        <v>640</v>
      </c>
      <c r="D857" t="s">
        <v>1690</v>
      </c>
      <c r="E857">
        <f>IF(D857="Estudio",1,IF(D857="Piso",2,IF(D857="Dúplex",3,IF(D857="Ático",4,IF(D857="Chalet",5,IF(D857="Casa",6,IF(D857="Caserón",7)))))))</f>
        <v>2</v>
      </c>
      <c r="G857" t="s">
        <v>631</v>
      </c>
      <c r="H857" t="str">
        <f>VLOOKUP(G857,'Barrio Mapping'!B:C,2,0)</f>
        <v>Recoletos</v>
      </c>
      <c r="I857" t="str">
        <f>VLOOKUP(B857,'Districto Pricing'!A:F,6,0)</f>
        <v>Alto</v>
      </c>
      <c r="J857">
        <f>IF(I857="Bajo",1,IF(I857="Medio",2,IF(I857="Alto",3)))</f>
        <v>3</v>
      </c>
      <c r="K857" s="5">
        <v>7500</v>
      </c>
      <c r="L857" s="5">
        <v>5</v>
      </c>
      <c r="M857" s="5">
        <v>471</v>
      </c>
      <c r="N857" s="5">
        <v>6</v>
      </c>
      <c r="O857" s="5">
        <v>1</v>
      </c>
      <c r="P857" s="5">
        <v>1</v>
      </c>
      <c r="Q857" s="5">
        <v>0</v>
      </c>
      <c r="R857" s="5">
        <v>0</v>
      </c>
      <c r="S857" s="5">
        <v>0</v>
      </c>
      <c r="T857" s="5">
        <v>0</v>
      </c>
    </row>
    <row r="858" spans="1:20" x14ac:dyDescent="0.35">
      <c r="A858" s="1">
        <v>857</v>
      </c>
      <c r="B858" t="s">
        <v>627</v>
      </c>
      <c r="C858" t="s">
        <v>640</v>
      </c>
      <c r="D858" t="s">
        <v>1690</v>
      </c>
      <c r="E858">
        <f>IF(D858="Estudio",1,IF(D858="Piso",2,IF(D858="Dúplex",3,IF(D858="Ático",4,IF(D858="Chalet",5,IF(D858="Casa",6,IF(D858="Caserón",7)))))))</f>
        <v>2</v>
      </c>
      <c r="G858" t="s">
        <v>631</v>
      </c>
      <c r="H858" t="str">
        <f>VLOOKUP(G858,'Barrio Mapping'!B:C,2,0)</f>
        <v>Recoletos</v>
      </c>
      <c r="I858" t="str">
        <f>VLOOKUP(B858,'Districto Pricing'!A:F,6,0)</f>
        <v>Alto</v>
      </c>
      <c r="J858">
        <f>IF(I858="Bajo",1,IF(I858="Medio",2,IF(I858="Alto",3)))</f>
        <v>3</v>
      </c>
      <c r="K858" s="5">
        <v>3900</v>
      </c>
      <c r="L858" s="5">
        <v>3</v>
      </c>
      <c r="M858" s="5">
        <v>175</v>
      </c>
      <c r="N858" s="5">
        <v>5</v>
      </c>
      <c r="O858" s="5">
        <v>1</v>
      </c>
      <c r="P858" s="5">
        <v>1</v>
      </c>
      <c r="Q858" s="5">
        <v>0</v>
      </c>
      <c r="R858" s="5">
        <v>0</v>
      </c>
      <c r="S858" s="5">
        <v>0</v>
      </c>
      <c r="T858" s="5">
        <v>0</v>
      </c>
    </row>
    <row r="859" spans="1:20" x14ac:dyDescent="0.35">
      <c r="A859" s="1">
        <v>858</v>
      </c>
      <c r="B859" t="s">
        <v>627</v>
      </c>
      <c r="C859" t="s">
        <v>646</v>
      </c>
      <c r="D859" t="s">
        <v>1690</v>
      </c>
      <c r="E859">
        <f>IF(D859="Estudio",1,IF(D859="Piso",2,IF(D859="Dúplex",3,IF(D859="Ático",4,IF(D859="Chalet",5,IF(D859="Casa",6,IF(D859="Caserón",7)))))))</f>
        <v>2</v>
      </c>
      <c r="G859" t="s">
        <v>639</v>
      </c>
      <c r="H859" t="str">
        <f>VLOOKUP(G859,'Barrio Mapping'!B:C,2,0)</f>
        <v>Lista</v>
      </c>
      <c r="I859" t="str">
        <f>VLOOKUP(B859,'Districto Pricing'!A:F,6,0)</f>
        <v>Alto</v>
      </c>
      <c r="J859">
        <f>IF(I859="Bajo",1,IF(I859="Medio",2,IF(I859="Alto",3)))</f>
        <v>3</v>
      </c>
      <c r="K859" s="5">
        <v>2400</v>
      </c>
      <c r="L859" s="5">
        <v>4</v>
      </c>
      <c r="M859" s="5">
        <v>115</v>
      </c>
      <c r="N859" s="5">
        <v>4</v>
      </c>
      <c r="O859" s="5">
        <v>1</v>
      </c>
      <c r="P859" s="5">
        <v>1</v>
      </c>
      <c r="Q859" s="5">
        <v>0</v>
      </c>
      <c r="R859" s="5">
        <v>0</v>
      </c>
      <c r="S859" s="5">
        <v>0</v>
      </c>
      <c r="T859" s="5">
        <v>0</v>
      </c>
    </row>
    <row r="860" spans="1:20" x14ac:dyDescent="0.35">
      <c r="A860" s="1">
        <v>859</v>
      </c>
      <c r="B860" t="s">
        <v>627</v>
      </c>
      <c r="C860" t="s">
        <v>641</v>
      </c>
      <c r="D860" t="s">
        <v>1690</v>
      </c>
      <c r="E860">
        <f>IF(D860="Estudio",1,IF(D860="Piso",2,IF(D860="Dúplex",3,IF(D860="Ático",4,IF(D860="Chalet",5,IF(D860="Casa",6,IF(D860="Caserón",7)))))))</f>
        <v>2</v>
      </c>
      <c r="G860" t="s">
        <v>629</v>
      </c>
      <c r="H860" t="str">
        <f>VLOOKUP(G860,'Barrio Mapping'!B:C,2,0)</f>
        <v>Goya</v>
      </c>
      <c r="I860" t="str">
        <f>VLOOKUP(B860,'Districto Pricing'!A:F,6,0)</f>
        <v>Alto</v>
      </c>
      <c r="J860">
        <f>IF(I860="Bajo",1,IF(I860="Medio",2,IF(I860="Alto",3)))</f>
        <v>3</v>
      </c>
      <c r="K860" s="5">
        <v>3500</v>
      </c>
      <c r="L860" s="5">
        <v>2</v>
      </c>
      <c r="M860" s="5">
        <v>115</v>
      </c>
      <c r="N860" s="5">
        <v>7</v>
      </c>
      <c r="O860" s="5">
        <v>1</v>
      </c>
      <c r="P860" s="5">
        <v>1</v>
      </c>
      <c r="Q860" s="5">
        <v>0</v>
      </c>
      <c r="R860" s="5">
        <v>0</v>
      </c>
      <c r="S860" s="5">
        <v>0</v>
      </c>
      <c r="T860" s="5">
        <v>0</v>
      </c>
    </row>
    <row r="861" spans="1:20" x14ac:dyDescent="0.35">
      <c r="A861" s="1">
        <v>860</v>
      </c>
      <c r="B861" t="s">
        <v>627</v>
      </c>
      <c r="C861" t="s">
        <v>640</v>
      </c>
      <c r="D861" t="s">
        <v>1690</v>
      </c>
      <c r="E861">
        <f>IF(D861="Estudio",1,IF(D861="Piso",2,IF(D861="Dúplex",3,IF(D861="Ático",4,IF(D861="Chalet",5,IF(D861="Casa",6,IF(D861="Caserón",7)))))))</f>
        <v>2</v>
      </c>
      <c r="G861" t="s">
        <v>631</v>
      </c>
      <c r="H861" t="str">
        <f>VLOOKUP(G861,'Barrio Mapping'!B:C,2,0)</f>
        <v>Recoletos</v>
      </c>
      <c r="I861" t="str">
        <f>VLOOKUP(B861,'Districto Pricing'!A:F,6,0)</f>
        <v>Alto</v>
      </c>
      <c r="J861">
        <f>IF(I861="Bajo",1,IF(I861="Medio",2,IF(I861="Alto",3)))</f>
        <v>3</v>
      </c>
      <c r="K861" s="5">
        <v>3900</v>
      </c>
      <c r="L861" s="5">
        <v>3</v>
      </c>
      <c r="M861" s="5">
        <v>190</v>
      </c>
      <c r="N861" s="5">
        <v>5</v>
      </c>
      <c r="O861" s="5">
        <v>1</v>
      </c>
      <c r="P861" s="5">
        <v>1</v>
      </c>
      <c r="Q861" s="5">
        <v>0</v>
      </c>
      <c r="R861" s="5">
        <v>0</v>
      </c>
      <c r="S861" s="5">
        <v>0</v>
      </c>
      <c r="T861" s="5">
        <v>0</v>
      </c>
    </row>
    <row r="862" spans="1:20" x14ac:dyDescent="0.35">
      <c r="A862" s="1">
        <v>861</v>
      </c>
      <c r="B862" t="s">
        <v>627</v>
      </c>
      <c r="C862" t="s">
        <v>640</v>
      </c>
      <c r="D862" t="s">
        <v>1690</v>
      </c>
      <c r="E862">
        <f>IF(D862="Estudio",1,IF(D862="Piso",2,IF(D862="Dúplex",3,IF(D862="Ático",4,IF(D862="Chalet",5,IF(D862="Casa",6,IF(D862="Caserón",7)))))))</f>
        <v>2</v>
      </c>
      <c r="G862" t="s">
        <v>631</v>
      </c>
      <c r="H862" t="str">
        <f>VLOOKUP(G862,'Barrio Mapping'!B:C,2,0)</f>
        <v>Recoletos</v>
      </c>
      <c r="I862" t="str">
        <f>VLOOKUP(B862,'Districto Pricing'!A:F,6,0)</f>
        <v>Alto</v>
      </c>
      <c r="J862">
        <f>IF(I862="Bajo",1,IF(I862="Medio",2,IF(I862="Alto",3)))</f>
        <v>3</v>
      </c>
      <c r="K862" s="5">
        <v>7500</v>
      </c>
      <c r="L862" s="5">
        <v>6</v>
      </c>
      <c r="M862" s="5">
        <v>471</v>
      </c>
      <c r="N862" s="5">
        <v>6</v>
      </c>
      <c r="O862" s="5">
        <v>1</v>
      </c>
      <c r="P862" s="5">
        <v>1</v>
      </c>
      <c r="Q862" s="5">
        <v>0</v>
      </c>
      <c r="R862" s="5">
        <v>0</v>
      </c>
      <c r="S862" s="5">
        <v>0</v>
      </c>
      <c r="T862" s="5">
        <v>0</v>
      </c>
    </row>
    <row r="863" spans="1:20" x14ac:dyDescent="0.35">
      <c r="A863" s="1">
        <v>862</v>
      </c>
      <c r="B863" t="s">
        <v>627</v>
      </c>
      <c r="C863" t="s">
        <v>736</v>
      </c>
      <c r="D863" t="s">
        <v>1690</v>
      </c>
      <c r="E863">
        <f>IF(D863="Estudio",1,IF(D863="Piso",2,IF(D863="Dúplex",3,IF(D863="Ático",4,IF(D863="Chalet",5,IF(D863="Casa",6,IF(D863="Caserón",7)))))))</f>
        <v>2</v>
      </c>
      <c r="G863" t="s">
        <v>631</v>
      </c>
      <c r="H863" t="str">
        <f>VLOOKUP(G863,'Barrio Mapping'!B:C,2,0)</f>
        <v>Recoletos</v>
      </c>
      <c r="I863" t="str">
        <f>VLOOKUP(B863,'Districto Pricing'!A:F,6,0)</f>
        <v>Alto</v>
      </c>
      <c r="J863">
        <f>IF(I863="Bajo",1,IF(I863="Medio",2,IF(I863="Alto",3)))</f>
        <v>3</v>
      </c>
      <c r="K863" s="5">
        <v>7500</v>
      </c>
      <c r="L863" s="5">
        <v>6</v>
      </c>
      <c r="M863" s="5">
        <v>470</v>
      </c>
      <c r="N863" s="5">
        <v>6</v>
      </c>
      <c r="O863" s="5">
        <v>1</v>
      </c>
      <c r="P863" s="5">
        <v>1</v>
      </c>
      <c r="Q863" s="5">
        <v>0</v>
      </c>
      <c r="R863" s="5">
        <v>0</v>
      </c>
      <c r="S863" s="5">
        <v>0</v>
      </c>
      <c r="T863" s="5">
        <v>0</v>
      </c>
    </row>
    <row r="864" spans="1:20" x14ac:dyDescent="0.35">
      <c r="A864" s="1">
        <v>863</v>
      </c>
      <c r="B864" t="s">
        <v>627</v>
      </c>
      <c r="C864" t="s">
        <v>737</v>
      </c>
      <c r="D864" t="s">
        <v>1690</v>
      </c>
      <c r="E864">
        <f>IF(D864="Estudio",1,IF(D864="Piso",2,IF(D864="Dúplex",3,IF(D864="Ático",4,IF(D864="Chalet",5,IF(D864="Casa",6,IF(D864="Caserón",7)))))))</f>
        <v>2</v>
      </c>
      <c r="G864" t="s">
        <v>631</v>
      </c>
      <c r="H864" t="str">
        <f>VLOOKUP(G864,'Barrio Mapping'!B:C,2,0)</f>
        <v>Recoletos</v>
      </c>
      <c r="I864" t="str">
        <f>VLOOKUP(B864,'Districto Pricing'!A:F,6,0)</f>
        <v>Alto</v>
      </c>
      <c r="J864">
        <f>IF(I864="Bajo",1,IF(I864="Medio",2,IF(I864="Alto",3)))</f>
        <v>3</v>
      </c>
      <c r="K864" s="5">
        <v>9000</v>
      </c>
      <c r="L864" s="5">
        <v>5</v>
      </c>
      <c r="M864" s="5">
        <v>400</v>
      </c>
      <c r="N864" s="5">
        <v>6</v>
      </c>
      <c r="O864" s="5">
        <v>1</v>
      </c>
      <c r="P864" s="5">
        <v>1</v>
      </c>
      <c r="Q864" s="5">
        <v>0</v>
      </c>
      <c r="R864" s="5">
        <v>0</v>
      </c>
      <c r="S864" s="5">
        <v>0</v>
      </c>
      <c r="T864" s="5">
        <v>0</v>
      </c>
    </row>
    <row r="865" spans="1:20" x14ac:dyDescent="0.35">
      <c r="A865" s="1">
        <v>864</v>
      </c>
      <c r="B865" t="s">
        <v>627</v>
      </c>
      <c r="C865" t="s">
        <v>633</v>
      </c>
      <c r="D865" t="s">
        <v>1690</v>
      </c>
      <c r="E865">
        <f>IF(D865="Estudio",1,IF(D865="Piso",2,IF(D865="Dúplex",3,IF(D865="Ático",4,IF(D865="Chalet",5,IF(D865="Casa",6,IF(D865="Caserón",7)))))))</f>
        <v>2</v>
      </c>
      <c r="G865" t="s">
        <v>634</v>
      </c>
      <c r="H865" t="str">
        <f>VLOOKUP(G865,'Barrio Mapping'!B:C,2,0)</f>
        <v>Castellana</v>
      </c>
      <c r="I865" t="str">
        <f>VLOOKUP(B865,'Districto Pricing'!A:F,6,0)</f>
        <v>Alto</v>
      </c>
      <c r="J865">
        <f>IF(I865="Bajo",1,IF(I865="Medio",2,IF(I865="Alto",3)))</f>
        <v>3</v>
      </c>
      <c r="K865" s="5">
        <v>2900</v>
      </c>
      <c r="L865" s="5">
        <v>3</v>
      </c>
      <c r="M865" s="5">
        <v>263</v>
      </c>
      <c r="N865" s="5">
        <v>2</v>
      </c>
      <c r="O865" s="5">
        <v>1</v>
      </c>
      <c r="P865" s="5">
        <v>1</v>
      </c>
      <c r="Q865" s="5">
        <v>0</v>
      </c>
      <c r="R865" s="5">
        <v>0</v>
      </c>
      <c r="S865" s="5">
        <v>0</v>
      </c>
      <c r="T865" s="5">
        <v>0</v>
      </c>
    </row>
    <row r="866" spans="1:20" x14ac:dyDescent="0.35">
      <c r="A866" s="1">
        <v>865</v>
      </c>
      <c r="B866" t="s">
        <v>627</v>
      </c>
      <c r="C866" t="s">
        <v>738</v>
      </c>
      <c r="D866" t="s">
        <v>1690</v>
      </c>
      <c r="E866">
        <f>IF(D866="Estudio",1,IF(D866="Piso",2,IF(D866="Dúplex",3,IF(D866="Ático",4,IF(D866="Chalet",5,IF(D866="Casa",6,IF(D866="Caserón",7)))))))</f>
        <v>2</v>
      </c>
      <c r="F866" t="s">
        <v>21</v>
      </c>
      <c r="G866" t="s">
        <v>629</v>
      </c>
      <c r="H866" t="str">
        <f>VLOOKUP(G866,'Barrio Mapping'!B:C,2,0)</f>
        <v>Goya</v>
      </c>
      <c r="I866" t="str">
        <f>VLOOKUP(B866,'Districto Pricing'!A:F,6,0)</f>
        <v>Alto</v>
      </c>
      <c r="J866">
        <f>IF(I866="Bajo",1,IF(I866="Medio",2,IF(I866="Alto",3)))</f>
        <v>3</v>
      </c>
      <c r="K866" s="5">
        <v>3780</v>
      </c>
      <c r="L866" s="5">
        <v>2</v>
      </c>
      <c r="M866" s="5">
        <v>115</v>
      </c>
      <c r="N866" s="5">
        <v>5</v>
      </c>
      <c r="O866" s="5">
        <v>1</v>
      </c>
      <c r="P866" s="5">
        <v>1</v>
      </c>
      <c r="Q866" s="5">
        <v>0</v>
      </c>
      <c r="R866" s="5">
        <v>0</v>
      </c>
      <c r="S866" s="5">
        <v>0</v>
      </c>
      <c r="T866" s="5">
        <v>0</v>
      </c>
    </row>
    <row r="867" spans="1:20" x14ac:dyDescent="0.35">
      <c r="A867" s="1">
        <v>866</v>
      </c>
      <c r="B867" t="s">
        <v>627</v>
      </c>
      <c r="C867" t="s">
        <v>633</v>
      </c>
      <c r="D867" t="s">
        <v>1690</v>
      </c>
      <c r="E867">
        <f>IF(D867="Estudio",1,IF(D867="Piso",2,IF(D867="Dúplex",3,IF(D867="Ático",4,IF(D867="Chalet",5,IF(D867="Casa",6,IF(D867="Caserón",7)))))))</f>
        <v>2</v>
      </c>
      <c r="G867" t="s">
        <v>634</v>
      </c>
      <c r="H867" t="str">
        <f>VLOOKUP(G867,'Barrio Mapping'!B:C,2,0)</f>
        <v>Castellana</v>
      </c>
      <c r="I867" t="str">
        <f>VLOOKUP(B867,'Districto Pricing'!A:F,6,0)</f>
        <v>Alto</v>
      </c>
      <c r="J867">
        <f>IF(I867="Bajo",1,IF(I867="Medio",2,IF(I867="Alto",3)))</f>
        <v>3</v>
      </c>
      <c r="K867" s="5">
        <v>4800</v>
      </c>
      <c r="L867" s="5">
        <v>4</v>
      </c>
      <c r="M867" s="5">
        <v>348</v>
      </c>
      <c r="N867" s="5">
        <v>6</v>
      </c>
      <c r="O867" s="5">
        <v>1</v>
      </c>
      <c r="P867" s="5">
        <v>1</v>
      </c>
      <c r="Q867" s="5">
        <v>0</v>
      </c>
      <c r="R867" s="5">
        <v>0</v>
      </c>
      <c r="S867" s="5">
        <v>0</v>
      </c>
      <c r="T867" s="5">
        <v>0</v>
      </c>
    </row>
    <row r="868" spans="1:20" x14ac:dyDescent="0.35">
      <c r="A868" s="1">
        <v>867</v>
      </c>
      <c r="B868" t="s">
        <v>627</v>
      </c>
      <c r="C868" t="s">
        <v>641</v>
      </c>
      <c r="D868" t="s">
        <v>1690</v>
      </c>
      <c r="E868">
        <f>IF(D868="Estudio",1,IF(D868="Piso",2,IF(D868="Dúplex",3,IF(D868="Ático",4,IF(D868="Chalet",5,IF(D868="Casa",6,IF(D868="Caserón",7)))))))</f>
        <v>2</v>
      </c>
      <c r="F868" t="s">
        <v>476</v>
      </c>
      <c r="G868" t="s">
        <v>631</v>
      </c>
      <c r="H868" t="str">
        <f>VLOOKUP(G868,'Barrio Mapping'!B:C,2,0)</f>
        <v>Recoletos</v>
      </c>
      <c r="I868" t="str">
        <f>VLOOKUP(B868,'Districto Pricing'!A:F,6,0)</f>
        <v>Alto</v>
      </c>
      <c r="J868">
        <f>IF(I868="Bajo",1,IF(I868="Medio",2,IF(I868="Alto",3)))</f>
        <v>3</v>
      </c>
      <c r="K868" s="5">
        <v>2160</v>
      </c>
      <c r="L868" s="5">
        <v>1</v>
      </c>
      <c r="M868" s="5">
        <v>60</v>
      </c>
      <c r="N868" s="5">
        <v>3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</row>
    <row r="869" spans="1:20" x14ac:dyDescent="0.35">
      <c r="A869" s="1">
        <v>868</v>
      </c>
      <c r="B869" t="s">
        <v>627</v>
      </c>
      <c r="C869" t="s">
        <v>739</v>
      </c>
      <c r="D869" t="s">
        <v>1690</v>
      </c>
      <c r="E869">
        <f>IF(D869="Estudio",1,IF(D869="Piso",2,IF(D869="Dúplex",3,IF(D869="Ático",4,IF(D869="Chalet",5,IF(D869="Casa",6,IF(D869="Caserón",7)))))))</f>
        <v>2</v>
      </c>
      <c r="F869" t="s">
        <v>188</v>
      </c>
      <c r="G869" t="s">
        <v>631</v>
      </c>
      <c r="H869" t="str">
        <f>VLOOKUP(G869,'Barrio Mapping'!B:C,2,0)</f>
        <v>Recoletos</v>
      </c>
      <c r="I869" t="str">
        <f>VLOOKUP(B869,'Districto Pricing'!A:F,6,0)</f>
        <v>Alto</v>
      </c>
      <c r="J869">
        <f>IF(I869="Bajo",1,IF(I869="Medio",2,IF(I869="Alto",3)))</f>
        <v>3</v>
      </c>
      <c r="K869" s="5">
        <v>3375</v>
      </c>
      <c r="L869" s="5">
        <v>2</v>
      </c>
      <c r="M869" s="5">
        <v>90</v>
      </c>
      <c r="N869" s="5">
        <v>5</v>
      </c>
      <c r="O869" s="5">
        <v>1</v>
      </c>
      <c r="P869" s="5">
        <v>1</v>
      </c>
      <c r="Q869" s="5">
        <v>0</v>
      </c>
      <c r="R869" s="5">
        <v>0</v>
      </c>
      <c r="S869" s="5">
        <v>0</v>
      </c>
      <c r="T869" s="5">
        <v>0</v>
      </c>
    </row>
    <row r="870" spans="1:20" x14ac:dyDescent="0.35">
      <c r="A870" s="1">
        <v>869</v>
      </c>
      <c r="B870" t="s">
        <v>627</v>
      </c>
      <c r="C870" t="s">
        <v>740</v>
      </c>
      <c r="D870" t="s">
        <v>1690</v>
      </c>
      <c r="E870">
        <f>IF(D870="Estudio",1,IF(D870="Piso",2,IF(D870="Dúplex",3,IF(D870="Ático",4,IF(D870="Chalet",5,IF(D870="Casa",6,IF(D870="Caserón",7)))))))</f>
        <v>2</v>
      </c>
      <c r="G870" t="s">
        <v>631</v>
      </c>
      <c r="H870" t="str">
        <f>VLOOKUP(G870,'Barrio Mapping'!B:C,2,0)</f>
        <v>Recoletos</v>
      </c>
      <c r="I870" t="str">
        <f>VLOOKUP(B870,'Districto Pricing'!A:F,6,0)</f>
        <v>Alto</v>
      </c>
      <c r="J870">
        <f>IF(I870="Bajo",1,IF(I870="Medio",2,IF(I870="Alto",3)))</f>
        <v>3</v>
      </c>
      <c r="K870" s="5">
        <v>2200</v>
      </c>
      <c r="L870" s="5">
        <v>2</v>
      </c>
      <c r="M870" s="5">
        <v>120</v>
      </c>
      <c r="N870" s="5">
        <v>3</v>
      </c>
      <c r="O870" s="5">
        <v>1</v>
      </c>
      <c r="P870" s="5">
        <v>1</v>
      </c>
      <c r="Q870" s="5">
        <v>0</v>
      </c>
      <c r="R870" s="5">
        <v>0</v>
      </c>
      <c r="S870" s="5">
        <v>0</v>
      </c>
      <c r="T870" s="5">
        <v>0</v>
      </c>
    </row>
    <row r="871" spans="1:20" x14ac:dyDescent="0.35">
      <c r="A871" s="1">
        <v>870</v>
      </c>
      <c r="B871" t="s">
        <v>627</v>
      </c>
      <c r="C871" t="s">
        <v>741</v>
      </c>
      <c r="D871" t="s">
        <v>1692</v>
      </c>
      <c r="E871">
        <f>IF(D871="Estudio",1,IF(D871="Piso",2,IF(D871="Dúplex",3,IF(D871="Ático",4,IF(D871="Chalet",5,IF(D871="Casa",6,IF(D871="Caserón",7)))))))</f>
        <v>3</v>
      </c>
      <c r="G871" t="s">
        <v>631</v>
      </c>
      <c r="H871" t="str">
        <f>VLOOKUP(G871,'Barrio Mapping'!B:C,2,0)</f>
        <v>Recoletos</v>
      </c>
      <c r="I871" t="str">
        <f>VLOOKUP(B871,'Districto Pricing'!A:F,6,0)</f>
        <v>Alto</v>
      </c>
      <c r="J871">
        <f>IF(I871="Bajo",1,IF(I871="Medio",2,IF(I871="Alto",3)))</f>
        <v>3</v>
      </c>
      <c r="K871" s="5">
        <v>1800</v>
      </c>
      <c r="L871" s="5">
        <v>1</v>
      </c>
      <c r="M871" s="5">
        <v>90</v>
      </c>
      <c r="N871" s="5">
        <v>5</v>
      </c>
      <c r="O871" s="5">
        <v>1</v>
      </c>
      <c r="P871" s="5">
        <v>1</v>
      </c>
      <c r="Q871" s="5">
        <v>0</v>
      </c>
      <c r="R871" s="5">
        <v>0</v>
      </c>
      <c r="S871" s="5">
        <v>1</v>
      </c>
      <c r="T871" s="5">
        <v>0</v>
      </c>
    </row>
    <row r="872" spans="1:20" x14ac:dyDescent="0.35">
      <c r="A872" s="1">
        <v>871</v>
      </c>
      <c r="B872" t="s">
        <v>627</v>
      </c>
      <c r="C872" t="s">
        <v>742</v>
      </c>
      <c r="D872" t="s">
        <v>1693</v>
      </c>
      <c r="E872">
        <f>IF(D872="Estudio",1,IF(D872="Piso",2,IF(D872="Dúplex",3,IF(D872="Ático",4,IF(D872="Chalet",5,IF(D872="Casa",6,IF(D872="Caserón",7)))))))</f>
        <v>1</v>
      </c>
      <c r="F872" t="s">
        <v>104</v>
      </c>
      <c r="G872" t="s">
        <v>636</v>
      </c>
      <c r="H872" t="str">
        <f>VLOOKUP(G872,'Barrio Mapping'!B:C,2,0)</f>
        <v>La Guindalera</v>
      </c>
      <c r="I872" t="str">
        <f>VLOOKUP(B872,'Districto Pricing'!A:F,6,0)</f>
        <v>Alto</v>
      </c>
      <c r="J872">
        <f>IF(I872="Bajo",1,IF(I872="Medio",2,IF(I872="Alto",3)))</f>
        <v>3</v>
      </c>
      <c r="K872" s="5">
        <v>685</v>
      </c>
      <c r="L872" s="5">
        <v>0</v>
      </c>
      <c r="M872" s="5">
        <v>49</v>
      </c>
      <c r="N872" s="5">
        <v>1</v>
      </c>
      <c r="O872" s="5">
        <v>1</v>
      </c>
      <c r="P872" s="5">
        <v>1</v>
      </c>
      <c r="Q872" s="5">
        <v>0</v>
      </c>
      <c r="R872" s="5">
        <v>0</v>
      </c>
      <c r="S872" s="5">
        <v>0</v>
      </c>
      <c r="T872" s="5">
        <v>0</v>
      </c>
    </row>
    <row r="873" spans="1:20" x14ac:dyDescent="0.35">
      <c r="A873" s="1">
        <v>872</v>
      </c>
      <c r="B873" t="s">
        <v>627</v>
      </c>
      <c r="C873" t="s">
        <v>742</v>
      </c>
      <c r="D873" t="s">
        <v>1693</v>
      </c>
      <c r="E873">
        <f>IF(D873="Estudio",1,IF(D873="Piso",2,IF(D873="Dúplex",3,IF(D873="Ático",4,IF(D873="Chalet",5,IF(D873="Casa",6,IF(D873="Caserón",7)))))))</f>
        <v>1</v>
      </c>
      <c r="F873" t="s">
        <v>104</v>
      </c>
      <c r="G873" t="s">
        <v>636</v>
      </c>
      <c r="H873" t="str">
        <f>VLOOKUP(G873,'Barrio Mapping'!B:C,2,0)</f>
        <v>La Guindalera</v>
      </c>
      <c r="I873" t="str">
        <f>VLOOKUP(B873,'Districto Pricing'!A:F,6,0)</f>
        <v>Alto</v>
      </c>
      <c r="J873">
        <f>IF(I873="Bajo",1,IF(I873="Medio",2,IF(I873="Alto",3)))</f>
        <v>3</v>
      </c>
      <c r="K873" s="5">
        <v>685</v>
      </c>
      <c r="L873" s="5">
        <v>0</v>
      </c>
      <c r="M873" s="5">
        <v>49</v>
      </c>
      <c r="N873" s="5">
        <v>1</v>
      </c>
      <c r="O873" s="5">
        <v>1</v>
      </c>
      <c r="P873" s="5">
        <v>1</v>
      </c>
      <c r="Q873" s="5">
        <v>0</v>
      </c>
      <c r="R873" s="5">
        <v>0</v>
      </c>
      <c r="S873" s="5">
        <v>0</v>
      </c>
      <c r="T873" s="5">
        <v>0</v>
      </c>
    </row>
    <row r="874" spans="1:20" x14ac:dyDescent="0.35">
      <c r="A874" s="1">
        <v>873</v>
      </c>
      <c r="B874" t="s">
        <v>627</v>
      </c>
      <c r="C874" t="s">
        <v>742</v>
      </c>
      <c r="D874" t="s">
        <v>1693</v>
      </c>
      <c r="E874">
        <f>IF(D874="Estudio",1,IF(D874="Piso",2,IF(D874="Dúplex",3,IF(D874="Ático",4,IF(D874="Chalet",5,IF(D874="Casa",6,IF(D874="Caserón",7)))))))</f>
        <v>1</v>
      </c>
      <c r="F874" t="s">
        <v>104</v>
      </c>
      <c r="G874" t="s">
        <v>636</v>
      </c>
      <c r="H874" t="str">
        <f>VLOOKUP(G874,'Barrio Mapping'!B:C,2,0)</f>
        <v>La Guindalera</v>
      </c>
      <c r="I874" t="str">
        <f>VLOOKUP(B874,'Districto Pricing'!A:F,6,0)</f>
        <v>Alto</v>
      </c>
      <c r="J874">
        <f>IF(I874="Bajo",1,IF(I874="Medio",2,IF(I874="Alto",3)))</f>
        <v>3</v>
      </c>
      <c r="K874" s="5">
        <v>685</v>
      </c>
      <c r="L874" s="5">
        <v>0</v>
      </c>
      <c r="M874" s="5">
        <v>48</v>
      </c>
      <c r="N874" s="5">
        <v>1</v>
      </c>
      <c r="O874" s="5">
        <v>1</v>
      </c>
      <c r="P874" s="5">
        <v>1</v>
      </c>
      <c r="Q874" s="5">
        <v>0</v>
      </c>
      <c r="R874" s="5">
        <v>0</v>
      </c>
      <c r="S874" s="5">
        <v>0</v>
      </c>
      <c r="T874" s="5">
        <v>0</v>
      </c>
    </row>
    <row r="875" spans="1:20" x14ac:dyDescent="0.35">
      <c r="A875" s="1">
        <v>874</v>
      </c>
      <c r="B875" t="s">
        <v>627</v>
      </c>
      <c r="C875" t="s">
        <v>640</v>
      </c>
      <c r="D875" t="s">
        <v>1690</v>
      </c>
      <c r="E875">
        <f>IF(D875="Estudio",1,IF(D875="Piso",2,IF(D875="Dúplex",3,IF(D875="Ático",4,IF(D875="Chalet",5,IF(D875="Casa",6,IF(D875="Caserón",7)))))))</f>
        <v>2</v>
      </c>
      <c r="G875" t="s">
        <v>631</v>
      </c>
      <c r="H875" t="str">
        <f>VLOOKUP(G875,'Barrio Mapping'!B:C,2,0)</f>
        <v>Recoletos</v>
      </c>
      <c r="I875" t="str">
        <f>VLOOKUP(B875,'Districto Pricing'!A:F,6,0)</f>
        <v>Alto</v>
      </c>
      <c r="J875">
        <f>IF(I875="Bajo",1,IF(I875="Medio",2,IF(I875="Alto",3)))</f>
        <v>3</v>
      </c>
      <c r="K875" s="5">
        <v>2200</v>
      </c>
      <c r="L875" s="5">
        <v>2</v>
      </c>
      <c r="M875" s="5">
        <v>120</v>
      </c>
      <c r="N875" s="5">
        <v>3</v>
      </c>
      <c r="O875" s="5">
        <v>1</v>
      </c>
      <c r="P875" s="5">
        <v>1</v>
      </c>
      <c r="Q875" s="5">
        <v>0</v>
      </c>
      <c r="R875" s="5">
        <v>0</v>
      </c>
      <c r="S875" s="5">
        <v>0</v>
      </c>
      <c r="T875" s="5">
        <v>0</v>
      </c>
    </row>
    <row r="876" spans="1:20" x14ac:dyDescent="0.35">
      <c r="A876" s="1">
        <v>875</v>
      </c>
      <c r="B876" t="s">
        <v>627</v>
      </c>
      <c r="C876" t="s">
        <v>702</v>
      </c>
      <c r="D876" t="s">
        <v>1690</v>
      </c>
      <c r="E876">
        <f>IF(D876="Estudio",1,IF(D876="Piso",2,IF(D876="Dúplex",3,IF(D876="Ático",4,IF(D876="Chalet",5,IF(D876="Casa",6,IF(D876="Caserón",7)))))))</f>
        <v>2</v>
      </c>
      <c r="G876" t="s">
        <v>631</v>
      </c>
      <c r="H876" t="str">
        <f>VLOOKUP(G876,'Barrio Mapping'!B:C,2,0)</f>
        <v>Recoletos</v>
      </c>
      <c r="I876" t="str">
        <f>VLOOKUP(B876,'Districto Pricing'!A:F,6,0)</f>
        <v>Alto</v>
      </c>
      <c r="J876">
        <f>IF(I876="Bajo",1,IF(I876="Medio",2,IF(I876="Alto",3)))</f>
        <v>3</v>
      </c>
      <c r="K876" s="5">
        <v>3600</v>
      </c>
      <c r="L876" s="5">
        <v>3</v>
      </c>
      <c r="M876" s="5">
        <v>230</v>
      </c>
      <c r="N876" s="5">
        <v>2</v>
      </c>
      <c r="O876" s="5">
        <v>1</v>
      </c>
      <c r="P876" s="5">
        <v>1</v>
      </c>
      <c r="Q876" s="5">
        <v>0</v>
      </c>
      <c r="R876" s="5">
        <v>0</v>
      </c>
      <c r="S876" s="5">
        <v>0</v>
      </c>
      <c r="T876" s="5">
        <v>0</v>
      </c>
    </row>
    <row r="877" spans="1:20" x14ac:dyDescent="0.35">
      <c r="A877" s="1">
        <v>876</v>
      </c>
      <c r="B877" t="s">
        <v>627</v>
      </c>
      <c r="C877" t="s">
        <v>633</v>
      </c>
      <c r="D877" t="s">
        <v>1690</v>
      </c>
      <c r="E877">
        <f>IF(D877="Estudio",1,IF(D877="Piso",2,IF(D877="Dúplex",3,IF(D877="Ático",4,IF(D877="Chalet",5,IF(D877="Casa",6,IF(D877="Caserón",7)))))))</f>
        <v>2</v>
      </c>
      <c r="G877" t="s">
        <v>634</v>
      </c>
      <c r="H877" t="str">
        <f>VLOOKUP(G877,'Barrio Mapping'!B:C,2,0)</f>
        <v>Castellana</v>
      </c>
      <c r="I877" t="str">
        <f>VLOOKUP(B877,'Districto Pricing'!A:F,6,0)</f>
        <v>Alto</v>
      </c>
      <c r="J877">
        <f>IF(I877="Bajo",1,IF(I877="Medio",2,IF(I877="Alto",3)))</f>
        <v>3</v>
      </c>
      <c r="K877" s="5">
        <v>2600</v>
      </c>
      <c r="L877" s="5">
        <v>4</v>
      </c>
      <c r="M877" s="5">
        <v>215</v>
      </c>
      <c r="N877" s="5">
        <v>5</v>
      </c>
      <c r="O877" s="5">
        <v>1</v>
      </c>
      <c r="P877" s="5">
        <v>1</v>
      </c>
      <c r="Q877" s="5">
        <v>0</v>
      </c>
      <c r="R877" s="5">
        <v>0</v>
      </c>
      <c r="S877" s="5">
        <v>0</v>
      </c>
      <c r="T877" s="5">
        <v>0</v>
      </c>
    </row>
    <row r="878" spans="1:20" x14ac:dyDescent="0.35">
      <c r="A878" s="1">
        <v>877</v>
      </c>
      <c r="B878" t="s">
        <v>627</v>
      </c>
      <c r="C878" t="s">
        <v>743</v>
      </c>
      <c r="D878" t="s">
        <v>1690</v>
      </c>
      <c r="E878">
        <f>IF(D878="Estudio",1,IF(D878="Piso",2,IF(D878="Dúplex",3,IF(D878="Ático",4,IF(D878="Chalet",5,IF(D878="Casa",6,IF(D878="Caserón",7)))))))</f>
        <v>2</v>
      </c>
      <c r="G878" t="s">
        <v>634</v>
      </c>
      <c r="H878" t="str">
        <f>VLOOKUP(G878,'Barrio Mapping'!B:C,2,0)</f>
        <v>Castellana</v>
      </c>
      <c r="I878" t="str">
        <f>VLOOKUP(B878,'Districto Pricing'!A:F,6,0)</f>
        <v>Alto</v>
      </c>
      <c r="J878">
        <f>IF(I878="Bajo",1,IF(I878="Medio",2,IF(I878="Alto",3)))</f>
        <v>3</v>
      </c>
      <c r="K878" s="5">
        <v>2660</v>
      </c>
      <c r="L878" s="5">
        <v>2</v>
      </c>
      <c r="M878" s="5">
        <v>87</v>
      </c>
      <c r="N878" s="5">
        <v>3</v>
      </c>
      <c r="O878" s="5">
        <v>0</v>
      </c>
      <c r="P878" s="5">
        <v>1</v>
      </c>
      <c r="Q878" s="5">
        <v>0</v>
      </c>
      <c r="R878" s="5">
        <v>0</v>
      </c>
      <c r="S878" s="5">
        <v>0</v>
      </c>
      <c r="T878" s="5">
        <v>0</v>
      </c>
    </row>
    <row r="879" spans="1:20" x14ac:dyDescent="0.35">
      <c r="A879" s="1">
        <v>878</v>
      </c>
      <c r="B879" t="s">
        <v>627</v>
      </c>
      <c r="C879" t="s">
        <v>744</v>
      </c>
      <c r="D879" t="s">
        <v>1690</v>
      </c>
      <c r="E879">
        <f>IF(D879="Estudio",1,IF(D879="Piso",2,IF(D879="Dúplex",3,IF(D879="Ático",4,IF(D879="Chalet",5,IF(D879="Casa",6,IF(D879="Caserón",7)))))))</f>
        <v>2</v>
      </c>
      <c r="G879" t="s">
        <v>634</v>
      </c>
      <c r="H879" t="str">
        <f>VLOOKUP(G879,'Barrio Mapping'!B:C,2,0)</f>
        <v>Castellana</v>
      </c>
      <c r="I879" t="str">
        <f>VLOOKUP(B879,'Districto Pricing'!A:F,6,0)</f>
        <v>Alto</v>
      </c>
      <c r="J879">
        <f>IF(I879="Bajo",1,IF(I879="Medio",2,IF(I879="Alto",3)))</f>
        <v>3</v>
      </c>
      <c r="K879" s="5">
        <v>850</v>
      </c>
      <c r="L879" s="5">
        <v>2</v>
      </c>
      <c r="M879" s="5">
        <v>65</v>
      </c>
      <c r="N879" s="5">
        <v>0</v>
      </c>
      <c r="O879" s="5">
        <v>0</v>
      </c>
      <c r="P879" s="5">
        <v>1</v>
      </c>
      <c r="Q879" s="5">
        <v>0</v>
      </c>
      <c r="R879" s="5">
        <v>0</v>
      </c>
      <c r="S879" s="5">
        <v>0</v>
      </c>
      <c r="T879" s="5">
        <v>0</v>
      </c>
    </row>
    <row r="880" spans="1:20" x14ac:dyDescent="0.35">
      <c r="A880" s="1">
        <v>879</v>
      </c>
      <c r="B880" t="s">
        <v>627</v>
      </c>
      <c r="C880" t="s">
        <v>745</v>
      </c>
      <c r="D880" t="s">
        <v>1690</v>
      </c>
      <c r="E880">
        <f>IF(D880="Estudio",1,IF(D880="Piso",2,IF(D880="Dúplex",3,IF(D880="Ático",4,IF(D880="Chalet",5,IF(D880="Casa",6,IF(D880="Caserón",7)))))))</f>
        <v>2</v>
      </c>
      <c r="G880" t="s">
        <v>639</v>
      </c>
      <c r="H880" t="str">
        <f>VLOOKUP(G880,'Barrio Mapping'!B:C,2,0)</f>
        <v>Lista</v>
      </c>
      <c r="I880" t="str">
        <f>VLOOKUP(B880,'Districto Pricing'!A:F,6,0)</f>
        <v>Alto</v>
      </c>
      <c r="J880">
        <f>IF(I880="Bajo",1,IF(I880="Medio",2,IF(I880="Alto",3)))</f>
        <v>3</v>
      </c>
      <c r="K880" s="5">
        <v>1900</v>
      </c>
      <c r="L880" s="5">
        <v>2</v>
      </c>
      <c r="M880" s="5">
        <v>66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</row>
    <row r="881" spans="1:20" x14ac:dyDescent="0.35">
      <c r="A881" s="1">
        <v>880</v>
      </c>
      <c r="B881" t="s">
        <v>627</v>
      </c>
      <c r="C881" t="s">
        <v>746</v>
      </c>
      <c r="D881" t="s">
        <v>1691</v>
      </c>
      <c r="E881">
        <f>IF(D881="Estudio",1,IF(D881="Piso",2,IF(D881="Dúplex",3,IF(D881="Ático",4,IF(D881="Chalet",5,IF(D881="Casa",6,IF(D881="Caserón",7)))))))</f>
        <v>4</v>
      </c>
      <c r="G881" t="s">
        <v>634</v>
      </c>
      <c r="H881" t="str">
        <f>VLOOKUP(G881,'Barrio Mapping'!B:C,2,0)</f>
        <v>Castellana</v>
      </c>
      <c r="I881" t="str">
        <f>VLOOKUP(B881,'Districto Pricing'!A:F,6,0)</f>
        <v>Alto</v>
      </c>
      <c r="J881">
        <f>IF(I881="Bajo",1,IF(I881="Medio",2,IF(I881="Alto",3)))</f>
        <v>3</v>
      </c>
      <c r="K881" s="5">
        <v>2900</v>
      </c>
      <c r="L881" s="5">
        <v>2</v>
      </c>
      <c r="M881" s="5">
        <v>150</v>
      </c>
      <c r="N881" s="5">
        <v>7</v>
      </c>
      <c r="O881" s="5">
        <v>1</v>
      </c>
      <c r="P881" s="5">
        <v>1</v>
      </c>
      <c r="Q881" s="5">
        <v>1</v>
      </c>
      <c r="R881" s="5">
        <v>0</v>
      </c>
      <c r="S881" s="5">
        <v>0</v>
      </c>
      <c r="T881" s="5">
        <v>0</v>
      </c>
    </row>
    <row r="882" spans="1:20" x14ac:dyDescent="0.35">
      <c r="A882" s="1">
        <v>881</v>
      </c>
      <c r="B882" t="s">
        <v>627</v>
      </c>
      <c r="C882" t="s">
        <v>641</v>
      </c>
      <c r="D882" t="s">
        <v>1690</v>
      </c>
      <c r="E882">
        <f>IF(D882="Estudio",1,IF(D882="Piso",2,IF(D882="Dúplex",3,IF(D882="Ático",4,IF(D882="Chalet",5,IF(D882="Casa",6,IF(D882="Caserón",7)))))))</f>
        <v>2</v>
      </c>
      <c r="F882" t="s">
        <v>747</v>
      </c>
      <c r="G882" t="s">
        <v>629</v>
      </c>
      <c r="H882" t="str">
        <f>VLOOKUP(G882,'Barrio Mapping'!B:C,2,0)</f>
        <v>Goya</v>
      </c>
      <c r="I882" t="str">
        <f>VLOOKUP(B882,'Districto Pricing'!A:F,6,0)</f>
        <v>Alto</v>
      </c>
      <c r="J882">
        <f>IF(I882="Bajo",1,IF(I882="Medio",2,IF(I882="Alto",3)))</f>
        <v>3</v>
      </c>
      <c r="K882" s="5">
        <v>1500</v>
      </c>
      <c r="L882" s="5">
        <v>2</v>
      </c>
      <c r="M882" s="5">
        <v>50</v>
      </c>
      <c r="N882" s="5">
        <v>3</v>
      </c>
      <c r="O882" s="5">
        <v>0</v>
      </c>
      <c r="P882" s="5">
        <v>1</v>
      </c>
      <c r="Q882" s="5">
        <v>0</v>
      </c>
      <c r="R882" s="5">
        <v>0</v>
      </c>
      <c r="S882" s="5">
        <v>0</v>
      </c>
      <c r="T882" s="5">
        <v>0</v>
      </c>
    </row>
    <row r="883" spans="1:20" x14ac:dyDescent="0.35">
      <c r="A883" s="1">
        <v>882</v>
      </c>
      <c r="B883" t="s">
        <v>627</v>
      </c>
      <c r="C883" t="s">
        <v>652</v>
      </c>
      <c r="D883" t="s">
        <v>1690</v>
      </c>
      <c r="E883">
        <f>IF(D883="Estudio",1,IF(D883="Piso",2,IF(D883="Dúplex",3,IF(D883="Ático",4,IF(D883="Chalet",5,IF(D883="Casa",6,IF(D883="Caserón",7)))))))</f>
        <v>2</v>
      </c>
      <c r="G883" t="s">
        <v>631</v>
      </c>
      <c r="H883" t="str">
        <f>VLOOKUP(G883,'Barrio Mapping'!B:C,2,0)</f>
        <v>Recoletos</v>
      </c>
      <c r="I883" t="str">
        <f>VLOOKUP(B883,'Districto Pricing'!A:F,6,0)</f>
        <v>Alto</v>
      </c>
      <c r="J883">
        <f>IF(I883="Bajo",1,IF(I883="Medio",2,IF(I883="Alto",3)))</f>
        <v>3</v>
      </c>
      <c r="K883" s="5">
        <v>3300</v>
      </c>
      <c r="L883" s="5">
        <v>2</v>
      </c>
      <c r="M883" s="5">
        <v>90</v>
      </c>
      <c r="N883" s="5">
        <v>6</v>
      </c>
      <c r="O883" s="5">
        <v>0</v>
      </c>
      <c r="P883" s="5">
        <v>1</v>
      </c>
      <c r="Q883" s="5">
        <v>0</v>
      </c>
      <c r="R883" s="5">
        <v>0</v>
      </c>
      <c r="S883" s="5">
        <v>0</v>
      </c>
      <c r="T883" s="5">
        <v>0</v>
      </c>
    </row>
    <row r="884" spans="1:20" x14ac:dyDescent="0.35">
      <c r="A884" s="1">
        <v>883</v>
      </c>
      <c r="B884" t="s">
        <v>627</v>
      </c>
      <c r="C884" t="s">
        <v>748</v>
      </c>
      <c r="D884" t="s">
        <v>1691</v>
      </c>
      <c r="E884">
        <f>IF(D884="Estudio",1,IF(D884="Piso",2,IF(D884="Dúplex",3,IF(D884="Ático",4,IF(D884="Chalet",5,IF(D884="Casa",6,IF(D884="Caserón",7)))))))</f>
        <v>4</v>
      </c>
      <c r="F884" t="s">
        <v>40</v>
      </c>
      <c r="G884" t="s">
        <v>629</v>
      </c>
      <c r="H884" t="str">
        <f>VLOOKUP(G884,'Barrio Mapping'!B:C,2,0)</f>
        <v>Goya</v>
      </c>
      <c r="I884" t="str">
        <f>VLOOKUP(B884,'Districto Pricing'!A:F,6,0)</f>
        <v>Alto</v>
      </c>
      <c r="J884">
        <f>IF(I884="Bajo",1,IF(I884="Medio",2,IF(I884="Alto",3)))</f>
        <v>3</v>
      </c>
      <c r="K884" s="5">
        <v>3500</v>
      </c>
      <c r="L884" s="5">
        <v>2</v>
      </c>
      <c r="M884" s="5">
        <v>110</v>
      </c>
      <c r="N884" s="5">
        <v>5</v>
      </c>
      <c r="O884" s="5">
        <v>1</v>
      </c>
      <c r="P884" s="5">
        <v>1</v>
      </c>
      <c r="Q884" s="5">
        <v>1</v>
      </c>
      <c r="R884" s="5">
        <v>0</v>
      </c>
      <c r="S884" s="5">
        <v>0</v>
      </c>
      <c r="T884" s="5">
        <v>0</v>
      </c>
    </row>
    <row r="885" spans="1:20" x14ac:dyDescent="0.35">
      <c r="A885" s="1">
        <v>884</v>
      </c>
      <c r="B885" t="s">
        <v>627</v>
      </c>
      <c r="C885" t="s">
        <v>673</v>
      </c>
      <c r="D885" t="s">
        <v>1690</v>
      </c>
      <c r="E885">
        <f>IF(D885="Estudio",1,IF(D885="Piso",2,IF(D885="Dúplex",3,IF(D885="Ático",4,IF(D885="Chalet",5,IF(D885="Casa",6,IF(D885="Caserón",7)))))))</f>
        <v>2</v>
      </c>
      <c r="G885" t="s">
        <v>631</v>
      </c>
      <c r="H885" t="str">
        <f>VLOOKUP(G885,'Barrio Mapping'!B:C,2,0)</f>
        <v>Recoletos</v>
      </c>
      <c r="I885" t="str">
        <f>VLOOKUP(B885,'Districto Pricing'!A:F,6,0)</f>
        <v>Alto</v>
      </c>
      <c r="J885">
        <f>IF(I885="Bajo",1,IF(I885="Medio",2,IF(I885="Alto",3)))</f>
        <v>3</v>
      </c>
      <c r="K885" s="5">
        <v>2700</v>
      </c>
      <c r="L885" s="5">
        <v>2</v>
      </c>
      <c r="M885" s="5">
        <v>85</v>
      </c>
      <c r="N885" s="5">
        <v>1</v>
      </c>
      <c r="O885" s="5">
        <v>0</v>
      </c>
      <c r="P885" s="5">
        <v>1</v>
      </c>
      <c r="Q885" s="5">
        <v>0</v>
      </c>
      <c r="R885" s="5">
        <v>0</v>
      </c>
      <c r="S885" s="5">
        <v>0</v>
      </c>
      <c r="T885" s="5">
        <v>0</v>
      </c>
    </row>
    <row r="886" spans="1:20" x14ac:dyDescent="0.35">
      <c r="A886" s="1">
        <v>885</v>
      </c>
      <c r="B886" t="s">
        <v>627</v>
      </c>
      <c r="C886" t="s">
        <v>633</v>
      </c>
      <c r="D886" t="s">
        <v>1690</v>
      </c>
      <c r="E886">
        <f>IF(D886="Estudio",1,IF(D886="Piso",2,IF(D886="Dúplex",3,IF(D886="Ático",4,IF(D886="Chalet",5,IF(D886="Casa",6,IF(D886="Caserón",7)))))))</f>
        <v>2</v>
      </c>
      <c r="G886" t="s">
        <v>634</v>
      </c>
      <c r="H886" t="str">
        <f>VLOOKUP(G886,'Barrio Mapping'!B:C,2,0)</f>
        <v>Castellana</v>
      </c>
      <c r="I886" t="str">
        <f>VLOOKUP(B886,'Districto Pricing'!A:F,6,0)</f>
        <v>Alto</v>
      </c>
      <c r="J886">
        <f>IF(I886="Bajo",1,IF(I886="Medio",2,IF(I886="Alto",3)))</f>
        <v>3</v>
      </c>
      <c r="K886" s="5">
        <v>2650</v>
      </c>
      <c r="L886" s="5">
        <v>3</v>
      </c>
      <c r="M886" s="5">
        <v>159</v>
      </c>
      <c r="N886" s="5">
        <v>4</v>
      </c>
      <c r="O886" s="5">
        <v>1</v>
      </c>
      <c r="P886" s="5">
        <v>1</v>
      </c>
      <c r="Q886" s="5">
        <v>0</v>
      </c>
      <c r="R886" s="5">
        <v>0</v>
      </c>
      <c r="S886" s="5">
        <v>0</v>
      </c>
      <c r="T886" s="5">
        <v>0</v>
      </c>
    </row>
    <row r="887" spans="1:20" x14ac:dyDescent="0.35">
      <c r="A887" s="1">
        <v>886</v>
      </c>
      <c r="B887" t="s">
        <v>627</v>
      </c>
      <c r="C887" t="s">
        <v>637</v>
      </c>
      <c r="D887" t="s">
        <v>1690</v>
      </c>
      <c r="E887">
        <f>IF(D887="Estudio",1,IF(D887="Piso",2,IF(D887="Dúplex",3,IF(D887="Ático",4,IF(D887="Chalet",5,IF(D887="Casa",6,IF(D887="Caserón",7)))))))</f>
        <v>2</v>
      </c>
      <c r="G887" t="s">
        <v>629</v>
      </c>
      <c r="H887" t="str">
        <f>VLOOKUP(G887,'Barrio Mapping'!B:C,2,0)</f>
        <v>Goya</v>
      </c>
      <c r="I887" t="str">
        <f>VLOOKUP(B887,'Districto Pricing'!A:F,6,0)</f>
        <v>Alto</v>
      </c>
      <c r="J887">
        <f>IF(I887="Bajo",1,IF(I887="Medio",2,IF(I887="Alto",3)))</f>
        <v>3</v>
      </c>
      <c r="K887" s="5">
        <v>2380</v>
      </c>
      <c r="L887" s="5">
        <v>3</v>
      </c>
      <c r="M887" s="5">
        <v>187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</row>
    <row r="888" spans="1:20" x14ac:dyDescent="0.35">
      <c r="A888" s="1">
        <v>887</v>
      </c>
      <c r="B888" t="s">
        <v>627</v>
      </c>
      <c r="C888" t="s">
        <v>642</v>
      </c>
      <c r="D888" t="s">
        <v>1691</v>
      </c>
      <c r="E888">
        <f>IF(D888="Estudio",1,IF(D888="Piso",2,IF(D888="Dúplex",3,IF(D888="Ático",4,IF(D888="Chalet",5,IF(D888="Casa",6,IF(D888="Caserón",7)))))))</f>
        <v>4</v>
      </c>
      <c r="G888" t="s">
        <v>629</v>
      </c>
      <c r="H888" t="str">
        <f>VLOOKUP(G888,'Barrio Mapping'!B:C,2,0)</f>
        <v>Goya</v>
      </c>
      <c r="I888" t="str">
        <f>VLOOKUP(B888,'Districto Pricing'!A:F,6,0)</f>
        <v>Alto</v>
      </c>
      <c r="J888">
        <f>IF(I888="Bajo",1,IF(I888="Medio",2,IF(I888="Alto",3)))</f>
        <v>3</v>
      </c>
      <c r="K888" s="5">
        <v>3500</v>
      </c>
      <c r="L888" s="5">
        <v>2</v>
      </c>
      <c r="M888" s="5">
        <v>115</v>
      </c>
      <c r="N888" s="5">
        <v>7</v>
      </c>
      <c r="O888" s="5">
        <v>1</v>
      </c>
      <c r="P888" s="5">
        <v>1</v>
      </c>
      <c r="Q888" s="5">
        <v>1</v>
      </c>
      <c r="R888" s="5">
        <v>0</v>
      </c>
      <c r="S888" s="5">
        <v>0</v>
      </c>
      <c r="T888" s="5">
        <v>0</v>
      </c>
    </row>
    <row r="889" spans="1:20" x14ac:dyDescent="0.35">
      <c r="A889" s="1">
        <v>888</v>
      </c>
      <c r="B889" t="s">
        <v>627</v>
      </c>
      <c r="C889" t="s">
        <v>637</v>
      </c>
      <c r="D889" t="s">
        <v>1690</v>
      </c>
      <c r="E889">
        <f>IF(D889="Estudio",1,IF(D889="Piso",2,IF(D889="Dúplex",3,IF(D889="Ático",4,IF(D889="Chalet",5,IF(D889="Casa",6,IF(D889="Caserón",7)))))))</f>
        <v>2</v>
      </c>
      <c r="G889" t="s">
        <v>629</v>
      </c>
      <c r="H889" t="str">
        <f>VLOOKUP(G889,'Barrio Mapping'!B:C,2,0)</f>
        <v>Goya</v>
      </c>
      <c r="I889" t="str">
        <f>VLOOKUP(B889,'Districto Pricing'!A:F,6,0)</f>
        <v>Alto</v>
      </c>
      <c r="J889">
        <f>IF(I889="Bajo",1,IF(I889="Medio",2,IF(I889="Alto",3)))</f>
        <v>3</v>
      </c>
      <c r="K889" s="5">
        <v>2300</v>
      </c>
      <c r="L889" s="5">
        <v>2</v>
      </c>
      <c r="M889" s="5">
        <v>94</v>
      </c>
      <c r="N889" s="5">
        <v>5</v>
      </c>
      <c r="O889" s="5">
        <v>1</v>
      </c>
      <c r="P889" s="5">
        <v>1</v>
      </c>
      <c r="Q889" s="5">
        <v>0</v>
      </c>
      <c r="R889" s="5">
        <v>0</v>
      </c>
      <c r="S889" s="5">
        <v>0</v>
      </c>
      <c r="T889" s="5">
        <v>0</v>
      </c>
    </row>
    <row r="890" spans="1:20" x14ac:dyDescent="0.35">
      <c r="A890" s="1">
        <v>889</v>
      </c>
      <c r="B890" t="s">
        <v>627</v>
      </c>
      <c r="C890" t="s">
        <v>633</v>
      </c>
      <c r="D890" t="s">
        <v>1690</v>
      </c>
      <c r="E890">
        <f>IF(D890="Estudio",1,IF(D890="Piso",2,IF(D890="Dúplex",3,IF(D890="Ático",4,IF(D890="Chalet",5,IF(D890="Casa",6,IF(D890="Caserón",7)))))))</f>
        <v>2</v>
      </c>
      <c r="G890" t="s">
        <v>634</v>
      </c>
      <c r="H890" t="str">
        <f>VLOOKUP(G890,'Barrio Mapping'!B:C,2,0)</f>
        <v>Castellana</v>
      </c>
      <c r="I890" t="str">
        <f>VLOOKUP(B890,'Districto Pricing'!A:F,6,0)</f>
        <v>Alto</v>
      </c>
      <c r="J890">
        <f>IF(I890="Bajo",1,IF(I890="Medio",2,IF(I890="Alto",3)))</f>
        <v>3</v>
      </c>
      <c r="K890" s="5">
        <v>2600</v>
      </c>
      <c r="L890" s="5">
        <v>4</v>
      </c>
      <c r="M890" s="5">
        <v>195</v>
      </c>
      <c r="N890" s="5">
        <v>5</v>
      </c>
      <c r="O890" s="5">
        <v>1</v>
      </c>
      <c r="P890" s="5">
        <v>1</v>
      </c>
      <c r="Q890" s="5">
        <v>0</v>
      </c>
      <c r="R890" s="5">
        <v>0</v>
      </c>
      <c r="S890" s="5">
        <v>0</v>
      </c>
      <c r="T890" s="5">
        <v>0</v>
      </c>
    </row>
    <row r="891" spans="1:20" x14ac:dyDescent="0.35">
      <c r="A891" s="1">
        <v>890</v>
      </c>
      <c r="B891" t="s">
        <v>627</v>
      </c>
      <c r="C891" t="s">
        <v>633</v>
      </c>
      <c r="D891" t="s">
        <v>1690</v>
      </c>
      <c r="E891">
        <f>IF(D891="Estudio",1,IF(D891="Piso",2,IF(D891="Dúplex",3,IF(D891="Ático",4,IF(D891="Chalet",5,IF(D891="Casa",6,IF(D891="Caserón",7)))))))</f>
        <v>2</v>
      </c>
      <c r="G891" t="s">
        <v>634</v>
      </c>
      <c r="H891" t="str">
        <f>VLOOKUP(G891,'Barrio Mapping'!B:C,2,0)</f>
        <v>Castellana</v>
      </c>
      <c r="I891" t="str">
        <f>VLOOKUP(B891,'Districto Pricing'!A:F,6,0)</f>
        <v>Alto</v>
      </c>
      <c r="J891">
        <f>IF(I891="Bajo",1,IF(I891="Medio",2,IF(I891="Alto",3)))</f>
        <v>3</v>
      </c>
      <c r="K891" s="5">
        <v>3700</v>
      </c>
      <c r="L891" s="5">
        <v>5</v>
      </c>
      <c r="M891" s="5">
        <v>220</v>
      </c>
      <c r="N891" s="5">
        <v>5</v>
      </c>
      <c r="O891" s="5">
        <v>1</v>
      </c>
      <c r="P891" s="5">
        <v>1</v>
      </c>
      <c r="Q891" s="5">
        <v>0</v>
      </c>
      <c r="R891" s="5">
        <v>0</v>
      </c>
      <c r="S891" s="5">
        <v>0</v>
      </c>
      <c r="T891" s="5">
        <v>0</v>
      </c>
    </row>
    <row r="892" spans="1:20" x14ac:dyDescent="0.35">
      <c r="A892" s="1">
        <v>891</v>
      </c>
      <c r="B892" t="s">
        <v>627</v>
      </c>
      <c r="C892" t="s">
        <v>749</v>
      </c>
      <c r="D892" t="s">
        <v>1691</v>
      </c>
      <c r="E892">
        <f>IF(D892="Estudio",1,IF(D892="Piso",2,IF(D892="Dúplex",3,IF(D892="Ático",4,IF(D892="Chalet",5,IF(D892="Casa",6,IF(D892="Caserón",7)))))))</f>
        <v>4</v>
      </c>
      <c r="G892" t="s">
        <v>634</v>
      </c>
      <c r="H892" t="str">
        <f>VLOOKUP(G892,'Barrio Mapping'!B:C,2,0)</f>
        <v>Castellana</v>
      </c>
      <c r="I892" t="str">
        <f>VLOOKUP(B892,'Districto Pricing'!A:F,6,0)</f>
        <v>Alto</v>
      </c>
      <c r="J892">
        <f>IF(I892="Bajo",1,IF(I892="Medio",2,IF(I892="Alto",3)))</f>
        <v>3</v>
      </c>
      <c r="K892" s="5">
        <v>2100</v>
      </c>
      <c r="L892" s="5">
        <v>2</v>
      </c>
      <c r="M892" s="5">
        <v>100</v>
      </c>
      <c r="N892" s="5">
        <v>6</v>
      </c>
      <c r="O892" s="5">
        <v>1</v>
      </c>
      <c r="P892" s="5">
        <v>1</v>
      </c>
      <c r="Q892" s="5">
        <v>1</v>
      </c>
      <c r="R892" s="5">
        <v>0</v>
      </c>
      <c r="S892" s="5">
        <v>0</v>
      </c>
      <c r="T892" s="5">
        <v>0</v>
      </c>
    </row>
    <row r="893" spans="1:20" x14ac:dyDescent="0.35">
      <c r="A893" s="1">
        <v>892</v>
      </c>
      <c r="B893" t="s">
        <v>627</v>
      </c>
      <c r="C893" t="s">
        <v>750</v>
      </c>
      <c r="D893" t="s">
        <v>1690</v>
      </c>
      <c r="E893">
        <f>IF(D893="Estudio",1,IF(D893="Piso",2,IF(D893="Dúplex",3,IF(D893="Ático",4,IF(D893="Chalet",5,IF(D893="Casa",6,IF(D893="Caserón",7)))))))</f>
        <v>2</v>
      </c>
      <c r="F893" t="s">
        <v>40</v>
      </c>
      <c r="G893" t="s">
        <v>636</v>
      </c>
      <c r="H893" t="str">
        <f>VLOOKUP(G893,'Barrio Mapping'!B:C,2,0)</f>
        <v>La Guindalera</v>
      </c>
      <c r="I893" t="str">
        <f>VLOOKUP(B893,'Districto Pricing'!A:F,6,0)</f>
        <v>Alto</v>
      </c>
      <c r="J893">
        <f>IF(I893="Bajo",1,IF(I893="Medio",2,IF(I893="Alto",3)))</f>
        <v>3</v>
      </c>
      <c r="K893" s="5">
        <v>1200</v>
      </c>
      <c r="L893" s="5">
        <v>2</v>
      </c>
      <c r="M893" s="5">
        <v>70</v>
      </c>
      <c r="N893" s="5">
        <v>5</v>
      </c>
      <c r="O893" s="5">
        <v>1</v>
      </c>
      <c r="P893" s="5">
        <v>1</v>
      </c>
      <c r="Q893" s="5">
        <v>0</v>
      </c>
      <c r="R893" s="5">
        <v>0</v>
      </c>
      <c r="S893" s="5">
        <v>0</v>
      </c>
      <c r="T893" s="5">
        <v>0</v>
      </c>
    </row>
    <row r="894" spans="1:20" x14ac:dyDescent="0.35">
      <c r="A894" s="1">
        <v>893</v>
      </c>
      <c r="B894" t="s">
        <v>627</v>
      </c>
      <c r="C894" t="s">
        <v>751</v>
      </c>
      <c r="D894" t="s">
        <v>1690</v>
      </c>
      <c r="E894">
        <f>IF(D894="Estudio",1,IF(D894="Piso",2,IF(D894="Dúplex",3,IF(D894="Ático",4,IF(D894="Chalet",5,IF(D894="Casa",6,IF(D894="Caserón",7)))))))</f>
        <v>2</v>
      </c>
      <c r="G894" t="s">
        <v>631</v>
      </c>
      <c r="H894" t="str">
        <f>VLOOKUP(G894,'Barrio Mapping'!B:C,2,0)</f>
        <v>Recoletos</v>
      </c>
      <c r="I894" t="str">
        <f>VLOOKUP(B894,'Districto Pricing'!A:F,6,0)</f>
        <v>Alto</v>
      </c>
      <c r="J894">
        <f>IF(I894="Bajo",1,IF(I894="Medio",2,IF(I894="Alto",3)))</f>
        <v>3</v>
      </c>
      <c r="K894" s="5">
        <v>2000</v>
      </c>
      <c r="L894" s="5">
        <v>2</v>
      </c>
      <c r="M894" s="5">
        <v>114</v>
      </c>
      <c r="N894" s="5">
        <v>2</v>
      </c>
      <c r="O894" s="5">
        <v>1</v>
      </c>
      <c r="P894" s="5">
        <v>1</v>
      </c>
      <c r="Q894" s="5">
        <v>0</v>
      </c>
      <c r="R894" s="5">
        <v>0</v>
      </c>
      <c r="S894" s="5">
        <v>0</v>
      </c>
      <c r="T894" s="5">
        <v>0</v>
      </c>
    </row>
    <row r="895" spans="1:20" x14ac:dyDescent="0.35">
      <c r="A895" s="1">
        <v>894</v>
      </c>
      <c r="B895" t="s">
        <v>627</v>
      </c>
      <c r="C895" t="s">
        <v>752</v>
      </c>
      <c r="D895" t="s">
        <v>1690</v>
      </c>
      <c r="E895">
        <f>IF(D895="Estudio",1,IF(D895="Piso",2,IF(D895="Dúplex",3,IF(D895="Ático",4,IF(D895="Chalet",5,IF(D895="Casa",6,IF(D895="Caserón",7)))))))</f>
        <v>2</v>
      </c>
      <c r="F895" t="s">
        <v>476</v>
      </c>
      <c r="G895" t="s">
        <v>634</v>
      </c>
      <c r="H895" t="str">
        <f>VLOOKUP(G895,'Barrio Mapping'!B:C,2,0)</f>
        <v>Castellana</v>
      </c>
      <c r="I895" t="str">
        <f>VLOOKUP(B895,'Districto Pricing'!A:F,6,0)</f>
        <v>Alto</v>
      </c>
      <c r="J895">
        <f>IF(I895="Bajo",1,IF(I895="Medio",2,IF(I895="Alto",3)))</f>
        <v>3</v>
      </c>
      <c r="K895" s="5">
        <v>1850</v>
      </c>
      <c r="L895" s="5">
        <v>2</v>
      </c>
      <c r="M895" s="5">
        <v>80</v>
      </c>
      <c r="N895" s="5">
        <v>1</v>
      </c>
      <c r="O895" s="5">
        <v>0</v>
      </c>
      <c r="P895" s="5">
        <v>1</v>
      </c>
      <c r="Q895" s="5">
        <v>0</v>
      </c>
      <c r="R895" s="5">
        <v>0</v>
      </c>
      <c r="S895" s="5">
        <v>0</v>
      </c>
      <c r="T895" s="5">
        <v>0</v>
      </c>
    </row>
    <row r="896" spans="1:20" x14ac:dyDescent="0.35">
      <c r="A896" s="1">
        <v>895</v>
      </c>
      <c r="B896" t="s">
        <v>627</v>
      </c>
      <c r="C896" t="s">
        <v>633</v>
      </c>
      <c r="D896" t="s">
        <v>1690</v>
      </c>
      <c r="E896">
        <f>IF(D896="Estudio",1,IF(D896="Piso",2,IF(D896="Dúplex",3,IF(D896="Ático",4,IF(D896="Chalet",5,IF(D896="Casa",6,IF(D896="Caserón",7)))))))</f>
        <v>2</v>
      </c>
      <c r="G896" t="s">
        <v>634</v>
      </c>
      <c r="H896" t="str">
        <f>VLOOKUP(G896,'Barrio Mapping'!B:C,2,0)</f>
        <v>Castellana</v>
      </c>
      <c r="I896" t="str">
        <f>VLOOKUP(B896,'Districto Pricing'!A:F,6,0)</f>
        <v>Alto</v>
      </c>
      <c r="J896">
        <f>IF(I896="Bajo",1,IF(I896="Medio",2,IF(I896="Alto",3)))</f>
        <v>3</v>
      </c>
      <c r="K896" s="5">
        <v>5900</v>
      </c>
      <c r="L896" s="5">
        <v>2</v>
      </c>
      <c r="M896" s="5">
        <v>200</v>
      </c>
      <c r="N896" s="5">
        <v>1</v>
      </c>
      <c r="O896" s="5">
        <v>1</v>
      </c>
      <c r="P896" s="5">
        <v>1</v>
      </c>
      <c r="Q896" s="5">
        <v>0</v>
      </c>
      <c r="R896" s="5">
        <v>0</v>
      </c>
      <c r="S896" s="5">
        <v>0</v>
      </c>
      <c r="T896" s="5">
        <v>0</v>
      </c>
    </row>
    <row r="897" spans="1:20" x14ac:dyDescent="0.35">
      <c r="A897" s="1">
        <v>896</v>
      </c>
      <c r="B897" t="s">
        <v>627</v>
      </c>
      <c r="C897" t="s">
        <v>640</v>
      </c>
      <c r="D897" t="s">
        <v>1690</v>
      </c>
      <c r="E897">
        <f>IF(D897="Estudio",1,IF(D897="Piso",2,IF(D897="Dúplex",3,IF(D897="Ático",4,IF(D897="Chalet",5,IF(D897="Casa",6,IF(D897="Caserón",7)))))))</f>
        <v>2</v>
      </c>
      <c r="G897" t="s">
        <v>631</v>
      </c>
      <c r="H897" t="str">
        <f>VLOOKUP(G897,'Barrio Mapping'!B:C,2,0)</f>
        <v>Recoletos</v>
      </c>
      <c r="I897" t="str">
        <f>VLOOKUP(B897,'Districto Pricing'!A:F,6,0)</f>
        <v>Alto</v>
      </c>
      <c r="J897">
        <f>IF(I897="Bajo",1,IF(I897="Medio",2,IF(I897="Alto",3)))</f>
        <v>3</v>
      </c>
      <c r="K897" s="5">
        <v>3500</v>
      </c>
      <c r="L897" s="5">
        <v>4</v>
      </c>
      <c r="M897" s="5">
        <v>254</v>
      </c>
      <c r="N897" s="5">
        <v>3</v>
      </c>
      <c r="O897" s="5">
        <v>1</v>
      </c>
      <c r="P897" s="5">
        <v>1</v>
      </c>
      <c r="Q897" s="5">
        <v>0</v>
      </c>
      <c r="R897" s="5">
        <v>0</v>
      </c>
      <c r="S897" s="5">
        <v>0</v>
      </c>
      <c r="T897" s="5">
        <v>0</v>
      </c>
    </row>
    <row r="898" spans="1:20" x14ac:dyDescent="0.35">
      <c r="A898" s="1">
        <v>897</v>
      </c>
      <c r="B898" t="s">
        <v>627</v>
      </c>
      <c r="C898" t="s">
        <v>749</v>
      </c>
      <c r="D898" t="s">
        <v>1691</v>
      </c>
      <c r="E898">
        <f>IF(D898="Estudio",1,IF(D898="Piso",2,IF(D898="Dúplex",3,IF(D898="Ático",4,IF(D898="Chalet",5,IF(D898="Casa",6,IF(D898="Caserón",7)))))))</f>
        <v>4</v>
      </c>
      <c r="G898" t="s">
        <v>634</v>
      </c>
      <c r="H898" t="str">
        <f>VLOOKUP(G898,'Barrio Mapping'!B:C,2,0)</f>
        <v>Castellana</v>
      </c>
      <c r="I898" t="str">
        <f>VLOOKUP(B898,'Districto Pricing'!A:F,6,0)</f>
        <v>Alto</v>
      </c>
      <c r="J898">
        <f>IF(I898="Bajo",1,IF(I898="Medio",2,IF(I898="Alto",3)))</f>
        <v>3</v>
      </c>
      <c r="K898" s="5">
        <v>2100</v>
      </c>
      <c r="L898" s="5">
        <v>2</v>
      </c>
      <c r="M898" s="5">
        <v>120</v>
      </c>
      <c r="N898" s="5">
        <v>6</v>
      </c>
      <c r="O898" s="5">
        <v>1</v>
      </c>
      <c r="P898" s="5">
        <v>1</v>
      </c>
      <c r="Q898" s="5">
        <v>1</v>
      </c>
      <c r="R898" s="5">
        <v>0</v>
      </c>
      <c r="S898" s="5">
        <v>0</v>
      </c>
      <c r="T898" s="5">
        <v>0</v>
      </c>
    </row>
    <row r="899" spans="1:20" x14ac:dyDescent="0.35">
      <c r="A899" s="1">
        <v>898</v>
      </c>
      <c r="B899" t="s">
        <v>627</v>
      </c>
      <c r="C899" t="s">
        <v>753</v>
      </c>
      <c r="D899" t="s">
        <v>1690</v>
      </c>
      <c r="E899">
        <f>IF(D899="Estudio",1,IF(D899="Piso",2,IF(D899="Dúplex",3,IF(D899="Ático",4,IF(D899="Chalet",5,IF(D899="Casa",6,IF(D899="Caserón",7)))))))</f>
        <v>2</v>
      </c>
      <c r="F899" t="s">
        <v>644</v>
      </c>
      <c r="G899" t="s">
        <v>639</v>
      </c>
      <c r="H899" t="str">
        <f>VLOOKUP(G899,'Barrio Mapping'!B:C,2,0)</f>
        <v>Lista</v>
      </c>
      <c r="I899" t="str">
        <f>VLOOKUP(B899,'Districto Pricing'!A:F,6,0)</f>
        <v>Alto</v>
      </c>
      <c r="J899">
        <f>IF(I899="Bajo",1,IF(I899="Medio",2,IF(I899="Alto",3)))</f>
        <v>3</v>
      </c>
      <c r="K899" s="5">
        <v>1100</v>
      </c>
      <c r="L899" s="5">
        <v>2</v>
      </c>
      <c r="M899" s="5">
        <v>85</v>
      </c>
      <c r="N899" s="5">
        <v>2</v>
      </c>
      <c r="O899" s="5">
        <v>0</v>
      </c>
      <c r="P899" s="5">
        <v>1</v>
      </c>
      <c r="Q899" s="5">
        <v>0</v>
      </c>
      <c r="R899" s="5">
        <v>0</v>
      </c>
      <c r="S899" s="5">
        <v>0</v>
      </c>
      <c r="T899" s="5">
        <v>0</v>
      </c>
    </row>
    <row r="900" spans="1:20" x14ac:dyDescent="0.35">
      <c r="A900" s="1">
        <v>899</v>
      </c>
      <c r="B900" t="s">
        <v>627</v>
      </c>
      <c r="C900" t="s">
        <v>714</v>
      </c>
      <c r="D900" t="s">
        <v>1690</v>
      </c>
      <c r="E900">
        <f>IF(D900="Estudio",1,IF(D900="Piso",2,IF(D900="Dúplex",3,IF(D900="Ático",4,IF(D900="Chalet",5,IF(D900="Casa",6,IF(D900="Caserón",7)))))))</f>
        <v>2</v>
      </c>
      <c r="G900" t="s">
        <v>629</v>
      </c>
      <c r="H900" t="str">
        <f>VLOOKUP(G900,'Barrio Mapping'!B:C,2,0)</f>
        <v>Goya</v>
      </c>
      <c r="I900" t="str">
        <f>VLOOKUP(B900,'Districto Pricing'!A:F,6,0)</f>
        <v>Alto</v>
      </c>
      <c r="J900">
        <f>IF(I900="Bajo",1,IF(I900="Medio",2,IF(I900="Alto",3)))</f>
        <v>3</v>
      </c>
      <c r="K900" s="5">
        <v>2900</v>
      </c>
      <c r="L900" s="5">
        <v>4</v>
      </c>
      <c r="M900" s="5">
        <v>180</v>
      </c>
      <c r="N900" s="5">
        <v>5</v>
      </c>
      <c r="O900" s="5">
        <v>1</v>
      </c>
      <c r="P900" s="5">
        <v>1</v>
      </c>
      <c r="Q900" s="5">
        <v>0</v>
      </c>
      <c r="R900" s="5">
        <v>0</v>
      </c>
      <c r="S900" s="5">
        <v>0</v>
      </c>
      <c r="T900" s="5">
        <v>0</v>
      </c>
    </row>
    <row r="901" spans="1:20" x14ac:dyDescent="0.35">
      <c r="A901" s="1">
        <v>900</v>
      </c>
      <c r="B901" t="s">
        <v>627</v>
      </c>
      <c r="C901" t="s">
        <v>633</v>
      </c>
      <c r="D901" t="s">
        <v>1690</v>
      </c>
      <c r="E901">
        <f>IF(D901="Estudio",1,IF(D901="Piso",2,IF(D901="Dúplex",3,IF(D901="Ático",4,IF(D901="Chalet",5,IF(D901="Casa",6,IF(D901="Caserón",7)))))))</f>
        <v>2</v>
      </c>
      <c r="G901" t="s">
        <v>634</v>
      </c>
      <c r="H901" t="str">
        <f>VLOOKUP(G901,'Barrio Mapping'!B:C,2,0)</f>
        <v>Castellana</v>
      </c>
      <c r="I901" t="str">
        <f>VLOOKUP(B901,'Districto Pricing'!A:F,6,0)</f>
        <v>Alto</v>
      </c>
      <c r="J901">
        <f>IF(I901="Bajo",1,IF(I901="Medio",2,IF(I901="Alto",3)))</f>
        <v>3</v>
      </c>
      <c r="K901" s="5">
        <v>2650</v>
      </c>
      <c r="L901" s="5">
        <v>5</v>
      </c>
      <c r="M901" s="5">
        <v>169</v>
      </c>
      <c r="N901" s="5">
        <v>4</v>
      </c>
      <c r="O901" s="5">
        <v>0</v>
      </c>
      <c r="P901" s="5">
        <v>1</v>
      </c>
      <c r="Q901" s="5">
        <v>0</v>
      </c>
      <c r="R901" s="5">
        <v>0</v>
      </c>
      <c r="S901" s="5">
        <v>0</v>
      </c>
      <c r="T901" s="5">
        <v>0</v>
      </c>
    </row>
    <row r="902" spans="1:20" x14ac:dyDescent="0.35">
      <c r="A902" s="1">
        <v>901</v>
      </c>
      <c r="B902" t="s">
        <v>627</v>
      </c>
      <c r="C902" t="s">
        <v>642</v>
      </c>
      <c r="D902" t="s">
        <v>1691</v>
      </c>
      <c r="E902">
        <f>IF(D902="Estudio",1,IF(D902="Piso",2,IF(D902="Dúplex",3,IF(D902="Ático",4,IF(D902="Chalet",5,IF(D902="Casa",6,IF(D902="Caserón",7)))))))</f>
        <v>4</v>
      </c>
      <c r="G902" t="s">
        <v>629</v>
      </c>
      <c r="H902" t="str">
        <f>VLOOKUP(G902,'Barrio Mapping'!B:C,2,0)</f>
        <v>Goya</v>
      </c>
      <c r="I902" t="str">
        <f>VLOOKUP(B902,'Districto Pricing'!A:F,6,0)</f>
        <v>Alto</v>
      </c>
      <c r="J902">
        <f>IF(I902="Bajo",1,IF(I902="Medio",2,IF(I902="Alto",3)))</f>
        <v>3</v>
      </c>
      <c r="K902" s="5">
        <v>3300</v>
      </c>
      <c r="L902" s="5">
        <v>3</v>
      </c>
      <c r="M902" s="5">
        <v>150</v>
      </c>
      <c r="N902" s="5">
        <v>6</v>
      </c>
      <c r="O902" s="5">
        <v>1</v>
      </c>
      <c r="P902" s="5">
        <v>1</v>
      </c>
      <c r="Q902" s="5">
        <v>1</v>
      </c>
      <c r="R902" s="5">
        <v>0</v>
      </c>
      <c r="S902" s="5">
        <v>0</v>
      </c>
      <c r="T902" s="5">
        <v>0</v>
      </c>
    </row>
    <row r="903" spans="1:20" x14ac:dyDescent="0.35">
      <c r="A903" s="1">
        <v>902</v>
      </c>
      <c r="B903" t="s">
        <v>627</v>
      </c>
      <c r="C903" t="s">
        <v>749</v>
      </c>
      <c r="D903" t="s">
        <v>1691</v>
      </c>
      <c r="E903">
        <f>IF(D903="Estudio",1,IF(D903="Piso",2,IF(D903="Dúplex",3,IF(D903="Ático",4,IF(D903="Chalet",5,IF(D903="Casa",6,IF(D903="Caserón",7)))))))</f>
        <v>4</v>
      </c>
      <c r="G903" t="s">
        <v>634</v>
      </c>
      <c r="H903" t="str">
        <f>VLOOKUP(G903,'Barrio Mapping'!B:C,2,0)</f>
        <v>Castellana</v>
      </c>
      <c r="I903" t="str">
        <f>VLOOKUP(B903,'Districto Pricing'!A:F,6,0)</f>
        <v>Alto</v>
      </c>
      <c r="J903">
        <f>IF(I903="Bajo",1,IF(I903="Medio",2,IF(I903="Alto",3)))</f>
        <v>3</v>
      </c>
      <c r="K903" s="5">
        <v>6000</v>
      </c>
      <c r="L903" s="5">
        <v>4</v>
      </c>
      <c r="M903" s="5">
        <v>314</v>
      </c>
      <c r="N903" s="5">
        <v>7</v>
      </c>
      <c r="O903" s="5">
        <v>1</v>
      </c>
      <c r="P903" s="5">
        <v>1</v>
      </c>
      <c r="Q903" s="5">
        <v>1</v>
      </c>
      <c r="R903" s="5">
        <v>0</v>
      </c>
      <c r="S903" s="5">
        <v>0</v>
      </c>
      <c r="T903" s="5">
        <v>0</v>
      </c>
    </row>
    <row r="904" spans="1:20" x14ac:dyDescent="0.35">
      <c r="A904" s="1">
        <v>903</v>
      </c>
      <c r="B904" t="s">
        <v>627</v>
      </c>
      <c r="C904" t="s">
        <v>754</v>
      </c>
      <c r="D904" t="s">
        <v>1690</v>
      </c>
      <c r="E904">
        <f>IF(D904="Estudio",1,IF(D904="Piso",2,IF(D904="Dúplex",3,IF(D904="Ático",4,IF(D904="Chalet",5,IF(D904="Casa",6,IF(D904="Caserón",7)))))))</f>
        <v>2</v>
      </c>
      <c r="F904" t="s">
        <v>624</v>
      </c>
      <c r="G904" t="s">
        <v>639</v>
      </c>
      <c r="H904" t="str">
        <f>VLOOKUP(G904,'Barrio Mapping'!B:C,2,0)</f>
        <v>Lista</v>
      </c>
      <c r="I904" t="str">
        <f>VLOOKUP(B904,'Districto Pricing'!A:F,6,0)</f>
        <v>Alto</v>
      </c>
      <c r="J904">
        <f>IF(I904="Bajo",1,IF(I904="Medio",2,IF(I904="Alto",3)))</f>
        <v>3</v>
      </c>
      <c r="K904" s="5">
        <v>1852</v>
      </c>
      <c r="L904" s="5">
        <v>1</v>
      </c>
      <c r="M904" s="5">
        <v>40</v>
      </c>
      <c r="N904" s="5">
        <v>7</v>
      </c>
      <c r="O904" s="5">
        <v>0</v>
      </c>
      <c r="P904" s="5">
        <v>1</v>
      </c>
      <c r="Q904" s="5">
        <v>0</v>
      </c>
      <c r="R904" s="5">
        <v>0</v>
      </c>
      <c r="S904" s="5">
        <v>0</v>
      </c>
      <c r="T904" s="5">
        <v>0</v>
      </c>
    </row>
    <row r="905" spans="1:20" x14ac:dyDescent="0.35">
      <c r="A905" s="1">
        <v>904</v>
      </c>
      <c r="B905" t="s">
        <v>627</v>
      </c>
      <c r="C905" t="s">
        <v>637</v>
      </c>
      <c r="D905" t="s">
        <v>1690</v>
      </c>
      <c r="E905">
        <f>IF(D905="Estudio",1,IF(D905="Piso",2,IF(D905="Dúplex",3,IF(D905="Ático",4,IF(D905="Chalet",5,IF(D905="Casa",6,IF(D905="Caserón",7)))))))</f>
        <v>2</v>
      </c>
      <c r="G905" t="s">
        <v>629</v>
      </c>
      <c r="H905" t="str">
        <f>VLOOKUP(G905,'Barrio Mapping'!B:C,2,0)</f>
        <v>Goya</v>
      </c>
      <c r="I905" t="str">
        <f>VLOOKUP(B905,'Districto Pricing'!A:F,6,0)</f>
        <v>Alto</v>
      </c>
      <c r="J905">
        <f>IF(I905="Bajo",1,IF(I905="Medio",2,IF(I905="Alto",3)))</f>
        <v>3</v>
      </c>
      <c r="K905" s="5">
        <v>4100</v>
      </c>
      <c r="L905" s="5">
        <v>4</v>
      </c>
      <c r="M905" s="5">
        <v>304</v>
      </c>
      <c r="N905" s="5">
        <v>2</v>
      </c>
      <c r="O905" s="5">
        <v>1</v>
      </c>
      <c r="P905" s="5">
        <v>1</v>
      </c>
      <c r="Q905" s="5">
        <v>0</v>
      </c>
      <c r="R905" s="5">
        <v>0</v>
      </c>
      <c r="S905" s="5">
        <v>0</v>
      </c>
      <c r="T905" s="5">
        <v>0</v>
      </c>
    </row>
    <row r="906" spans="1:20" x14ac:dyDescent="0.35">
      <c r="A906" s="1">
        <v>905</v>
      </c>
      <c r="B906" t="s">
        <v>627</v>
      </c>
      <c r="C906" t="s">
        <v>633</v>
      </c>
      <c r="D906" t="s">
        <v>1690</v>
      </c>
      <c r="E906">
        <f>IF(D906="Estudio",1,IF(D906="Piso",2,IF(D906="Dúplex",3,IF(D906="Ático",4,IF(D906="Chalet",5,IF(D906="Casa",6,IF(D906="Caserón",7)))))))</f>
        <v>2</v>
      </c>
      <c r="G906" t="s">
        <v>634</v>
      </c>
      <c r="H906" t="str">
        <f>VLOOKUP(G906,'Barrio Mapping'!B:C,2,0)</f>
        <v>Castellana</v>
      </c>
      <c r="I906" t="str">
        <f>VLOOKUP(B906,'Districto Pricing'!A:F,6,0)</f>
        <v>Alto</v>
      </c>
      <c r="J906">
        <f>IF(I906="Bajo",1,IF(I906="Medio",2,IF(I906="Alto",3)))</f>
        <v>3</v>
      </c>
      <c r="K906" s="5">
        <v>1100</v>
      </c>
      <c r="L906" s="5">
        <v>1</v>
      </c>
      <c r="M906" s="5">
        <v>70</v>
      </c>
      <c r="N906" s="5">
        <v>5</v>
      </c>
      <c r="O906" s="5">
        <v>1</v>
      </c>
      <c r="P906" s="5">
        <v>1</v>
      </c>
      <c r="Q906" s="5">
        <v>0</v>
      </c>
      <c r="R906" s="5">
        <v>0</v>
      </c>
      <c r="S906" s="5">
        <v>0</v>
      </c>
      <c r="T906" s="5">
        <v>0</v>
      </c>
    </row>
    <row r="907" spans="1:20" x14ac:dyDescent="0.35">
      <c r="A907" s="1">
        <v>906</v>
      </c>
      <c r="B907" t="s">
        <v>627</v>
      </c>
      <c r="C907" t="s">
        <v>749</v>
      </c>
      <c r="D907" t="s">
        <v>1691</v>
      </c>
      <c r="E907">
        <f>IF(D907="Estudio",1,IF(D907="Piso",2,IF(D907="Dúplex",3,IF(D907="Ático",4,IF(D907="Chalet",5,IF(D907="Casa",6,IF(D907="Caserón",7)))))))</f>
        <v>4</v>
      </c>
      <c r="G907" t="s">
        <v>634</v>
      </c>
      <c r="H907" t="str">
        <f>VLOOKUP(G907,'Barrio Mapping'!B:C,2,0)</f>
        <v>Castellana</v>
      </c>
      <c r="I907" t="str">
        <f>VLOOKUP(B907,'Districto Pricing'!A:F,6,0)</f>
        <v>Alto</v>
      </c>
      <c r="J907">
        <f>IF(I907="Bajo",1,IF(I907="Medio",2,IF(I907="Alto",3)))</f>
        <v>3</v>
      </c>
      <c r="K907" s="5">
        <v>2750</v>
      </c>
      <c r="L907" s="5">
        <v>2</v>
      </c>
      <c r="M907" s="5">
        <v>150</v>
      </c>
      <c r="N907" s="5">
        <v>7</v>
      </c>
      <c r="O907" s="5">
        <v>1</v>
      </c>
      <c r="P907" s="5">
        <v>1</v>
      </c>
      <c r="Q907" s="5">
        <v>1</v>
      </c>
      <c r="R907" s="5">
        <v>0</v>
      </c>
      <c r="S907" s="5">
        <v>0</v>
      </c>
      <c r="T907" s="5">
        <v>0</v>
      </c>
    </row>
    <row r="908" spans="1:20" x14ac:dyDescent="0.35">
      <c r="A908" s="1">
        <v>907</v>
      </c>
      <c r="B908" t="s">
        <v>627</v>
      </c>
      <c r="C908" t="s">
        <v>686</v>
      </c>
      <c r="D908" t="s">
        <v>1690</v>
      </c>
      <c r="E908">
        <f>IF(D908="Estudio",1,IF(D908="Piso",2,IF(D908="Dúplex",3,IF(D908="Ático",4,IF(D908="Chalet",5,IF(D908="Casa",6,IF(D908="Caserón",7)))))))</f>
        <v>2</v>
      </c>
      <c r="G908" t="s">
        <v>631</v>
      </c>
      <c r="H908" t="str">
        <f>VLOOKUP(G908,'Barrio Mapping'!B:C,2,0)</f>
        <v>Recoletos</v>
      </c>
      <c r="I908" t="str">
        <f>VLOOKUP(B908,'Districto Pricing'!A:F,6,0)</f>
        <v>Alto</v>
      </c>
      <c r="J908">
        <f>IF(I908="Bajo",1,IF(I908="Medio",2,IF(I908="Alto",3)))</f>
        <v>3</v>
      </c>
      <c r="K908" s="5">
        <v>2700</v>
      </c>
      <c r="L908" s="5">
        <v>2</v>
      </c>
      <c r="M908" s="5">
        <v>150</v>
      </c>
      <c r="N908" s="5">
        <v>5</v>
      </c>
      <c r="O908" s="5">
        <v>0</v>
      </c>
      <c r="P908" s="5">
        <v>1</v>
      </c>
      <c r="Q908" s="5">
        <v>0</v>
      </c>
      <c r="R908" s="5">
        <v>0</v>
      </c>
      <c r="S908" s="5">
        <v>0</v>
      </c>
      <c r="T908" s="5">
        <v>0</v>
      </c>
    </row>
    <row r="909" spans="1:20" x14ac:dyDescent="0.35">
      <c r="A909" s="1">
        <v>908</v>
      </c>
      <c r="B909" t="s">
        <v>627</v>
      </c>
      <c r="C909" t="s">
        <v>633</v>
      </c>
      <c r="D909" t="s">
        <v>1690</v>
      </c>
      <c r="E909">
        <f>IF(D909="Estudio",1,IF(D909="Piso",2,IF(D909="Dúplex",3,IF(D909="Ático",4,IF(D909="Chalet",5,IF(D909="Casa",6,IF(D909="Caserón",7)))))))</f>
        <v>2</v>
      </c>
      <c r="G909" t="s">
        <v>634</v>
      </c>
      <c r="H909" t="str">
        <f>VLOOKUP(G909,'Barrio Mapping'!B:C,2,0)</f>
        <v>Castellana</v>
      </c>
      <c r="I909" t="str">
        <f>VLOOKUP(B909,'Districto Pricing'!A:F,6,0)</f>
        <v>Alto</v>
      </c>
      <c r="J909">
        <f>IF(I909="Bajo",1,IF(I909="Medio",2,IF(I909="Alto",3)))</f>
        <v>3</v>
      </c>
      <c r="K909" s="5">
        <v>4800</v>
      </c>
      <c r="L909" s="5">
        <v>4</v>
      </c>
      <c r="M909" s="5">
        <v>348</v>
      </c>
      <c r="N909" s="5">
        <v>6</v>
      </c>
      <c r="O909" s="5">
        <v>1</v>
      </c>
      <c r="P909" s="5">
        <v>1</v>
      </c>
      <c r="Q909" s="5">
        <v>0</v>
      </c>
      <c r="R909" s="5">
        <v>0</v>
      </c>
      <c r="S909" s="5">
        <v>0</v>
      </c>
      <c r="T909" s="5">
        <v>0</v>
      </c>
    </row>
    <row r="910" spans="1:20" x14ac:dyDescent="0.35">
      <c r="A910" s="1">
        <v>909</v>
      </c>
      <c r="B910" t="s">
        <v>627</v>
      </c>
      <c r="C910" t="s">
        <v>646</v>
      </c>
      <c r="D910" t="s">
        <v>1690</v>
      </c>
      <c r="E910">
        <f>IF(D910="Estudio",1,IF(D910="Piso",2,IF(D910="Dúplex",3,IF(D910="Ático",4,IF(D910="Chalet",5,IF(D910="Casa",6,IF(D910="Caserón",7)))))))</f>
        <v>2</v>
      </c>
      <c r="G910" t="s">
        <v>639</v>
      </c>
      <c r="H910" t="str">
        <f>VLOOKUP(G910,'Barrio Mapping'!B:C,2,0)</f>
        <v>Lista</v>
      </c>
      <c r="I910" t="str">
        <f>VLOOKUP(B910,'Districto Pricing'!A:F,6,0)</f>
        <v>Alto</v>
      </c>
      <c r="J910">
        <f>IF(I910="Bajo",1,IF(I910="Medio",2,IF(I910="Alto",3)))</f>
        <v>3</v>
      </c>
      <c r="K910" s="5">
        <v>4300</v>
      </c>
      <c r="L910" s="5">
        <v>4</v>
      </c>
      <c r="M910" s="5">
        <v>220</v>
      </c>
      <c r="N910" s="5">
        <v>1</v>
      </c>
      <c r="O910" s="5">
        <v>1</v>
      </c>
      <c r="P910" s="5">
        <v>1</v>
      </c>
      <c r="Q910" s="5">
        <v>0</v>
      </c>
      <c r="R910" s="5">
        <v>0</v>
      </c>
      <c r="S910" s="5">
        <v>0</v>
      </c>
      <c r="T910" s="5">
        <v>0</v>
      </c>
    </row>
    <row r="911" spans="1:20" x14ac:dyDescent="0.35">
      <c r="A911" s="1">
        <v>910</v>
      </c>
      <c r="B911" t="s">
        <v>627</v>
      </c>
      <c r="C911" t="s">
        <v>640</v>
      </c>
      <c r="D911" t="s">
        <v>1690</v>
      </c>
      <c r="E911">
        <f>IF(D911="Estudio",1,IF(D911="Piso",2,IF(D911="Dúplex",3,IF(D911="Ático",4,IF(D911="Chalet",5,IF(D911="Casa",6,IF(D911="Caserón",7)))))))</f>
        <v>2</v>
      </c>
      <c r="G911" t="s">
        <v>631</v>
      </c>
      <c r="H911" t="str">
        <f>VLOOKUP(G911,'Barrio Mapping'!B:C,2,0)</f>
        <v>Recoletos</v>
      </c>
      <c r="I911" t="str">
        <f>VLOOKUP(B911,'Districto Pricing'!A:F,6,0)</f>
        <v>Alto</v>
      </c>
      <c r="J911">
        <f>IF(I911="Bajo",1,IF(I911="Medio",2,IF(I911="Alto",3)))</f>
        <v>3</v>
      </c>
      <c r="K911" s="5">
        <v>3600</v>
      </c>
      <c r="L911" s="5">
        <v>3</v>
      </c>
      <c r="M911" s="5">
        <v>257</v>
      </c>
      <c r="N911" s="5">
        <v>2</v>
      </c>
      <c r="O911" s="5">
        <v>1</v>
      </c>
      <c r="P911" s="5">
        <v>1</v>
      </c>
      <c r="Q911" s="5">
        <v>0</v>
      </c>
      <c r="R911" s="5">
        <v>0</v>
      </c>
      <c r="S911" s="5">
        <v>0</v>
      </c>
      <c r="T911" s="5">
        <v>0</v>
      </c>
    </row>
    <row r="912" spans="1:20" x14ac:dyDescent="0.35">
      <c r="A912" s="1">
        <v>911</v>
      </c>
      <c r="B912" t="s">
        <v>627</v>
      </c>
      <c r="C912" t="s">
        <v>755</v>
      </c>
      <c r="D912" t="s">
        <v>1690</v>
      </c>
      <c r="E912">
        <f>IF(D912="Estudio",1,IF(D912="Piso",2,IF(D912="Dúplex",3,IF(D912="Ático",4,IF(D912="Chalet",5,IF(D912="Casa",6,IF(D912="Caserón",7)))))))</f>
        <v>2</v>
      </c>
      <c r="F912" t="s">
        <v>206</v>
      </c>
      <c r="G912" t="s">
        <v>639</v>
      </c>
      <c r="H912" t="str">
        <f>VLOOKUP(G912,'Barrio Mapping'!B:C,2,0)</f>
        <v>Lista</v>
      </c>
      <c r="I912" t="str">
        <f>VLOOKUP(B912,'Districto Pricing'!A:F,6,0)</f>
        <v>Alto</v>
      </c>
      <c r="J912">
        <f>IF(I912="Bajo",1,IF(I912="Medio",2,IF(I912="Alto",3)))</f>
        <v>3</v>
      </c>
      <c r="K912" s="5">
        <v>2295</v>
      </c>
      <c r="L912" s="5">
        <v>2</v>
      </c>
      <c r="M912" s="5">
        <v>120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</row>
    <row r="913" spans="1:20" x14ac:dyDescent="0.35">
      <c r="A913" s="1">
        <v>912</v>
      </c>
      <c r="B913" t="s">
        <v>627</v>
      </c>
      <c r="C913" t="s">
        <v>641</v>
      </c>
      <c r="D913" t="s">
        <v>1690</v>
      </c>
      <c r="E913">
        <f>IF(D913="Estudio",1,IF(D913="Piso",2,IF(D913="Dúplex",3,IF(D913="Ático",4,IF(D913="Chalet",5,IF(D913="Casa",6,IF(D913="Caserón",7)))))))</f>
        <v>2</v>
      </c>
      <c r="F913" t="s">
        <v>653</v>
      </c>
      <c r="G913" t="s">
        <v>631</v>
      </c>
      <c r="H913" t="str">
        <f>VLOOKUP(G913,'Barrio Mapping'!B:C,2,0)</f>
        <v>Recoletos</v>
      </c>
      <c r="I913" t="str">
        <f>VLOOKUP(B913,'Districto Pricing'!A:F,6,0)</f>
        <v>Alto</v>
      </c>
      <c r="J913">
        <f>IF(I913="Bajo",1,IF(I913="Medio",2,IF(I913="Alto",3)))</f>
        <v>3</v>
      </c>
      <c r="K913" s="5">
        <v>2565</v>
      </c>
      <c r="L913" s="5">
        <v>1</v>
      </c>
      <c r="M913" s="5">
        <v>61</v>
      </c>
      <c r="N913" s="5">
        <v>6</v>
      </c>
      <c r="O913" s="5">
        <v>0</v>
      </c>
      <c r="P913" s="5">
        <v>1</v>
      </c>
      <c r="Q913" s="5">
        <v>0</v>
      </c>
      <c r="R913" s="5">
        <v>0</v>
      </c>
      <c r="S913" s="5">
        <v>0</v>
      </c>
      <c r="T913" s="5">
        <v>0</v>
      </c>
    </row>
    <row r="914" spans="1:20" x14ac:dyDescent="0.35">
      <c r="A914" s="1">
        <v>913</v>
      </c>
      <c r="B914" t="s">
        <v>627</v>
      </c>
      <c r="C914" t="s">
        <v>683</v>
      </c>
      <c r="D914" t="s">
        <v>1690</v>
      </c>
      <c r="E914">
        <f>IF(D914="Estudio",1,IF(D914="Piso",2,IF(D914="Dúplex",3,IF(D914="Ático",4,IF(D914="Chalet",5,IF(D914="Casa",6,IF(D914="Caserón",7)))))))</f>
        <v>2</v>
      </c>
      <c r="F914" t="s">
        <v>460</v>
      </c>
      <c r="G914" t="s">
        <v>629</v>
      </c>
      <c r="H914" t="str">
        <f>VLOOKUP(G914,'Barrio Mapping'!B:C,2,0)</f>
        <v>Goya</v>
      </c>
      <c r="I914" t="str">
        <f>VLOOKUP(B914,'Districto Pricing'!A:F,6,0)</f>
        <v>Alto</v>
      </c>
      <c r="J914">
        <f>IF(I914="Bajo",1,IF(I914="Medio",2,IF(I914="Alto",3)))</f>
        <v>3</v>
      </c>
      <c r="K914" s="5">
        <v>2565</v>
      </c>
      <c r="L914" s="5">
        <v>1</v>
      </c>
      <c r="M914" s="5">
        <v>90</v>
      </c>
      <c r="N914" s="5">
        <v>3</v>
      </c>
      <c r="O914" s="5">
        <v>0</v>
      </c>
      <c r="P914" s="5">
        <v>1</v>
      </c>
      <c r="Q914" s="5">
        <v>0</v>
      </c>
      <c r="R914" s="5">
        <v>0</v>
      </c>
      <c r="S914" s="5">
        <v>0</v>
      </c>
      <c r="T914" s="5">
        <v>0</v>
      </c>
    </row>
    <row r="915" spans="1:20" x14ac:dyDescent="0.35">
      <c r="A915" s="1">
        <v>914</v>
      </c>
      <c r="B915" t="s">
        <v>627</v>
      </c>
      <c r="C915" t="s">
        <v>652</v>
      </c>
      <c r="D915" t="s">
        <v>1690</v>
      </c>
      <c r="E915">
        <f>IF(D915="Estudio",1,IF(D915="Piso",2,IF(D915="Dúplex",3,IF(D915="Ático",4,IF(D915="Chalet",5,IF(D915="Casa",6,IF(D915="Caserón",7)))))))</f>
        <v>2</v>
      </c>
      <c r="G915" t="s">
        <v>631</v>
      </c>
      <c r="H915" t="str">
        <f>VLOOKUP(G915,'Barrio Mapping'!B:C,2,0)</f>
        <v>Recoletos</v>
      </c>
      <c r="I915" t="str">
        <f>VLOOKUP(B915,'Districto Pricing'!A:F,6,0)</f>
        <v>Alto</v>
      </c>
      <c r="J915">
        <f>IF(I915="Bajo",1,IF(I915="Medio",2,IF(I915="Alto",3)))</f>
        <v>3</v>
      </c>
      <c r="K915" s="5">
        <v>2200</v>
      </c>
      <c r="L915" s="5">
        <v>2</v>
      </c>
      <c r="M915" s="5">
        <v>140</v>
      </c>
      <c r="N915" s="5">
        <v>6</v>
      </c>
      <c r="O915" s="5">
        <v>1</v>
      </c>
      <c r="P915" s="5">
        <v>1</v>
      </c>
      <c r="Q915" s="5">
        <v>0</v>
      </c>
      <c r="R915" s="5">
        <v>0</v>
      </c>
      <c r="S915" s="5">
        <v>0</v>
      </c>
      <c r="T915" s="5">
        <v>0</v>
      </c>
    </row>
    <row r="916" spans="1:20" x14ac:dyDescent="0.35">
      <c r="A916" s="1">
        <v>915</v>
      </c>
      <c r="B916" t="s">
        <v>627</v>
      </c>
      <c r="C916" t="s">
        <v>646</v>
      </c>
      <c r="D916" t="s">
        <v>1690</v>
      </c>
      <c r="E916">
        <f>IF(D916="Estudio",1,IF(D916="Piso",2,IF(D916="Dúplex",3,IF(D916="Ático",4,IF(D916="Chalet",5,IF(D916="Casa",6,IF(D916="Caserón",7)))))))</f>
        <v>2</v>
      </c>
      <c r="G916" t="s">
        <v>639</v>
      </c>
      <c r="H916" t="str">
        <f>VLOOKUP(G916,'Barrio Mapping'!B:C,2,0)</f>
        <v>Lista</v>
      </c>
      <c r="I916" t="str">
        <f>VLOOKUP(B916,'Districto Pricing'!A:F,6,0)</f>
        <v>Alto</v>
      </c>
      <c r="J916">
        <f>IF(I916="Bajo",1,IF(I916="Medio",2,IF(I916="Alto",3)))</f>
        <v>3</v>
      </c>
      <c r="K916" s="5">
        <v>1600</v>
      </c>
      <c r="L916" s="5">
        <v>2</v>
      </c>
      <c r="M916" s="5">
        <v>130</v>
      </c>
      <c r="N916" s="5">
        <v>1</v>
      </c>
      <c r="O916" s="5">
        <v>1</v>
      </c>
      <c r="P916" s="5">
        <v>1</v>
      </c>
      <c r="Q916" s="5">
        <v>0</v>
      </c>
      <c r="R916" s="5">
        <v>0</v>
      </c>
      <c r="S916" s="5">
        <v>0</v>
      </c>
      <c r="T916" s="5">
        <v>0</v>
      </c>
    </row>
    <row r="917" spans="1:20" x14ac:dyDescent="0.35">
      <c r="A917" s="1">
        <v>916</v>
      </c>
      <c r="B917" t="s">
        <v>627</v>
      </c>
      <c r="C917" t="s">
        <v>755</v>
      </c>
      <c r="D917" t="s">
        <v>1690</v>
      </c>
      <c r="E917">
        <f>IF(D917="Estudio",1,IF(D917="Piso",2,IF(D917="Dúplex",3,IF(D917="Ático",4,IF(D917="Chalet",5,IF(D917="Casa",6,IF(D917="Caserón",7)))))))</f>
        <v>2</v>
      </c>
      <c r="F917" t="s">
        <v>231</v>
      </c>
      <c r="G917" t="s">
        <v>634</v>
      </c>
      <c r="H917" t="str">
        <f>VLOOKUP(G917,'Barrio Mapping'!B:C,2,0)</f>
        <v>Castellana</v>
      </c>
      <c r="I917" t="str">
        <f>VLOOKUP(B917,'Districto Pricing'!A:F,6,0)</f>
        <v>Alto</v>
      </c>
      <c r="J917">
        <f>IF(I917="Bajo",1,IF(I917="Medio",2,IF(I917="Alto",3)))</f>
        <v>3</v>
      </c>
      <c r="K917" s="5">
        <v>4725</v>
      </c>
      <c r="L917" s="5">
        <v>3</v>
      </c>
      <c r="M917" s="5">
        <v>170</v>
      </c>
      <c r="N917" s="5">
        <v>1</v>
      </c>
      <c r="O917" s="5">
        <v>1</v>
      </c>
      <c r="P917" s="5">
        <v>1</v>
      </c>
      <c r="Q917" s="5">
        <v>0</v>
      </c>
      <c r="R917" s="5">
        <v>0</v>
      </c>
      <c r="S917" s="5">
        <v>0</v>
      </c>
      <c r="T917" s="5">
        <v>0</v>
      </c>
    </row>
    <row r="918" spans="1:20" x14ac:dyDescent="0.35">
      <c r="A918" s="1">
        <v>917</v>
      </c>
      <c r="B918" t="s">
        <v>627</v>
      </c>
      <c r="C918" t="s">
        <v>655</v>
      </c>
      <c r="D918" t="s">
        <v>1690</v>
      </c>
      <c r="E918">
        <f>IF(D918="Estudio",1,IF(D918="Piso",2,IF(D918="Dúplex",3,IF(D918="Ático",4,IF(D918="Chalet",5,IF(D918="Casa",6,IF(D918="Caserón",7)))))))</f>
        <v>2</v>
      </c>
      <c r="F918" t="s">
        <v>475</v>
      </c>
      <c r="G918" t="s">
        <v>629</v>
      </c>
      <c r="H918" t="str">
        <f>VLOOKUP(G918,'Barrio Mapping'!B:C,2,0)</f>
        <v>Goya</v>
      </c>
      <c r="I918" t="str">
        <f>VLOOKUP(B918,'Districto Pricing'!A:F,6,0)</f>
        <v>Alto</v>
      </c>
      <c r="J918">
        <f>IF(I918="Bajo",1,IF(I918="Medio",2,IF(I918="Alto",3)))</f>
        <v>3</v>
      </c>
      <c r="K918" s="5">
        <v>2970</v>
      </c>
      <c r="L918" s="5">
        <v>2</v>
      </c>
      <c r="M918" s="5">
        <v>112</v>
      </c>
      <c r="N918" s="5">
        <v>4</v>
      </c>
      <c r="O918" s="5">
        <v>1</v>
      </c>
      <c r="P918" s="5">
        <v>1</v>
      </c>
      <c r="Q918" s="5">
        <v>0</v>
      </c>
      <c r="R918" s="5">
        <v>0</v>
      </c>
      <c r="S918" s="5">
        <v>0</v>
      </c>
      <c r="T918" s="5">
        <v>0</v>
      </c>
    </row>
    <row r="919" spans="1:20" x14ac:dyDescent="0.35">
      <c r="A919" s="1">
        <v>918</v>
      </c>
      <c r="B919" t="s">
        <v>627</v>
      </c>
      <c r="C919" t="s">
        <v>711</v>
      </c>
      <c r="D919" t="s">
        <v>1690</v>
      </c>
      <c r="E919">
        <f>IF(D919="Estudio",1,IF(D919="Piso",2,IF(D919="Dúplex",3,IF(D919="Ático",4,IF(D919="Chalet",5,IF(D919="Casa",6,IF(D919="Caserón",7)))))))</f>
        <v>2</v>
      </c>
      <c r="F919" t="s">
        <v>491</v>
      </c>
      <c r="G919" t="s">
        <v>639</v>
      </c>
      <c r="H919" t="str">
        <f>VLOOKUP(G919,'Barrio Mapping'!B:C,2,0)</f>
        <v>Lista</v>
      </c>
      <c r="I919" t="str">
        <f>VLOOKUP(B919,'Districto Pricing'!A:F,6,0)</f>
        <v>Alto</v>
      </c>
      <c r="J919">
        <f>IF(I919="Bajo",1,IF(I919="Medio",2,IF(I919="Alto",3)))</f>
        <v>3</v>
      </c>
      <c r="K919" s="5">
        <v>2430</v>
      </c>
      <c r="L919" s="5">
        <v>2</v>
      </c>
      <c r="M919" s="5">
        <v>47</v>
      </c>
      <c r="N919" s="5">
        <v>5</v>
      </c>
      <c r="O919" s="5">
        <v>0</v>
      </c>
      <c r="P919" s="5">
        <v>1</v>
      </c>
      <c r="Q919" s="5">
        <v>0</v>
      </c>
      <c r="R919" s="5">
        <v>0</v>
      </c>
      <c r="S919" s="5">
        <v>0</v>
      </c>
      <c r="T919" s="5">
        <v>0</v>
      </c>
    </row>
    <row r="920" spans="1:20" x14ac:dyDescent="0.35">
      <c r="A920" s="1">
        <v>919</v>
      </c>
      <c r="B920" t="s">
        <v>627</v>
      </c>
      <c r="C920" t="s">
        <v>648</v>
      </c>
      <c r="D920" t="s">
        <v>1690</v>
      </c>
      <c r="E920">
        <f>IF(D920="Estudio",1,IF(D920="Piso",2,IF(D920="Dúplex",3,IF(D920="Ático",4,IF(D920="Chalet",5,IF(D920="Casa",6,IF(D920="Caserón",7)))))))</f>
        <v>2</v>
      </c>
      <c r="F920" t="s">
        <v>756</v>
      </c>
      <c r="G920" t="s">
        <v>634</v>
      </c>
      <c r="H920" t="str">
        <f>VLOOKUP(G920,'Barrio Mapping'!B:C,2,0)</f>
        <v>Castellana</v>
      </c>
      <c r="I920" t="str">
        <f>VLOOKUP(B920,'Districto Pricing'!A:F,6,0)</f>
        <v>Alto</v>
      </c>
      <c r="J920">
        <f>IF(I920="Bajo",1,IF(I920="Medio",2,IF(I920="Alto",3)))</f>
        <v>3</v>
      </c>
      <c r="K920" s="5">
        <v>2295</v>
      </c>
      <c r="L920" s="5">
        <v>2</v>
      </c>
      <c r="M920" s="5">
        <v>58</v>
      </c>
      <c r="N920" s="5">
        <v>4</v>
      </c>
      <c r="O920" s="5">
        <v>0</v>
      </c>
      <c r="P920" s="5">
        <v>1</v>
      </c>
      <c r="Q920" s="5">
        <v>0</v>
      </c>
      <c r="R920" s="5">
        <v>0</v>
      </c>
      <c r="S920" s="5">
        <v>0</v>
      </c>
      <c r="T920" s="5">
        <v>0</v>
      </c>
    </row>
    <row r="921" spans="1:20" x14ac:dyDescent="0.35">
      <c r="A921" s="1">
        <v>920</v>
      </c>
      <c r="B921" t="s">
        <v>627</v>
      </c>
      <c r="C921" t="s">
        <v>757</v>
      </c>
      <c r="D921" t="s">
        <v>1690</v>
      </c>
      <c r="E921">
        <f>IF(D921="Estudio",1,IF(D921="Piso",2,IF(D921="Dúplex",3,IF(D921="Ático",4,IF(D921="Chalet",5,IF(D921="Casa",6,IF(D921="Caserón",7)))))))</f>
        <v>2</v>
      </c>
      <c r="F921" t="s">
        <v>728</v>
      </c>
      <c r="G921" t="s">
        <v>639</v>
      </c>
      <c r="H921" t="str">
        <f>VLOOKUP(G921,'Barrio Mapping'!B:C,2,0)</f>
        <v>Lista</v>
      </c>
      <c r="I921" t="str">
        <f>VLOOKUP(B921,'Districto Pricing'!A:F,6,0)</f>
        <v>Alto</v>
      </c>
      <c r="J921">
        <f>IF(I921="Bajo",1,IF(I921="Medio",2,IF(I921="Alto",3)))</f>
        <v>3</v>
      </c>
      <c r="K921" s="5">
        <v>2970</v>
      </c>
      <c r="L921" s="5">
        <v>2</v>
      </c>
      <c r="M921" s="5">
        <v>125</v>
      </c>
      <c r="N921" s="5">
        <v>3</v>
      </c>
      <c r="O921" s="5">
        <v>1</v>
      </c>
      <c r="P921" s="5">
        <v>1</v>
      </c>
      <c r="Q921" s="5">
        <v>0</v>
      </c>
      <c r="R921" s="5">
        <v>0</v>
      </c>
      <c r="S921" s="5">
        <v>0</v>
      </c>
      <c r="T921" s="5">
        <v>0</v>
      </c>
    </row>
    <row r="922" spans="1:20" x14ac:dyDescent="0.35">
      <c r="A922" s="1">
        <v>921</v>
      </c>
      <c r="B922" t="s">
        <v>627</v>
      </c>
      <c r="C922" t="s">
        <v>758</v>
      </c>
      <c r="D922" t="s">
        <v>1690</v>
      </c>
      <c r="E922">
        <f>IF(D922="Estudio",1,IF(D922="Piso",2,IF(D922="Dúplex",3,IF(D922="Ático",4,IF(D922="Chalet",5,IF(D922="Casa",6,IF(D922="Caserón",7)))))))</f>
        <v>2</v>
      </c>
      <c r="F922" t="s">
        <v>378</v>
      </c>
      <c r="G922" t="s">
        <v>629</v>
      </c>
      <c r="H922" t="str">
        <f>VLOOKUP(G922,'Barrio Mapping'!B:C,2,0)</f>
        <v>Goya</v>
      </c>
      <c r="I922" t="str">
        <f>VLOOKUP(B922,'Districto Pricing'!A:F,6,0)</f>
        <v>Alto</v>
      </c>
      <c r="J922">
        <f>IF(I922="Bajo",1,IF(I922="Medio",2,IF(I922="Alto",3)))</f>
        <v>3</v>
      </c>
      <c r="K922" s="5">
        <v>2970</v>
      </c>
      <c r="L922" s="5">
        <v>2</v>
      </c>
      <c r="M922" s="5">
        <v>123</v>
      </c>
      <c r="N922" s="5">
        <v>4</v>
      </c>
      <c r="O922" s="5">
        <v>1</v>
      </c>
      <c r="P922" s="5">
        <v>1</v>
      </c>
      <c r="Q922" s="5">
        <v>0</v>
      </c>
      <c r="R922" s="5">
        <v>0</v>
      </c>
      <c r="S922" s="5">
        <v>0</v>
      </c>
      <c r="T922" s="5">
        <v>0</v>
      </c>
    </row>
    <row r="923" spans="1:20" x14ac:dyDescent="0.35">
      <c r="A923" s="1">
        <v>922</v>
      </c>
      <c r="B923" t="s">
        <v>627</v>
      </c>
      <c r="C923" t="s">
        <v>633</v>
      </c>
      <c r="D923" t="s">
        <v>1690</v>
      </c>
      <c r="E923">
        <f>IF(D923="Estudio",1,IF(D923="Piso",2,IF(D923="Dúplex",3,IF(D923="Ático",4,IF(D923="Chalet",5,IF(D923="Casa",6,IF(D923="Caserón",7)))))))</f>
        <v>2</v>
      </c>
      <c r="G923" t="s">
        <v>634</v>
      </c>
      <c r="H923" t="str">
        <f>VLOOKUP(G923,'Barrio Mapping'!B:C,2,0)</f>
        <v>Castellana</v>
      </c>
      <c r="I923" t="str">
        <f>VLOOKUP(B923,'Districto Pricing'!A:F,6,0)</f>
        <v>Alto</v>
      </c>
      <c r="J923">
        <f>IF(I923="Bajo",1,IF(I923="Medio",2,IF(I923="Alto",3)))</f>
        <v>3</v>
      </c>
      <c r="K923" s="5">
        <v>3900</v>
      </c>
      <c r="L923" s="5">
        <v>5</v>
      </c>
      <c r="M923" s="5">
        <v>300</v>
      </c>
      <c r="N923" s="5">
        <v>4</v>
      </c>
      <c r="O923" s="5">
        <v>1</v>
      </c>
      <c r="P923" s="5">
        <v>1</v>
      </c>
      <c r="Q923" s="5">
        <v>0</v>
      </c>
      <c r="R923" s="5">
        <v>0</v>
      </c>
      <c r="S923" s="5">
        <v>0</v>
      </c>
      <c r="T923" s="5">
        <v>0</v>
      </c>
    </row>
    <row r="924" spans="1:20" x14ac:dyDescent="0.35">
      <c r="A924" s="1">
        <v>923</v>
      </c>
      <c r="B924" t="s">
        <v>627</v>
      </c>
      <c r="C924" t="s">
        <v>759</v>
      </c>
      <c r="D924" t="s">
        <v>1690</v>
      </c>
      <c r="E924">
        <f>IF(D924="Estudio",1,IF(D924="Piso",2,IF(D924="Dúplex",3,IF(D924="Ático",4,IF(D924="Chalet",5,IF(D924="Casa",6,IF(D924="Caserón",7)))))))</f>
        <v>2</v>
      </c>
      <c r="F924" t="s">
        <v>378</v>
      </c>
      <c r="G924" t="s">
        <v>629</v>
      </c>
      <c r="H924" t="str">
        <f>VLOOKUP(G924,'Barrio Mapping'!B:C,2,0)</f>
        <v>Goya</v>
      </c>
      <c r="I924" t="str">
        <f>VLOOKUP(B924,'Districto Pricing'!A:F,6,0)</f>
        <v>Alto</v>
      </c>
      <c r="J924">
        <f>IF(I924="Bajo",1,IF(I924="Medio",2,IF(I924="Alto",3)))</f>
        <v>3</v>
      </c>
      <c r="K924" s="5">
        <v>3240</v>
      </c>
      <c r="L924" s="5">
        <v>2</v>
      </c>
      <c r="M924" s="5">
        <v>90</v>
      </c>
      <c r="N924" s="5">
        <v>1</v>
      </c>
      <c r="O924" s="5">
        <v>1</v>
      </c>
      <c r="P924" s="5">
        <v>1</v>
      </c>
      <c r="Q924" s="5">
        <v>0</v>
      </c>
      <c r="R924" s="5">
        <v>0</v>
      </c>
      <c r="S924" s="5">
        <v>0</v>
      </c>
      <c r="T924" s="5">
        <v>0</v>
      </c>
    </row>
    <row r="925" spans="1:20" x14ac:dyDescent="0.35">
      <c r="A925" s="1">
        <v>924</v>
      </c>
      <c r="B925" t="s">
        <v>627</v>
      </c>
      <c r="C925" t="s">
        <v>716</v>
      </c>
      <c r="D925" t="s">
        <v>1690</v>
      </c>
      <c r="E925">
        <f>IF(D925="Estudio",1,IF(D925="Piso",2,IF(D925="Dúplex",3,IF(D925="Ático",4,IF(D925="Chalet",5,IF(D925="Casa",6,IF(D925="Caserón",7)))))))</f>
        <v>2</v>
      </c>
      <c r="F925" t="s">
        <v>760</v>
      </c>
      <c r="G925" t="s">
        <v>631</v>
      </c>
      <c r="H925" t="str">
        <f>VLOOKUP(G925,'Barrio Mapping'!B:C,2,0)</f>
        <v>Recoletos</v>
      </c>
      <c r="I925" t="str">
        <f>VLOOKUP(B925,'Districto Pricing'!A:F,6,0)</f>
        <v>Alto</v>
      </c>
      <c r="J925">
        <f>IF(I925="Bajo",1,IF(I925="Medio",2,IF(I925="Alto",3)))</f>
        <v>3</v>
      </c>
      <c r="K925" s="5">
        <v>4320</v>
      </c>
      <c r="L925" s="5">
        <v>2</v>
      </c>
      <c r="M925" s="5">
        <v>125</v>
      </c>
      <c r="N925" s="5">
        <v>6</v>
      </c>
      <c r="O925" s="5">
        <v>1</v>
      </c>
      <c r="P925" s="5">
        <v>1</v>
      </c>
      <c r="Q925" s="5">
        <v>0</v>
      </c>
      <c r="R925" s="5">
        <v>0</v>
      </c>
      <c r="S925" s="5">
        <v>0</v>
      </c>
      <c r="T925" s="5">
        <v>0</v>
      </c>
    </row>
    <row r="926" spans="1:20" x14ac:dyDescent="0.35">
      <c r="A926" s="1">
        <v>925</v>
      </c>
      <c r="B926" t="s">
        <v>627</v>
      </c>
      <c r="C926" t="s">
        <v>716</v>
      </c>
      <c r="D926" t="s">
        <v>1690</v>
      </c>
      <c r="E926">
        <f>IF(D926="Estudio",1,IF(D926="Piso",2,IF(D926="Dúplex",3,IF(D926="Ático",4,IF(D926="Chalet",5,IF(D926="Casa",6,IF(D926="Caserón",7)))))))</f>
        <v>2</v>
      </c>
      <c r="F926" t="s">
        <v>760</v>
      </c>
      <c r="G926" t="s">
        <v>631</v>
      </c>
      <c r="H926" t="str">
        <f>VLOOKUP(G926,'Barrio Mapping'!B:C,2,0)</f>
        <v>Recoletos</v>
      </c>
      <c r="I926" t="str">
        <f>VLOOKUP(B926,'Districto Pricing'!A:F,6,0)</f>
        <v>Alto</v>
      </c>
      <c r="J926">
        <f>IF(I926="Bajo",1,IF(I926="Medio",2,IF(I926="Alto",3)))</f>
        <v>3</v>
      </c>
      <c r="K926" s="5">
        <v>2565</v>
      </c>
      <c r="L926" s="5">
        <v>1</v>
      </c>
      <c r="M926" s="5">
        <v>42</v>
      </c>
      <c r="N926" s="5">
        <v>5</v>
      </c>
      <c r="O926" s="5">
        <v>1</v>
      </c>
      <c r="P926" s="5">
        <v>1</v>
      </c>
      <c r="Q926" s="5">
        <v>0</v>
      </c>
      <c r="R926" s="5">
        <v>0</v>
      </c>
      <c r="S926" s="5">
        <v>0</v>
      </c>
      <c r="T926" s="5">
        <v>0</v>
      </c>
    </row>
    <row r="927" spans="1:20" x14ac:dyDescent="0.35">
      <c r="A927" s="1">
        <v>926</v>
      </c>
      <c r="B927" t="s">
        <v>627</v>
      </c>
      <c r="C927" t="s">
        <v>716</v>
      </c>
      <c r="D927" t="s">
        <v>1690</v>
      </c>
      <c r="E927">
        <f>IF(D927="Estudio",1,IF(D927="Piso",2,IF(D927="Dúplex",3,IF(D927="Ático",4,IF(D927="Chalet",5,IF(D927="Casa",6,IF(D927="Caserón",7)))))))</f>
        <v>2</v>
      </c>
      <c r="F927" t="s">
        <v>98</v>
      </c>
      <c r="G927" t="s">
        <v>631</v>
      </c>
      <c r="H927" t="str">
        <f>VLOOKUP(G927,'Barrio Mapping'!B:C,2,0)</f>
        <v>Recoletos</v>
      </c>
      <c r="I927" t="str">
        <f>VLOOKUP(B927,'Districto Pricing'!A:F,6,0)</f>
        <v>Alto</v>
      </c>
      <c r="J927">
        <f>IF(I927="Bajo",1,IF(I927="Medio",2,IF(I927="Alto",3)))</f>
        <v>3</v>
      </c>
      <c r="K927" s="5">
        <v>4185</v>
      </c>
      <c r="L927" s="5">
        <v>2</v>
      </c>
      <c r="M927" s="5">
        <v>106</v>
      </c>
      <c r="N927" s="5">
        <v>3</v>
      </c>
      <c r="O927" s="5">
        <v>1</v>
      </c>
      <c r="P927" s="5">
        <v>1</v>
      </c>
      <c r="Q927" s="5">
        <v>0</v>
      </c>
      <c r="R927" s="5">
        <v>0</v>
      </c>
      <c r="S927" s="5">
        <v>0</v>
      </c>
      <c r="T927" s="5">
        <v>0</v>
      </c>
    </row>
    <row r="928" spans="1:20" x14ac:dyDescent="0.35">
      <c r="A928" s="1">
        <v>927</v>
      </c>
      <c r="B928" t="s">
        <v>627</v>
      </c>
      <c r="C928" t="s">
        <v>761</v>
      </c>
      <c r="D928" t="s">
        <v>1690</v>
      </c>
      <c r="E928">
        <f>IF(D928="Estudio",1,IF(D928="Piso",2,IF(D928="Dúplex",3,IF(D928="Ático",4,IF(D928="Chalet",5,IF(D928="Casa",6,IF(D928="Caserón",7)))))))</f>
        <v>2</v>
      </c>
      <c r="F928" t="s">
        <v>756</v>
      </c>
      <c r="G928" t="s">
        <v>634</v>
      </c>
      <c r="H928" t="str">
        <f>VLOOKUP(G928,'Barrio Mapping'!B:C,2,0)</f>
        <v>Castellana</v>
      </c>
      <c r="I928" t="str">
        <f>VLOOKUP(B928,'Districto Pricing'!A:F,6,0)</f>
        <v>Alto</v>
      </c>
      <c r="J928">
        <f>IF(I928="Bajo",1,IF(I928="Medio",2,IF(I928="Alto",3)))</f>
        <v>3</v>
      </c>
      <c r="K928" s="5">
        <v>2160</v>
      </c>
      <c r="L928" s="5">
        <v>1</v>
      </c>
      <c r="M928" s="5">
        <v>55</v>
      </c>
      <c r="N928" s="5">
        <v>8</v>
      </c>
      <c r="O928" s="5">
        <v>1</v>
      </c>
      <c r="P928" s="5">
        <v>1</v>
      </c>
      <c r="Q928" s="5">
        <v>0</v>
      </c>
      <c r="R928" s="5">
        <v>0</v>
      </c>
      <c r="S928" s="5">
        <v>0</v>
      </c>
      <c r="T928" s="5">
        <v>0</v>
      </c>
    </row>
    <row r="929" spans="1:20" x14ac:dyDescent="0.35">
      <c r="A929" s="1">
        <v>928</v>
      </c>
      <c r="B929" t="s">
        <v>627</v>
      </c>
      <c r="C929" t="s">
        <v>761</v>
      </c>
      <c r="D929" t="s">
        <v>1690</v>
      </c>
      <c r="E929">
        <f>IF(D929="Estudio",1,IF(D929="Piso",2,IF(D929="Dúplex",3,IF(D929="Ático",4,IF(D929="Chalet",5,IF(D929="Casa",6,IF(D929="Caserón",7)))))))</f>
        <v>2</v>
      </c>
      <c r="F929" t="s">
        <v>762</v>
      </c>
      <c r="G929" t="s">
        <v>634</v>
      </c>
      <c r="H929" t="str">
        <f>VLOOKUP(G929,'Barrio Mapping'!B:C,2,0)</f>
        <v>Castellana</v>
      </c>
      <c r="I929" t="str">
        <f>VLOOKUP(B929,'Districto Pricing'!A:F,6,0)</f>
        <v>Alto</v>
      </c>
      <c r="J929">
        <f>IF(I929="Bajo",1,IF(I929="Medio",2,IF(I929="Alto",3)))</f>
        <v>3</v>
      </c>
      <c r="K929" s="5">
        <v>3240</v>
      </c>
      <c r="L929" s="5">
        <v>2</v>
      </c>
      <c r="M929" s="5">
        <v>100</v>
      </c>
      <c r="N929" s="5">
        <v>5</v>
      </c>
      <c r="O929" s="5">
        <v>0</v>
      </c>
      <c r="P929" s="5">
        <v>1</v>
      </c>
      <c r="Q929" s="5">
        <v>0</v>
      </c>
      <c r="R929" s="5">
        <v>0</v>
      </c>
      <c r="S929" s="5">
        <v>0</v>
      </c>
      <c r="T929" s="5">
        <v>0</v>
      </c>
    </row>
    <row r="930" spans="1:20" x14ac:dyDescent="0.35">
      <c r="A930" s="1">
        <v>929</v>
      </c>
      <c r="B930" t="s">
        <v>627</v>
      </c>
      <c r="C930" t="s">
        <v>763</v>
      </c>
      <c r="D930" t="s">
        <v>1690</v>
      </c>
      <c r="E930">
        <f>IF(D930="Estudio",1,IF(D930="Piso",2,IF(D930="Dúplex",3,IF(D930="Ático",4,IF(D930="Chalet",5,IF(D930="Casa",6,IF(D930="Caserón",7)))))))</f>
        <v>2</v>
      </c>
      <c r="F930" t="s">
        <v>126</v>
      </c>
      <c r="G930" t="s">
        <v>631</v>
      </c>
      <c r="H930" t="str">
        <f>VLOOKUP(G930,'Barrio Mapping'!B:C,2,0)</f>
        <v>Recoletos</v>
      </c>
      <c r="I930" t="str">
        <f>VLOOKUP(B930,'Districto Pricing'!A:F,6,0)</f>
        <v>Alto</v>
      </c>
      <c r="J930">
        <f>IF(I930="Bajo",1,IF(I930="Medio",2,IF(I930="Alto",3)))</f>
        <v>3</v>
      </c>
      <c r="K930" s="5">
        <v>2160</v>
      </c>
      <c r="L930" s="5">
        <v>1</v>
      </c>
      <c r="M930" s="5">
        <v>50</v>
      </c>
      <c r="N930" s="5">
        <v>7</v>
      </c>
      <c r="O930" s="5">
        <v>0</v>
      </c>
      <c r="P930" s="5">
        <v>1</v>
      </c>
      <c r="Q930" s="5">
        <v>0</v>
      </c>
      <c r="R930" s="5">
        <v>0</v>
      </c>
      <c r="S930" s="5">
        <v>0</v>
      </c>
      <c r="T930" s="5">
        <v>0</v>
      </c>
    </row>
    <row r="931" spans="1:20" x14ac:dyDescent="0.35">
      <c r="A931" s="1">
        <v>930</v>
      </c>
      <c r="B931" t="s">
        <v>627</v>
      </c>
      <c r="C931" t="s">
        <v>744</v>
      </c>
      <c r="D931" t="s">
        <v>1690</v>
      </c>
      <c r="E931">
        <f>IF(D931="Estudio",1,IF(D931="Piso",2,IF(D931="Dúplex",3,IF(D931="Ático",4,IF(D931="Chalet",5,IF(D931="Casa",6,IF(D931="Caserón",7)))))))</f>
        <v>2</v>
      </c>
      <c r="F931" t="s">
        <v>471</v>
      </c>
      <c r="G931" t="s">
        <v>631</v>
      </c>
      <c r="H931" t="str">
        <f>VLOOKUP(G931,'Barrio Mapping'!B:C,2,0)</f>
        <v>Recoletos</v>
      </c>
      <c r="I931" t="str">
        <f>VLOOKUP(B931,'Districto Pricing'!A:F,6,0)</f>
        <v>Alto</v>
      </c>
      <c r="J931">
        <f>IF(I931="Bajo",1,IF(I931="Medio",2,IF(I931="Alto",3)))</f>
        <v>3</v>
      </c>
      <c r="K931" s="5">
        <v>4455</v>
      </c>
      <c r="L931" s="5">
        <v>2</v>
      </c>
      <c r="M931" s="5">
        <v>120</v>
      </c>
      <c r="N931" s="5">
        <v>1</v>
      </c>
      <c r="O931" s="5">
        <v>1</v>
      </c>
      <c r="P931" s="5">
        <v>1</v>
      </c>
      <c r="Q931" s="5">
        <v>0</v>
      </c>
      <c r="R931" s="5">
        <v>0</v>
      </c>
      <c r="S931" s="5">
        <v>0</v>
      </c>
      <c r="T931" s="5">
        <v>0</v>
      </c>
    </row>
    <row r="932" spans="1:20" x14ac:dyDescent="0.35">
      <c r="A932" s="1">
        <v>931</v>
      </c>
      <c r="B932" t="s">
        <v>627</v>
      </c>
      <c r="C932" t="s">
        <v>630</v>
      </c>
      <c r="D932" t="s">
        <v>1690</v>
      </c>
      <c r="E932">
        <f>IF(D932="Estudio",1,IF(D932="Piso",2,IF(D932="Dúplex",3,IF(D932="Ático",4,IF(D932="Chalet",5,IF(D932="Casa",6,IF(D932="Caserón",7)))))))</f>
        <v>2</v>
      </c>
      <c r="F932" t="s">
        <v>475</v>
      </c>
      <c r="G932" t="s">
        <v>631</v>
      </c>
      <c r="H932" t="str">
        <f>VLOOKUP(G932,'Barrio Mapping'!B:C,2,0)</f>
        <v>Recoletos</v>
      </c>
      <c r="I932" t="str">
        <f>VLOOKUP(B932,'Districto Pricing'!A:F,6,0)</f>
        <v>Alto</v>
      </c>
      <c r="J932">
        <f>IF(I932="Bajo",1,IF(I932="Medio",2,IF(I932="Alto",3)))</f>
        <v>3</v>
      </c>
      <c r="K932" s="5">
        <v>2160</v>
      </c>
      <c r="L932" s="5">
        <v>1</v>
      </c>
      <c r="M932" s="5">
        <v>70</v>
      </c>
      <c r="N932" s="5">
        <v>3</v>
      </c>
      <c r="O932" s="5">
        <v>0</v>
      </c>
      <c r="P932" s="5">
        <v>1</v>
      </c>
      <c r="Q932" s="5">
        <v>0</v>
      </c>
      <c r="R932" s="5">
        <v>0</v>
      </c>
      <c r="S932" s="5">
        <v>0</v>
      </c>
      <c r="T932" s="5">
        <v>0</v>
      </c>
    </row>
    <row r="933" spans="1:20" x14ac:dyDescent="0.35">
      <c r="A933" s="1">
        <v>932</v>
      </c>
      <c r="B933" t="s">
        <v>627</v>
      </c>
      <c r="C933" t="s">
        <v>671</v>
      </c>
      <c r="D933" t="s">
        <v>1690</v>
      </c>
      <c r="E933">
        <f>IF(D933="Estudio",1,IF(D933="Piso",2,IF(D933="Dúplex",3,IF(D933="Ático",4,IF(D933="Chalet",5,IF(D933="Casa",6,IF(D933="Caserón",7)))))))</f>
        <v>2</v>
      </c>
      <c r="G933" t="s">
        <v>634</v>
      </c>
      <c r="H933" t="str">
        <f>VLOOKUP(G933,'Barrio Mapping'!B:C,2,0)</f>
        <v>Castellana</v>
      </c>
      <c r="I933" t="str">
        <f>VLOOKUP(B933,'Districto Pricing'!A:F,6,0)</f>
        <v>Alto</v>
      </c>
      <c r="J933">
        <f>IF(I933="Bajo",1,IF(I933="Medio",2,IF(I933="Alto",3)))</f>
        <v>3</v>
      </c>
      <c r="K933" s="5">
        <v>3500</v>
      </c>
      <c r="L933" s="5">
        <v>4</v>
      </c>
      <c r="M933" s="5">
        <v>328</v>
      </c>
      <c r="N933" s="5">
        <v>3</v>
      </c>
      <c r="O933" s="5">
        <v>1</v>
      </c>
      <c r="P933" s="5">
        <v>1</v>
      </c>
      <c r="Q933" s="5">
        <v>0</v>
      </c>
      <c r="R933" s="5">
        <v>0</v>
      </c>
      <c r="S933" s="5">
        <v>0</v>
      </c>
      <c r="T933" s="5">
        <v>0</v>
      </c>
    </row>
    <row r="934" spans="1:20" x14ac:dyDescent="0.35">
      <c r="A934" s="1">
        <v>933</v>
      </c>
      <c r="B934" t="s">
        <v>627</v>
      </c>
      <c r="C934" t="s">
        <v>764</v>
      </c>
      <c r="D934" t="s">
        <v>1690</v>
      </c>
      <c r="E934">
        <f>IF(D934="Estudio",1,IF(D934="Piso",2,IF(D934="Dúplex",3,IF(D934="Ático",4,IF(D934="Chalet",5,IF(D934="Casa",6,IF(D934="Caserón",7)))))))</f>
        <v>2</v>
      </c>
      <c r="G934" t="s">
        <v>634</v>
      </c>
      <c r="H934" t="str">
        <f>VLOOKUP(G934,'Barrio Mapping'!B:C,2,0)</f>
        <v>Castellana</v>
      </c>
      <c r="I934" t="str">
        <f>VLOOKUP(B934,'Districto Pricing'!A:F,6,0)</f>
        <v>Alto</v>
      </c>
      <c r="J934">
        <f>IF(I934="Bajo",1,IF(I934="Medio",2,IF(I934="Alto",3)))</f>
        <v>3</v>
      </c>
      <c r="K934" s="5">
        <v>3500</v>
      </c>
      <c r="L934" s="5">
        <v>5</v>
      </c>
      <c r="M934" s="5">
        <v>240</v>
      </c>
      <c r="N934" s="5">
        <v>1</v>
      </c>
      <c r="O934" s="5">
        <v>1</v>
      </c>
      <c r="P934" s="5">
        <v>1</v>
      </c>
      <c r="Q934" s="5">
        <v>0</v>
      </c>
      <c r="R934" s="5">
        <v>0</v>
      </c>
      <c r="S934" s="5">
        <v>0</v>
      </c>
      <c r="T934" s="5">
        <v>0</v>
      </c>
    </row>
    <row r="935" spans="1:20" x14ac:dyDescent="0.35">
      <c r="A935" s="1">
        <v>934</v>
      </c>
      <c r="B935" t="s">
        <v>627</v>
      </c>
      <c r="C935" t="s">
        <v>642</v>
      </c>
      <c r="D935" t="s">
        <v>1691</v>
      </c>
      <c r="E935">
        <f>IF(D935="Estudio",1,IF(D935="Piso",2,IF(D935="Dúplex",3,IF(D935="Ático",4,IF(D935="Chalet",5,IF(D935="Casa",6,IF(D935="Caserón",7)))))))</f>
        <v>4</v>
      </c>
      <c r="G935" t="s">
        <v>629</v>
      </c>
      <c r="H935" t="str">
        <f>VLOOKUP(G935,'Barrio Mapping'!B:C,2,0)</f>
        <v>Goya</v>
      </c>
      <c r="I935" t="str">
        <f>VLOOKUP(B935,'Districto Pricing'!A:F,6,0)</f>
        <v>Alto</v>
      </c>
      <c r="J935">
        <f>IF(I935="Bajo",1,IF(I935="Medio",2,IF(I935="Alto",3)))</f>
        <v>3</v>
      </c>
      <c r="K935" s="5">
        <v>3500</v>
      </c>
      <c r="L935" s="5">
        <v>2</v>
      </c>
      <c r="M935" s="5">
        <v>110</v>
      </c>
      <c r="N935" s="5">
        <v>5</v>
      </c>
      <c r="O935" s="5">
        <v>1</v>
      </c>
      <c r="P935" s="5">
        <v>1</v>
      </c>
      <c r="Q935" s="5">
        <v>1</v>
      </c>
      <c r="R935" s="5">
        <v>0</v>
      </c>
      <c r="S935" s="5">
        <v>0</v>
      </c>
      <c r="T935" s="5">
        <v>0</v>
      </c>
    </row>
    <row r="936" spans="1:20" x14ac:dyDescent="0.35">
      <c r="A936" s="1">
        <v>935</v>
      </c>
      <c r="B936" t="s">
        <v>627</v>
      </c>
      <c r="C936" t="s">
        <v>646</v>
      </c>
      <c r="D936" t="s">
        <v>1690</v>
      </c>
      <c r="E936">
        <f>IF(D936="Estudio",1,IF(D936="Piso",2,IF(D936="Dúplex",3,IF(D936="Ático",4,IF(D936="Chalet",5,IF(D936="Casa",6,IF(D936="Caserón",7)))))))</f>
        <v>2</v>
      </c>
      <c r="G936" t="s">
        <v>639</v>
      </c>
      <c r="H936" t="str">
        <f>VLOOKUP(G936,'Barrio Mapping'!B:C,2,0)</f>
        <v>Lista</v>
      </c>
      <c r="I936" t="str">
        <f>VLOOKUP(B936,'Districto Pricing'!A:F,6,0)</f>
        <v>Alto</v>
      </c>
      <c r="J936">
        <f>IF(I936="Bajo",1,IF(I936="Medio",2,IF(I936="Alto",3)))</f>
        <v>3</v>
      </c>
      <c r="K936" s="5">
        <v>3300</v>
      </c>
      <c r="L936" s="5">
        <v>4</v>
      </c>
      <c r="M936" s="5">
        <v>200</v>
      </c>
      <c r="N936" s="5">
        <v>2</v>
      </c>
      <c r="O936" s="5">
        <v>1</v>
      </c>
      <c r="P936" s="5">
        <v>1</v>
      </c>
      <c r="Q936" s="5">
        <v>0</v>
      </c>
      <c r="R936" s="5">
        <v>0</v>
      </c>
      <c r="S936" s="5">
        <v>0</v>
      </c>
      <c r="T936" s="5">
        <v>0</v>
      </c>
    </row>
    <row r="937" spans="1:20" x14ac:dyDescent="0.35">
      <c r="A937" s="1">
        <v>936</v>
      </c>
      <c r="B937" t="s">
        <v>627</v>
      </c>
      <c r="C937" t="s">
        <v>749</v>
      </c>
      <c r="D937" t="s">
        <v>1691</v>
      </c>
      <c r="E937">
        <f>IF(D937="Estudio",1,IF(D937="Piso",2,IF(D937="Dúplex",3,IF(D937="Ático",4,IF(D937="Chalet",5,IF(D937="Casa",6,IF(D937="Caserón",7)))))))</f>
        <v>4</v>
      </c>
      <c r="G937" t="s">
        <v>634</v>
      </c>
      <c r="H937" t="str">
        <f>VLOOKUP(G937,'Barrio Mapping'!B:C,2,0)</f>
        <v>Castellana</v>
      </c>
      <c r="I937" t="str">
        <f>VLOOKUP(B937,'Districto Pricing'!A:F,6,0)</f>
        <v>Alto</v>
      </c>
      <c r="J937">
        <f>IF(I937="Bajo",1,IF(I937="Medio",2,IF(I937="Alto",3)))</f>
        <v>3</v>
      </c>
      <c r="K937" s="5">
        <v>1200</v>
      </c>
      <c r="L937" s="5">
        <v>1</v>
      </c>
      <c r="M937" s="5">
        <v>70</v>
      </c>
      <c r="N937" s="5">
        <v>6</v>
      </c>
      <c r="O937" s="5">
        <v>1</v>
      </c>
      <c r="P937" s="5">
        <v>1</v>
      </c>
      <c r="Q937" s="5">
        <v>1</v>
      </c>
      <c r="R937" s="5">
        <v>0</v>
      </c>
      <c r="S937" s="5">
        <v>0</v>
      </c>
      <c r="T937" s="5">
        <v>0</v>
      </c>
    </row>
    <row r="938" spans="1:20" x14ac:dyDescent="0.35">
      <c r="A938" s="1">
        <v>937</v>
      </c>
      <c r="B938" t="s">
        <v>627</v>
      </c>
      <c r="C938" t="s">
        <v>645</v>
      </c>
      <c r="D938" t="s">
        <v>1690</v>
      </c>
      <c r="E938">
        <f>IF(D938="Estudio",1,IF(D938="Piso",2,IF(D938="Dúplex",3,IF(D938="Ático",4,IF(D938="Chalet",5,IF(D938="Casa",6,IF(D938="Caserón",7)))))))</f>
        <v>2</v>
      </c>
      <c r="F938" t="s">
        <v>269</v>
      </c>
      <c r="G938" t="s">
        <v>639</v>
      </c>
      <c r="H938" t="str">
        <f>VLOOKUP(G938,'Barrio Mapping'!B:C,2,0)</f>
        <v>Lista</v>
      </c>
      <c r="I938" t="str">
        <f>VLOOKUP(B938,'Districto Pricing'!A:F,6,0)</f>
        <v>Alto</v>
      </c>
      <c r="J938">
        <f>IF(I938="Bajo",1,IF(I938="Medio",2,IF(I938="Alto",3)))</f>
        <v>3</v>
      </c>
      <c r="K938" s="5">
        <v>1700</v>
      </c>
      <c r="L938" s="5">
        <v>3</v>
      </c>
      <c r="M938" s="5">
        <v>115</v>
      </c>
      <c r="N938" s="5">
        <v>2</v>
      </c>
      <c r="O938" s="5">
        <v>1</v>
      </c>
      <c r="P938" s="5">
        <v>1</v>
      </c>
      <c r="Q938" s="5">
        <v>0</v>
      </c>
      <c r="R938" s="5">
        <v>0</v>
      </c>
      <c r="S938" s="5">
        <v>0</v>
      </c>
      <c r="T938" s="5">
        <v>0</v>
      </c>
    </row>
    <row r="939" spans="1:20" x14ac:dyDescent="0.35">
      <c r="A939" s="1">
        <v>938</v>
      </c>
      <c r="B939" t="s">
        <v>627</v>
      </c>
      <c r="C939" t="s">
        <v>665</v>
      </c>
      <c r="D939" t="s">
        <v>1690</v>
      </c>
      <c r="E939">
        <f>IF(D939="Estudio",1,IF(D939="Piso",2,IF(D939="Dúplex",3,IF(D939="Ático",4,IF(D939="Chalet",5,IF(D939="Casa",6,IF(D939="Caserón",7)))))))</f>
        <v>2</v>
      </c>
      <c r="G939" t="s">
        <v>629</v>
      </c>
      <c r="H939" t="str">
        <f>VLOOKUP(G939,'Barrio Mapping'!B:C,2,0)</f>
        <v>Goya</v>
      </c>
      <c r="I939" t="str">
        <f>VLOOKUP(B939,'Districto Pricing'!A:F,6,0)</f>
        <v>Alto</v>
      </c>
      <c r="J939">
        <f>IF(I939="Bajo",1,IF(I939="Medio",2,IF(I939="Alto",3)))</f>
        <v>3</v>
      </c>
      <c r="K939" s="5">
        <v>1400</v>
      </c>
      <c r="L939" s="5">
        <v>2</v>
      </c>
      <c r="M939" s="5">
        <v>75</v>
      </c>
      <c r="N939" s="5">
        <v>2</v>
      </c>
      <c r="O939" s="5">
        <v>1</v>
      </c>
      <c r="P939" s="5">
        <v>1</v>
      </c>
      <c r="Q939" s="5">
        <v>0</v>
      </c>
      <c r="R939" s="5">
        <v>0</v>
      </c>
      <c r="S939" s="5">
        <v>0</v>
      </c>
      <c r="T939" s="5">
        <v>0</v>
      </c>
    </row>
    <row r="940" spans="1:20" x14ac:dyDescent="0.35">
      <c r="A940" s="1">
        <v>939</v>
      </c>
      <c r="B940" t="s">
        <v>627</v>
      </c>
      <c r="C940" t="s">
        <v>637</v>
      </c>
      <c r="D940" t="s">
        <v>1690</v>
      </c>
      <c r="E940">
        <f>IF(D940="Estudio",1,IF(D940="Piso",2,IF(D940="Dúplex",3,IF(D940="Ático",4,IF(D940="Chalet",5,IF(D940="Casa",6,IF(D940="Caserón",7)))))))</f>
        <v>2</v>
      </c>
      <c r="G940" t="s">
        <v>629</v>
      </c>
      <c r="H940" t="str">
        <f>VLOOKUP(G940,'Barrio Mapping'!B:C,2,0)</f>
        <v>Goya</v>
      </c>
      <c r="I940" t="str">
        <f>VLOOKUP(B940,'Districto Pricing'!A:F,6,0)</f>
        <v>Alto</v>
      </c>
      <c r="J940">
        <f>IF(I940="Bajo",1,IF(I940="Medio",2,IF(I940="Alto",3)))</f>
        <v>3</v>
      </c>
      <c r="K940" s="5">
        <v>1250</v>
      </c>
      <c r="L940" s="5">
        <v>2</v>
      </c>
      <c r="M940" s="5">
        <v>100</v>
      </c>
      <c r="N940" s="5">
        <v>5</v>
      </c>
      <c r="O940" s="5">
        <v>1</v>
      </c>
      <c r="P940" s="5">
        <v>1</v>
      </c>
      <c r="Q940" s="5">
        <v>0</v>
      </c>
      <c r="R940" s="5">
        <v>0</v>
      </c>
      <c r="S940" s="5">
        <v>0</v>
      </c>
      <c r="T940" s="5">
        <v>0</v>
      </c>
    </row>
    <row r="941" spans="1:20" x14ac:dyDescent="0.35">
      <c r="A941" s="1">
        <v>940</v>
      </c>
      <c r="B941" t="s">
        <v>627</v>
      </c>
      <c r="C941" t="s">
        <v>765</v>
      </c>
      <c r="D941" t="s">
        <v>1690</v>
      </c>
      <c r="E941">
        <f>IF(D941="Estudio",1,IF(D941="Piso",2,IF(D941="Dúplex",3,IF(D941="Ático",4,IF(D941="Chalet",5,IF(D941="Casa",6,IF(D941="Caserón",7)))))))</f>
        <v>2</v>
      </c>
      <c r="F941" t="s">
        <v>40</v>
      </c>
      <c r="G941" t="s">
        <v>636</v>
      </c>
      <c r="H941" t="str">
        <f>VLOOKUP(G941,'Barrio Mapping'!B:C,2,0)</f>
        <v>La Guindalera</v>
      </c>
      <c r="I941" t="str">
        <f>VLOOKUP(B941,'Districto Pricing'!A:F,6,0)</f>
        <v>Alto</v>
      </c>
      <c r="J941">
        <f>IF(I941="Bajo",1,IF(I941="Medio",2,IF(I941="Alto",3)))</f>
        <v>3</v>
      </c>
      <c r="K941" s="5">
        <v>2200</v>
      </c>
      <c r="L941" s="5">
        <v>4</v>
      </c>
      <c r="M941" s="5">
        <v>180</v>
      </c>
      <c r="N941" s="5">
        <v>8</v>
      </c>
      <c r="O941" s="5">
        <v>1</v>
      </c>
      <c r="P941" s="5">
        <v>1</v>
      </c>
      <c r="Q941" s="5">
        <v>0</v>
      </c>
      <c r="R941" s="5">
        <v>0</v>
      </c>
      <c r="S941" s="5">
        <v>0</v>
      </c>
      <c r="T941" s="5">
        <v>0</v>
      </c>
    </row>
    <row r="942" spans="1:20" x14ac:dyDescent="0.35">
      <c r="A942" s="1">
        <v>941</v>
      </c>
      <c r="B942" t="s">
        <v>627</v>
      </c>
      <c r="C942" t="s">
        <v>652</v>
      </c>
      <c r="D942" t="s">
        <v>1690</v>
      </c>
      <c r="E942">
        <f>IF(D942="Estudio",1,IF(D942="Piso",2,IF(D942="Dúplex",3,IF(D942="Ático",4,IF(D942="Chalet",5,IF(D942="Casa",6,IF(D942="Caserón",7)))))))</f>
        <v>2</v>
      </c>
      <c r="F942" t="s">
        <v>766</v>
      </c>
      <c r="G942" t="s">
        <v>634</v>
      </c>
      <c r="H942" t="str">
        <f>VLOOKUP(G942,'Barrio Mapping'!B:C,2,0)</f>
        <v>Castellana</v>
      </c>
      <c r="I942" t="str">
        <f>VLOOKUP(B942,'Districto Pricing'!A:F,6,0)</f>
        <v>Alto</v>
      </c>
      <c r="J942">
        <f>IF(I942="Bajo",1,IF(I942="Medio",2,IF(I942="Alto",3)))</f>
        <v>3</v>
      </c>
      <c r="K942" s="5">
        <v>2300</v>
      </c>
      <c r="L942" s="5">
        <v>4</v>
      </c>
      <c r="M942" s="5">
        <v>140</v>
      </c>
      <c r="N942" s="5">
        <v>6</v>
      </c>
      <c r="O942" s="5">
        <v>1</v>
      </c>
      <c r="P942" s="5">
        <v>1</v>
      </c>
      <c r="Q942" s="5">
        <v>0</v>
      </c>
      <c r="R942" s="5">
        <v>0</v>
      </c>
      <c r="S942" s="5">
        <v>0</v>
      </c>
      <c r="T942" s="5">
        <v>0</v>
      </c>
    </row>
    <row r="943" spans="1:20" x14ac:dyDescent="0.35">
      <c r="A943" s="1">
        <v>942</v>
      </c>
      <c r="B943" t="s">
        <v>627</v>
      </c>
      <c r="C943" t="s">
        <v>683</v>
      </c>
      <c r="D943" t="s">
        <v>1690</v>
      </c>
      <c r="E943">
        <f>IF(D943="Estudio",1,IF(D943="Piso",2,IF(D943="Dúplex",3,IF(D943="Ático",4,IF(D943="Chalet",5,IF(D943="Casa",6,IF(D943="Caserón",7)))))))</f>
        <v>2</v>
      </c>
      <c r="G943" t="s">
        <v>631</v>
      </c>
      <c r="H943" t="str">
        <f>VLOOKUP(G943,'Barrio Mapping'!B:C,2,0)</f>
        <v>Recoletos</v>
      </c>
      <c r="I943" t="str">
        <f>VLOOKUP(B943,'Districto Pricing'!A:F,6,0)</f>
        <v>Alto</v>
      </c>
      <c r="J943">
        <f>IF(I943="Bajo",1,IF(I943="Medio",2,IF(I943="Alto",3)))</f>
        <v>3</v>
      </c>
      <c r="K943" s="5">
        <v>3500</v>
      </c>
      <c r="L943" s="5">
        <v>3</v>
      </c>
      <c r="M943" s="5">
        <v>224</v>
      </c>
      <c r="N943" s="5">
        <v>2</v>
      </c>
      <c r="O943" s="5">
        <v>1</v>
      </c>
      <c r="P943" s="5">
        <v>1</v>
      </c>
      <c r="Q943" s="5">
        <v>0</v>
      </c>
      <c r="R943" s="5">
        <v>0</v>
      </c>
      <c r="S943" s="5">
        <v>0</v>
      </c>
      <c r="T943" s="5">
        <v>0</v>
      </c>
    </row>
    <row r="944" spans="1:20" x14ac:dyDescent="0.35">
      <c r="A944" s="1">
        <v>943</v>
      </c>
      <c r="B944" t="s">
        <v>627</v>
      </c>
      <c r="C944" t="s">
        <v>767</v>
      </c>
      <c r="D944" t="s">
        <v>1693</v>
      </c>
      <c r="E944">
        <f>IF(D944="Estudio",1,IF(D944="Piso",2,IF(D944="Dúplex",3,IF(D944="Ático",4,IF(D944="Chalet",5,IF(D944="Casa",6,IF(D944="Caserón",7)))))))</f>
        <v>1</v>
      </c>
      <c r="F944" t="s">
        <v>300</v>
      </c>
      <c r="G944" t="s">
        <v>631</v>
      </c>
      <c r="H944" t="str">
        <f>VLOOKUP(G944,'Barrio Mapping'!B:C,2,0)</f>
        <v>Recoletos</v>
      </c>
      <c r="I944" t="str">
        <f>VLOOKUP(B944,'Districto Pricing'!A:F,6,0)</f>
        <v>Alto</v>
      </c>
      <c r="J944">
        <f>IF(I944="Bajo",1,IF(I944="Medio",2,IF(I944="Alto",3)))</f>
        <v>3</v>
      </c>
      <c r="K944" s="5">
        <v>900</v>
      </c>
      <c r="L944" s="5">
        <v>0</v>
      </c>
      <c r="M944" s="5">
        <v>30</v>
      </c>
      <c r="N944" s="5">
        <v>2</v>
      </c>
      <c r="O944" s="5">
        <v>0</v>
      </c>
      <c r="P944" s="5">
        <v>1</v>
      </c>
      <c r="Q944" s="5">
        <v>0</v>
      </c>
      <c r="R944" s="5">
        <v>0</v>
      </c>
      <c r="S944" s="5">
        <v>0</v>
      </c>
      <c r="T944" s="5">
        <v>0</v>
      </c>
    </row>
    <row r="945" spans="1:20" x14ac:dyDescent="0.35">
      <c r="A945" s="1">
        <v>944</v>
      </c>
      <c r="B945" t="s">
        <v>627</v>
      </c>
      <c r="C945" t="s">
        <v>633</v>
      </c>
      <c r="D945" t="s">
        <v>1690</v>
      </c>
      <c r="E945">
        <f>IF(D945="Estudio",1,IF(D945="Piso",2,IF(D945="Dúplex",3,IF(D945="Ático",4,IF(D945="Chalet",5,IF(D945="Casa",6,IF(D945="Caserón",7)))))))</f>
        <v>2</v>
      </c>
      <c r="G945" t="s">
        <v>634</v>
      </c>
      <c r="H945" t="str">
        <f>VLOOKUP(G945,'Barrio Mapping'!B:C,2,0)</f>
        <v>Castellana</v>
      </c>
      <c r="I945" t="str">
        <f>VLOOKUP(B945,'Districto Pricing'!A:F,6,0)</f>
        <v>Alto</v>
      </c>
      <c r="J945">
        <f>IF(I945="Bajo",1,IF(I945="Medio",2,IF(I945="Alto",3)))</f>
        <v>3</v>
      </c>
      <c r="K945" s="5">
        <v>4200</v>
      </c>
      <c r="L945" s="5">
        <v>4</v>
      </c>
      <c r="M945" s="5">
        <v>247</v>
      </c>
      <c r="N945" s="5">
        <v>3</v>
      </c>
      <c r="O945" s="5">
        <v>1</v>
      </c>
      <c r="P945" s="5">
        <v>1</v>
      </c>
      <c r="Q945" s="5">
        <v>0</v>
      </c>
      <c r="R945" s="5">
        <v>0</v>
      </c>
      <c r="S945" s="5">
        <v>0</v>
      </c>
      <c r="T945" s="5">
        <v>0</v>
      </c>
    </row>
    <row r="946" spans="1:20" x14ac:dyDescent="0.35">
      <c r="A946" s="1">
        <v>945</v>
      </c>
      <c r="B946" t="s">
        <v>627</v>
      </c>
      <c r="C946" t="s">
        <v>652</v>
      </c>
      <c r="D946" t="s">
        <v>1690</v>
      </c>
      <c r="E946">
        <f>IF(D946="Estudio",1,IF(D946="Piso",2,IF(D946="Dúplex",3,IF(D946="Ático",4,IF(D946="Chalet",5,IF(D946="Casa",6,IF(D946="Caserón",7)))))))</f>
        <v>2</v>
      </c>
      <c r="G946" t="s">
        <v>631</v>
      </c>
      <c r="H946" t="str">
        <f>VLOOKUP(G946,'Barrio Mapping'!B:C,2,0)</f>
        <v>Recoletos</v>
      </c>
      <c r="I946" t="str">
        <f>VLOOKUP(B946,'Districto Pricing'!A:F,6,0)</f>
        <v>Alto</v>
      </c>
      <c r="J946">
        <f>IF(I946="Bajo",1,IF(I946="Medio",2,IF(I946="Alto",3)))</f>
        <v>3</v>
      </c>
      <c r="K946" s="5">
        <v>2900</v>
      </c>
      <c r="L946" s="5">
        <v>3</v>
      </c>
      <c r="M946" s="5">
        <v>170</v>
      </c>
      <c r="N946" s="5">
        <v>2</v>
      </c>
      <c r="O946" s="5">
        <v>1</v>
      </c>
      <c r="P946" s="5">
        <v>1</v>
      </c>
      <c r="Q946" s="5">
        <v>0</v>
      </c>
      <c r="R946" s="5">
        <v>0</v>
      </c>
      <c r="S946" s="5">
        <v>0</v>
      </c>
      <c r="T946" s="5">
        <v>0</v>
      </c>
    </row>
    <row r="947" spans="1:20" x14ac:dyDescent="0.35">
      <c r="A947" s="1">
        <v>946</v>
      </c>
      <c r="B947" t="s">
        <v>627</v>
      </c>
      <c r="C947" t="s">
        <v>675</v>
      </c>
      <c r="D947" t="s">
        <v>1691</v>
      </c>
      <c r="E947">
        <f>IF(D947="Estudio",1,IF(D947="Piso",2,IF(D947="Dúplex",3,IF(D947="Ático",4,IF(D947="Chalet",5,IF(D947="Casa",6,IF(D947="Caserón",7)))))))</f>
        <v>4</v>
      </c>
      <c r="G947" t="s">
        <v>631</v>
      </c>
      <c r="H947" t="str">
        <f>VLOOKUP(G947,'Barrio Mapping'!B:C,2,0)</f>
        <v>Recoletos</v>
      </c>
      <c r="I947" t="str">
        <f>VLOOKUP(B947,'Districto Pricing'!A:F,6,0)</f>
        <v>Alto</v>
      </c>
      <c r="J947">
        <f>IF(I947="Bajo",1,IF(I947="Medio",2,IF(I947="Alto",3)))</f>
        <v>3</v>
      </c>
      <c r="K947" s="5">
        <v>4300</v>
      </c>
      <c r="L947" s="5">
        <v>3</v>
      </c>
      <c r="M947" s="5">
        <v>200</v>
      </c>
      <c r="N947" s="5">
        <v>4</v>
      </c>
      <c r="O947" s="5">
        <v>1</v>
      </c>
      <c r="P947" s="5">
        <v>1</v>
      </c>
      <c r="Q947" s="5">
        <v>1</v>
      </c>
      <c r="R947" s="5">
        <v>0</v>
      </c>
      <c r="S947" s="5">
        <v>0</v>
      </c>
      <c r="T947" s="5">
        <v>0</v>
      </c>
    </row>
    <row r="948" spans="1:20" x14ac:dyDescent="0.35">
      <c r="A948" s="1">
        <v>947</v>
      </c>
      <c r="B948" t="s">
        <v>627</v>
      </c>
      <c r="C948" t="s">
        <v>768</v>
      </c>
      <c r="D948" t="s">
        <v>1691</v>
      </c>
      <c r="E948">
        <f>IF(D948="Estudio",1,IF(D948="Piso",2,IF(D948="Dúplex",3,IF(D948="Ático",4,IF(D948="Chalet",5,IF(D948="Casa",6,IF(D948="Caserón",7)))))))</f>
        <v>4</v>
      </c>
      <c r="G948" t="s">
        <v>629</v>
      </c>
      <c r="H948" t="str">
        <f>VLOOKUP(G948,'Barrio Mapping'!B:C,2,0)</f>
        <v>Goya</v>
      </c>
      <c r="I948" t="str">
        <f>VLOOKUP(B948,'Districto Pricing'!A:F,6,0)</f>
        <v>Alto</v>
      </c>
      <c r="J948">
        <f>IF(I948="Bajo",1,IF(I948="Medio",2,IF(I948="Alto",3)))</f>
        <v>3</v>
      </c>
      <c r="K948" s="5">
        <v>2950</v>
      </c>
      <c r="L948" s="5">
        <v>3</v>
      </c>
      <c r="M948" s="5">
        <v>250</v>
      </c>
      <c r="N948" s="5">
        <v>6</v>
      </c>
      <c r="O948" s="5">
        <v>1</v>
      </c>
      <c r="P948" s="5">
        <v>1</v>
      </c>
      <c r="Q948" s="5">
        <v>1</v>
      </c>
      <c r="R948" s="5">
        <v>0</v>
      </c>
      <c r="S948" s="5">
        <v>0</v>
      </c>
      <c r="T948" s="5">
        <v>0</v>
      </c>
    </row>
    <row r="949" spans="1:20" x14ac:dyDescent="0.35">
      <c r="A949" s="1">
        <v>948</v>
      </c>
      <c r="B949" t="s">
        <v>627</v>
      </c>
      <c r="C949" t="s">
        <v>640</v>
      </c>
      <c r="D949" t="s">
        <v>1690</v>
      </c>
      <c r="E949">
        <f>IF(D949="Estudio",1,IF(D949="Piso",2,IF(D949="Dúplex",3,IF(D949="Ático",4,IF(D949="Chalet",5,IF(D949="Casa",6,IF(D949="Caserón",7)))))))</f>
        <v>2</v>
      </c>
      <c r="G949" t="s">
        <v>631</v>
      </c>
      <c r="H949" t="str">
        <f>VLOOKUP(G949,'Barrio Mapping'!B:C,2,0)</f>
        <v>Recoletos</v>
      </c>
      <c r="I949" t="str">
        <f>VLOOKUP(B949,'Districto Pricing'!A:F,6,0)</f>
        <v>Alto</v>
      </c>
      <c r="J949">
        <f>IF(I949="Bajo",1,IF(I949="Medio",2,IF(I949="Alto",3)))</f>
        <v>3</v>
      </c>
      <c r="K949" s="5">
        <v>7000</v>
      </c>
      <c r="L949" s="5">
        <v>3</v>
      </c>
      <c r="M949" s="5">
        <v>155</v>
      </c>
      <c r="N949" s="5">
        <v>2</v>
      </c>
      <c r="O949" s="5">
        <v>1</v>
      </c>
      <c r="P949" s="5">
        <v>1</v>
      </c>
      <c r="Q949" s="5">
        <v>0</v>
      </c>
      <c r="R949" s="5">
        <v>0</v>
      </c>
      <c r="S949" s="5">
        <v>0</v>
      </c>
      <c r="T949" s="5">
        <v>0</v>
      </c>
    </row>
    <row r="950" spans="1:20" x14ac:dyDescent="0.35">
      <c r="A950" s="1">
        <v>949</v>
      </c>
      <c r="B950" t="s">
        <v>627</v>
      </c>
      <c r="C950" t="s">
        <v>640</v>
      </c>
      <c r="D950" t="s">
        <v>1690</v>
      </c>
      <c r="E950">
        <f>IF(D950="Estudio",1,IF(D950="Piso",2,IF(D950="Dúplex",3,IF(D950="Ático",4,IF(D950="Chalet",5,IF(D950="Casa",6,IF(D950="Caserón",7)))))))</f>
        <v>2</v>
      </c>
      <c r="G950" t="s">
        <v>631</v>
      </c>
      <c r="H950" t="str">
        <f>VLOOKUP(G950,'Barrio Mapping'!B:C,2,0)</f>
        <v>Recoletos</v>
      </c>
      <c r="I950" t="str">
        <f>VLOOKUP(B950,'Districto Pricing'!A:F,6,0)</f>
        <v>Alto</v>
      </c>
      <c r="J950">
        <f>IF(I950="Bajo",1,IF(I950="Medio",2,IF(I950="Alto",3)))</f>
        <v>3</v>
      </c>
      <c r="K950" s="5">
        <v>2500</v>
      </c>
      <c r="L950" s="5">
        <v>2</v>
      </c>
      <c r="M950" s="5">
        <v>89</v>
      </c>
      <c r="N950" s="5">
        <v>3</v>
      </c>
      <c r="O950" s="5">
        <v>1</v>
      </c>
      <c r="P950" s="5">
        <v>1</v>
      </c>
      <c r="Q950" s="5">
        <v>0</v>
      </c>
      <c r="R950" s="5">
        <v>0</v>
      </c>
      <c r="S950" s="5">
        <v>0</v>
      </c>
      <c r="T950" s="5">
        <v>0</v>
      </c>
    </row>
    <row r="951" spans="1:20" x14ac:dyDescent="0.35">
      <c r="A951" s="1">
        <v>950</v>
      </c>
      <c r="B951" t="s">
        <v>627</v>
      </c>
      <c r="C951" t="s">
        <v>749</v>
      </c>
      <c r="D951" t="s">
        <v>1691</v>
      </c>
      <c r="E951">
        <f>IF(D951="Estudio",1,IF(D951="Piso",2,IF(D951="Dúplex",3,IF(D951="Ático",4,IF(D951="Chalet",5,IF(D951="Casa",6,IF(D951="Caserón",7)))))))</f>
        <v>4</v>
      </c>
      <c r="G951" t="s">
        <v>634</v>
      </c>
      <c r="H951" t="str">
        <f>VLOOKUP(G951,'Barrio Mapping'!B:C,2,0)</f>
        <v>Castellana</v>
      </c>
      <c r="I951" t="str">
        <f>VLOOKUP(B951,'Districto Pricing'!A:F,6,0)</f>
        <v>Alto</v>
      </c>
      <c r="J951">
        <f>IF(I951="Bajo",1,IF(I951="Medio",2,IF(I951="Alto",3)))</f>
        <v>3</v>
      </c>
      <c r="K951" s="5">
        <v>2250</v>
      </c>
      <c r="L951" s="5">
        <v>2</v>
      </c>
      <c r="M951" s="5">
        <v>100</v>
      </c>
      <c r="N951" s="5">
        <v>6</v>
      </c>
      <c r="O951" s="5">
        <v>1</v>
      </c>
      <c r="P951" s="5">
        <v>1</v>
      </c>
      <c r="Q951" s="5">
        <v>1</v>
      </c>
      <c r="R951" s="5">
        <v>0</v>
      </c>
      <c r="S951" s="5">
        <v>0</v>
      </c>
      <c r="T951" s="5">
        <v>0</v>
      </c>
    </row>
    <row r="952" spans="1:20" x14ac:dyDescent="0.35">
      <c r="A952" s="1">
        <v>951</v>
      </c>
      <c r="B952" t="s">
        <v>627</v>
      </c>
      <c r="C952" t="s">
        <v>646</v>
      </c>
      <c r="D952" t="s">
        <v>1690</v>
      </c>
      <c r="E952">
        <f>IF(D952="Estudio",1,IF(D952="Piso",2,IF(D952="Dúplex",3,IF(D952="Ático",4,IF(D952="Chalet",5,IF(D952="Casa",6,IF(D952="Caserón",7)))))))</f>
        <v>2</v>
      </c>
      <c r="G952" t="s">
        <v>639</v>
      </c>
      <c r="H952" t="str">
        <f>VLOOKUP(G952,'Barrio Mapping'!B:C,2,0)</f>
        <v>Lista</v>
      </c>
      <c r="I952" t="str">
        <f>VLOOKUP(B952,'Districto Pricing'!A:F,6,0)</f>
        <v>Alto</v>
      </c>
      <c r="J952">
        <f>IF(I952="Bajo",1,IF(I952="Medio",2,IF(I952="Alto",3)))</f>
        <v>3</v>
      </c>
      <c r="K952" s="5">
        <v>1700</v>
      </c>
      <c r="L952" s="5">
        <v>1</v>
      </c>
      <c r="M952" s="5">
        <v>112</v>
      </c>
      <c r="N952" s="5">
        <v>7</v>
      </c>
      <c r="O952" s="5">
        <v>1</v>
      </c>
      <c r="P952" s="5">
        <v>1</v>
      </c>
      <c r="Q952" s="5">
        <v>0</v>
      </c>
      <c r="R952" s="5">
        <v>0</v>
      </c>
      <c r="S952" s="5">
        <v>0</v>
      </c>
      <c r="T952" s="5">
        <v>0</v>
      </c>
    </row>
    <row r="953" spans="1:20" x14ac:dyDescent="0.35">
      <c r="A953" s="1">
        <v>952</v>
      </c>
      <c r="B953" t="s">
        <v>627</v>
      </c>
      <c r="C953" t="s">
        <v>640</v>
      </c>
      <c r="D953" t="s">
        <v>1690</v>
      </c>
      <c r="E953">
        <f>IF(D953="Estudio",1,IF(D953="Piso",2,IF(D953="Dúplex",3,IF(D953="Ático",4,IF(D953="Chalet",5,IF(D953="Casa",6,IF(D953="Caserón",7)))))))</f>
        <v>2</v>
      </c>
      <c r="G953" t="s">
        <v>631</v>
      </c>
      <c r="H953" t="str">
        <f>VLOOKUP(G953,'Barrio Mapping'!B:C,2,0)</f>
        <v>Recoletos</v>
      </c>
      <c r="I953" t="str">
        <f>VLOOKUP(B953,'Districto Pricing'!A:F,6,0)</f>
        <v>Alto</v>
      </c>
      <c r="J953">
        <f>IF(I953="Bajo",1,IF(I953="Medio",2,IF(I953="Alto",3)))</f>
        <v>3</v>
      </c>
      <c r="K953" s="5">
        <v>9000</v>
      </c>
      <c r="L953" s="5">
        <v>8</v>
      </c>
      <c r="M953" s="5">
        <v>450</v>
      </c>
      <c r="N953" s="5">
        <v>3</v>
      </c>
      <c r="O953" s="5">
        <v>1</v>
      </c>
      <c r="P953" s="5">
        <v>1</v>
      </c>
      <c r="Q953" s="5">
        <v>0</v>
      </c>
      <c r="R953" s="5">
        <v>0</v>
      </c>
      <c r="S953" s="5">
        <v>0</v>
      </c>
      <c r="T953" s="5">
        <v>0</v>
      </c>
    </row>
    <row r="954" spans="1:20" x14ac:dyDescent="0.35">
      <c r="A954" s="1">
        <v>953</v>
      </c>
      <c r="B954" t="s">
        <v>627</v>
      </c>
      <c r="C954" t="s">
        <v>640</v>
      </c>
      <c r="D954" t="s">
        <v>1690</v>
      </c>
      <c r="E954">
        <f>IF(D954="Estudio",1,IF(D954="Piso",2,IF(D954="Dúplex",3,IF(D954="Ático",4,IF(D954="Chalet",5,IF(D954="Casa",6,IF(D954="Caserón",7)))))))</f>
        <v>2</v>
      </c>
      <c r="G954" t="s">
        <v>631</v>
      </c>
      <c r="H954" t="str">
        <f>VLOOKUP(G954,'Barrio Mapping'!B:C,2,0)</f>
        <v>Recoletos</v>
      </c>
      <c r="I954" t="str">
        <f>VLOOKUP(B954,'Districto Pricing'!A:F,6,0)</f>
        <v>Alto</v>
      </c>
      <c r="J954">
        <f>IF(I954="Bajo",1,IF(I954="Medio",2,IF(I954="Alto",3)))</f>
        <v>3</v>
      </c>
      <c r="K954" s="5">
        <v>6000</v>
      </c>
      <c r="L954" s="5">
        <v>8</v>
      </c>
      <c r="M954" s="5">
        <v>380</v>
      </c>
      <c r="N954" s="5">
        <v>2</v>
      </c>
      <c r="O954" s="5">
        <v>1</v>
      </c>
      <c r="P954" s="5">
        <v>1</v>
      </c>
      <c r="Q954" s="5">
        <v>0</v>
      </c>
      <c r="R954" s="5">
        <v>0</v>
      </c>
      <c r="S954" s="5">
        <v>0</v>
      </c>
      <c r="T954" s="5">
        <v>0</v>
      </c>
    </row>
    <row r="955" spans="1:20" x14ac:dyDescent="0.35">
      <c r="A955" s="1">
        <v>954</v>
      </c>
      <c r="B955" t="s">
        <v>627</v>
      </c>
      <c r="C955" t="s">
        <v>642</v>
      </c>
      <c r="D955" t="s">
        <v>1691</v>
      </c>
      <c r="E955">
        <f>IF(D955="Estudio",1,IF(D955="Piso",2,IF(D955="Dúplex",3,IF(D955="Ático",4,IF(D955="Chalet",5,IF(D955="Casa",6,IF(D955="Caserón",7)))))))</f>
        <v>4</v>
      </c>
      <c r="G955" t="s">
        <v>629</v>
      </c>
      <c r="H955" t="str">
        <f>VLOOKUP(G955,'Barrio Mapping'!B:C,2,0)</f>
        <v>Goya</v>
      </c>
      <c r="I955" t="str">
        <f>VLOOKUP(B955,'Districto Pricing'!A:F,6,0)</f>
        <v>Alto</v>
      </c>
      <c r="J955">
        <f>IF(I955="Bajo",1,IF(I955="Medio",2,IF(I955="Alto",3)))</f>
        <v>3</v>
      </c>
      <c r="K955" s="5">
        <v>3000</v>
      </c>
      <c r="L955" s="5">
        <v>3</v>
      </c>
      <c r="M955" s="5">
        <v>128</v>
      </c>
      <c r="N955" s="5">
        <v>6</v>
      </c>
      <c r="O955" s="5">
        <v>1</v>
      </c>
      <c r="P955" s="5">
        <v>1</v>
      </c>
      <c r="Q955" s="5">
        <v>1</v>
      </c>
      <c r="R955" s="5">
        <v>0</v>
      </c>
      <c r="S955" s="5">
        <v>0</v>
      </c>
      <c r="T955" s="5">
        <v>0</v>
      </c>
    </row>
    <row r="956" spans="1:20" x14ac:dyDescent="0.35">
      <c r="A956" s="1">
        <v>955</v>
      </c>
      <c r="B956" t="s">
        <v>627</v>
      </c>
      <c r="C956" t="s">
        <v>640</v>
      </c>
      <c r="D956" t="s">
        <v>1690</v>
      </c>
      <c r="E956">
        <f>IF(D956="Estudio",1,IF(D956="Piso",2,IF(D956="Dúplex",3,IF(D956="Ático",4,IF(D956="Chalet",5,IF(D956="Casa",6,IF(D956="Caserón",7)))))))</f>
        <v>2</v>
      </c>
      <c r="G956" t="s">
        <v>631</v>
      </c>
      <c r="H956" t="str">
        <f>VLOOKUP(G956,'Barrio Mapping'!B:C,2,0)</f>
        <v>Recoletos</v>
      </c>
      <c r="I956" t="str">
        <f>VLOOKUP(B956,'Districto Pricing'!A:F,6,0)</f>
        <v>Alto</v>
      </c>
      <c r="J956">
        <f>IF(I956="Bajo",1,IF(I956="Medio",2,IF(I956="Alto",3)))</f>
        <v>3</v>
      </c>
      <c r="K956" s="5">
        <v>3500</v>
      </c>
      <c r="L956" s="5">
        <v>4</v>
      </c>
      <c r="M956" s="5">
        <v>210</v>
      </c>
      <c r="N956" s="5">
        <v>2</v>
      </c>
      <c r="O956" s="5">
        <v>1</v>
      </c>
      <c r="P956" s="5">
        <v>1</v>
      </c>
      <c r="Q956" s="5">
        <v>0</v>
      </c>
      <c r="R956" s="5">
        <v>0</v>
      </c>
      <c r="S956" s="5">
        <v>0</v>
      </c>
      <c r="T956" s="5">
        <v>0</v>
      </c>
    </row>
    <row r="957" spans="1:20" x14ac:dyDescent="0.35">
      <c r="A957" s="1">
        <v>956</v>
      </c>
      <c r="B957" t="s">
        <v>627</v>
      </c>
      <c r="C957" t="s">
        <v>619</v>
      </c>
      <c r="D957" t="s">
        <v>1690</v>
      </c>
      <c r="E957">
        <f>IF(D957="Estudio",1,IF(D957="Piso",2,IF(D957="Dúplex",3,IF(D957="Ático",4,IF(D957="Chalet",5,IF(D957="Casa",6,IF(D957="Caserón",7)))))))</f>
        <v>2</v>
      </c>
      <c r="G957" t="s">
        <v>629</v>
      </c>
      <c r="H957" t="str">
        <f>VLOOKUP(G957,'Barrio Mapping'!B:C,2,0)</f>
        <v>Goya</v>
      </c>
      <c r="I957" t="str">
        <f>VLOOKUP(B957,'Districto Pricing'!A:F,6,0)</f>
        <v>Alto</v>
      </c>
      <c r="J957">
        <f>IF(I957="Bajo",1,IF(I957="Medio",2,IF(I957="Alto",3)))</f>
        <v>3</v>
      </c>
      <c r="K957" s="5">
        <v>2800</v>
      </c>
      <c r="L957" s="5">
        <v>2</v>
      </c>
      <c r="M957" s="5">
        <v>130</v>
      </c>
      <c r="N957" s="5">
        <v>2</v>
      </c>
      <c r="O957" s="5">
        <v>1</v>
      </c>
      <c r="P957" s="5">
        <v>1</v>
      </c>
      <c r="Q957" s="5">
        <v>0</v>
      </c>
      <c r="R957" s="5">
        <v>0</v>
      </c>
      <c r="S957" s="5">
        <v>0</v>
      </c>
      <c r="T957" s="5">
        <v>0</v>
      </c>
    </row>
    <row r="958" spans="1:20" x14ac:dyDescent="0.35">
      <c r="A958" s="1">
        <v>957</v>
      </c>
      <c r="B958" t="s">
        <v>627</v>
      </c>
      <c r="C958" t="s">
        <v>769</v>
      </c>
      <c r="D958" t="s">
        <v>1690</v>
      </c>
      <c r="E958">
        <f>IF(D958="Estudio",1,IF(D958="Piso",2,IF(D958="Dúplex",3,IF(D958="Ático",4,IF(D958="Chalet",5,IF(D958="Casa",6,IF(D958="Caserón",7)))))))</f>
        <v>2</v>
      </c>
      <c r="G958" t="s">
        <v>659</v>
      </c>
      <c r="H958" t="str">
        <f>VLOOKUP(G958,'Barrio Mapping'!B:C,2,0)</f>
        <v>Fuente del Berro</v>
      </c>
      <c r="I958" t="str">
        <f>VLOOKUP(B958,'Districto Pricing'!A:F,6,0)</f>
        <v>Alto</v>
      </c>
      <c r="J958">
        <f>IF(I958="Bajo",1,IF(I958="Medio",2,IF(I958="Alto",3)))</f>
        <v>3</v>
      </c>
      <c r="K958" s="5">
        <v>1050</v>
      </c>
      <c r="L958" s="5">
        <v>2</v>
      </c>
      <c r="M958" s="5">
        <v>75</v>
      </c>
      <c r="N958" s="5">
        <v>0</v>
      </c>
      <c r="O958" s="5">
        <v>0</v>
      </c>
      <c r="P958" s="5">
        <v>1</v>
      </c>
      <c r="Q958" s="5">
        <v>0</v>
      </c>
      <c r="R958" s="5">
        <v>0</v>
      </c>
      <c r="S958" s="5">
        <v>0</v>
      </c>
      <c r="T958" s="5">
        <v>0</v>
      </c>
    </row>
    <row r="959" spans="1:20" x14ac:dyDescent="0.35">
      <c r="A959" s="1">
        <v>958</v>
      </c>
      <c r="B959" t="s">
        <v>627</v>
      </c>
      <c r="C959" t="s">
        <v>641</v>
      </c>
      <c r="D959" t="s">
        <v>1690</v>
      </c>
      <c r="E959">
        <f>IF(D959="Estudio",1,IF(D959="Piso",2,IF(D959="Dúplex",3,IF(D959="Ático",4,IF(D959="Chalet",5,IF(D959="Casa",6,IF(D959="Caserón",7)))))))</f>
        <v>2</v>
      </c>
      <c r="G959" t="s">
        <v>629</v>
      </c>
      <c r="H959" t="str">
        <f>VLOOKUP(G959,'Barrio Mapping'!B:C,2,0)</f>
        <v>Goya</v>
      </c>
      <c r="I959" t="str">
        <f>VLOOKUP(B959,'Districto Pricing'!A:F,6,0)</f>
        <v>Alto</v>
      </c>
      <c r="J959">
        <f>IF(I959="Bajo",1,IF(I959="Medio",2,IF(I959="Alto",3)))</f>
        <v>3</v>
      </c>
      <c r="K959" s="5">
        <v>2400</v>
      </c>
      <c r="L959" s="5">
        <v>2</v>
      </c>
      <c r="M959" s="5">
        <v>105</v>
      </c>
      <c r="N959" s="5">
        <v>6</v>
      </c>
      <c r="O959" s="5">
        <v>1</v>
      </c>
      <c r="P959" s="5">
        <v>1</v>
      </c>
      <c r="Q959" s="5">
        <v>0</v>
      </c>
      <c r="R959" s="5">
        <v>0</v>
      </c>
      <c r="S959" s="5">
        <v>0</v>
      </c>
      <c r="T959" s="5">
        <v>0</v>
      </c>
    </row>
    <row r="960" spans="1:20" x14ac:dyDescent="0.35">
      <c r="A960" s="1">
        <v>959</v>
      </c>
      <c r="B960" t="s">
        <v>627</v>
      </c>
      <c r="C960" t="s">
        <v>630</v>
      </c>
      <c r="D960" t="s">
        <v>1690</v>
      </c>
      <c r="E960">
        <f>IF(D960="Estudio",1,IF(D960="Piso",2,IF(D960="Dúplex",3,IF(D960="Ático",4,IF(D960="Chalet",5,IF(D960="Casa",6,IF(D960="Caserón",7)))))))</f>
        <v>2</v>
      </c>
      <c r="G960" t="s">
        <v>631</v>
      </c>
      <c r="H960" t="str">
        <f>VLOOKUP(G960,'Barrio Mapping'!B:C,2,0)</f>
        <v>Recoletos</v>
      </c>
      <c r="I960" t="str">
        <f>VLOOKUP(B960,'Districto Pricing'!A:F,6,0)</f>
        <v>Alto</v>
      </c>
      <c r="J960">
        <f>IF(I960="Bajo",1,IF(I960="Medio",2,IF(I960="Alto",3)))</f>
        <v>3</v>
      </c>
      <c r="K960" s="5">
        <v>2900</v>
      </c>
      <c r="L960" s="5">
        <v>3</v>
      </c>
      <c r="M960" s="5">
        <v>160</v>
      </c>
      <c r="N960" s="5">
        <v>2</v>
      </c>
      <c r="O960" s="5">
        <v>1</v>
      </c>
      <c r="P960" s="5">
        <v>1</v>
      </c>
      <c r="Q960" s="5">
        <v>0</v>
      </c>
      <c r="R960" s="5">
        <v>0</v>
      </c>
      <c r="S960" s="5">
        <v>0</v>
      </c>
      <c r="T960" s="5">
        <v>0</v>
      </c>
    </row>
    <row r="961" spans="1:20" x14ac:dyDescent="0.35">
      <c r="A961" s="1">
        <v>960</v>
      </c>
      <c r="B961" t="s">
        <v>627</v>
      </c>
      <c r="C961" t="s">
        <v>717</v>
      </c>
      <c r="D961" t="s">
        <v>1690</v>
      </c>
      <c r="E961">
        <f>IF(D961="Estudio",1,IF(D961="Piso",2,IF(D961="Dúplex",3,IF(D961="Ático",4,IF(D961="Chalet",5,IF(D961="Casa",6,IF(D961="Caserón",7)))))))</f>
        <v>2</v>
      </c>
      <c r="G961" t="s">
        <v>631</v>
      </c>
      <c r="H961" t="str">
        <f>VLOOKUP(G961,'Barrio Mapping'!B:C,2,0)</f>
        <v>Recoletos</v>
      </c>
      <c r="I961" t="str">
        <f>VLOOKUP(B961,'Districto Pricing'!A:F,6,0)</f>
        <v>Alto</v>
      </c>
      <c r="J961">
        <f>IF(I961="Bajo",1,IF(I961="Medio",2,IF(I961="Alto",3)))</f>
        <v>3</v>
      </c>
      <c r="K961" s="5">
        <v>1300</v>
      </c>
      <c r="L961" s="5">
        <v>1</v>
      </c>
      <c r="M961" s="5">
        <v>70</v>
      </c>
      <c r="N961" s="5">
        <v>6</v>
      </c>
      <c r="O961" s="5">
        <v>1</v>
      </c>
      <c r="P961" s="5">
        <v>1</v>
      </c>
      <c r="Q961" s="5">
        <v>0</v>
      </c>
      <c r="R961" s="5">
        <v>0</v>
      </c>
      <c r="S961" s="5">
        <v>0</v>
      </c>
      <c r="T961" s="5">
        <v>0</v>
      </c>
    </row>
    <row r="962" spans="1:20" x14ac:dyDescent="0.35">
      <c r="A962" s="1">
        <v>961</v>
      </c>
      <c r="B962" t="s">
        <v>627</v>
      </c>
      <c r="C962" t="s">
        <v>770</v>
      </c>
      <c r="D962" t="s">
        <v>1691</v>
      </c>
      <c r="E962">
        <f>IF(D962="Estudio",1,IF(D962="Piso",2,IF(D962="Dúplex",3,IF(D962="Ático",4,IF(D962="Chalet",5,IF(D962="Casa",6,IF(D962="Caserón",7)))))))</f>
        <v>4</v>
      </c>
      <c r="F962" t="s">
        <v>33</v>
      </c>
      <c r="G962" t="s">
        <v>631</v>
      </c>
      <c r="H962" t="str">
        <f>VLOOKUP(G962,'Barrio Mapping'!B:C,2,0)</f>
        <v>Recoletos</v>
      </c>
      <c r="I962" t="str">
        <f>VLOOKUP(B962,'Districto Pricing'!A:F,6,0)</f>
        <v>Alto</v>
      </c>
      <c r="J962">
        <f>IF(I962="Bajo",1,IF(I962="Medio",2,IF(I962="Alto",3)))</f>
        <v>3</v>
      </c>
      <c r="K962" s="5">
        <v>2900</v>
      </c>
      <c r="L962" s="5">
        <v>3</v>
      </c>
      <c r="M962" s="5">
        <v>185</v>
      </c>
      <c r="N962" s="5">
        <v>8</v>
      </c>
      <c r="O962" s="5">
        <v>1</v>
      </c>
      <c r="P962" s="5">
        <v>1</v>
      </c>
      <c r="Q962" s="5">
        <v>1</v>
      </c>
      <c r="R962" s="5">
        <v>0</v>
      </c>
      <c r="S962" s="5">
        <v>0</v>
      </c>
      <c r="T962" s="5">
        <v>0</v>
      </c>
    </row>
    <row r="963" spans="1:20" x14ac:dyDescent="0.35">
      <c r="A963" s="1">
        <v>962</v>
      </c>
      <c r="B963" t="s">
        <v>627</v>
      </c>
      <c r="C963" t="s">
        <v>709</v>
      </c>
      <c r="D963" t="s">
        <v>1690</v>
      </c>
      <c r="E963">
        <f>IF(D963="Estudio",1,IF(D963="Piso",2,IF(D963="Dúplex",3,IF(D963="Ático",4,IF(D963="Chalet",5,IF(D963="Casa",6,IF(D963="Caserón",7)))))))</f>
        <v>2</v>
      </c>
      <c r="G963" t="s">
        <v>631</v>
      </c>
      <c r="H963" t="str">
        <f>VLOOKUP(G963,'Barrio Mapping'!B:C,2,0)</f>
        <v>Recoletos</v>
      </c>
      <c r="I963" t="str">
        <f>VLOOKUP(B963,'Districto Pricing'!A:F,6,0)</f>
        <v>Alto</v>
      </c>
      <c r="J963">
        <f>IF(I963="Bajo",1,IF(I963="Medio",2,IF(I963="Alto",3)))</f>
        <v>3</v>
      </c>
      <c r="K963" s="5">
        <v>1400</v>
      </c>
      <c r="L963" s="5">
        <v>1</v>
      </c>
      <c r="M963" s="5">
        <v>60</v>
      </c>
      <c r="N963" s="5">
        <v>5</v>
      </c>
      <c r="O963" s="5">
        <v>1</v>
      </c>
      <c r="P963" s="5">
        <v>1</v>
      </c>
      <c r="Q963" s="5">
        <v>0</v>
      </c>
      <c r="R963" s="5">
        <v>0</v>
      </c>
      <c r="S963" s="5">
        <v>0</v>
      </c>
      <c r="T963" s="5">
        <v>0</v>
      </c>
    </row>
    <row r="964" spans="1:20" x14ac:dyDescent="0.35">
      <c r="A964" s="1">
        <v>963</v>
      </c>
      <c r="B964" t="s">
        <v>627</v>
      </c>
      <c r="C964" t="s">
        <v>771</v>
      </c>
      <c r="D964" t="s">
        <v>1690</v>
      </c>
      <c r="E964">
        <f>IF(D964="Estudio",1,IF(D964="Piso",2,IF(D964="Dúplex",3,IF(D964="Ático",4,IF(D964="Chalet",5,IF(D964="Casa",6,IF(D964="Caserón",7)))))))</f>
        <v>2</v>
      </c>
      <c r="G964" t="s">
        <v>631</v>
      </c>
      <c r="H964" t="str">
        <f>VLOOKUP(G964,'Barrio Mapping'!B:C,2,0)</f>
        <v>Recoletos</v>
      </c>
      <c r="I964" t="str">
        <f>VLOOKUP(B964,'Districto Pricing'!A:F,6,0)</f>
        <v>Alto</v>
      </c>
      <c r="J964">
        <f>IF(I964="Bajo",1,IF(I964="Medio",2,IF(I964="Alto",3)))</f>
        <v>3</v>
      </c>
      <c r="K964" s="5">
        <v>2000</v>
      </c>
      <c r="L964" s="5">
        <v>1</v>
      </c>
      <c r="M964" s="5">
        <v>85</v>
      </c>
      <c r="N964" s="5">
        <v>9</v>
      </c>
      <c r="O964" s="5">
        <v>1</v>
      </c>
      <c r="P964" s="5">
        <v>1</v>
      </c>
      <c r="Q964" s="5">
        <v>0</v>
      </c>
      <c r="R964" s="5">
        <v>0</v>
      </c>
      <c r="S964" s="5">
        <v>0</v>
      </c>
      <c r="T964" s="5">
        <v>0</v>
      </c>
    </row>
    <row r="965" spans="1:20" x14ac:dyDescent="0.35">
      <c r="A965" s="1">
        <v>964</v>
      </c>
      <c r="B965" t="s">
        <v>627</v>
      </c>
      <c r="C965" t="s">
        <v>641</v>
      </c>
      <c r="D965" t="s">
        <v>1690</v>
      </c>
      <c r="E965">
        <f>IF(D965="Estudio",1,IF(D965="Piso",2,IF(D965="Dúplex",3,IF(D965="Ático",4,IF(D965="Chalet",5,IF(D965="Casa",6,IF(D965="Caserón",7)))))))</f>
        <v>2</v>
      </c>
      <c r="G965" t="s">
        <v>629</v>
      </c>
      <c r="H965" t="str">
        <f>VLOOKUP(G965,'Barrio Mapping'!B:C,2,0)</f>
        <v>Goya</v>
      </c>
      <c r="I965" t="str">
        <f>VLOOKUP(B965,'Districto Pricing'!A:F,6,0)</f>
        <v>Alto</v>
      </c>
      <c r="J965">
        <f>IF(I965="Bajo",1,IF(I965="Medio",2,IF(I965="Alto",3)))</f>
        <v>3</v>
      </c>
      <c r="K965" s="5">
        <v>1300</v>
      </c>
      <c r="L965" s="5">
        <v>2</v>
      </c>
      <c r="M965" s="5">
        <v>60</v>
      </c>
      <c r="N965" s="5">
        <v>2</v>
      </c>
      <c r="O965" s="5">
        <v>0</v>
      </c>
      <c r="P965" s="5">
        <v>1</v>
      </c>
      <c r="Q965" s="5">
        <v>0</v>
      </c>
      <c r="R965" s="5">
        <v>0</v>
      </c>
      <c r="S965" s="5">
        <v>0</v>
      </c>
      <c r="T965" s="5">
        <v>0</v>
      </c>
    </row>
    <row r="966" spans="1:20" x14ac:dyDescent="0.35">
      <c r="A966" s="1">
        <v>965</v>
      </c>
      <c r="B966" t="s">
        <v>627</v>
      </c>
      <c r="C966" t="s">
        <v>772</v>
      </c>
      <c r="D966" t="s">
        <v>1690</v>
      </c>
      <c r="E966">
        <f>IF(D966="Estudio",1,IF(D966="Piso",2,IF(D966="Dúplex",3,IF(D966="Ático",4,IF(D966="Chalet",5,IF(D966="Casa",6,IF(D966="Caserón",7)))))))</f>
        <v>2</v>
      </c>
      <c r="F966" t="s">
        <v>773</v>
      </c>
      <c r="G966" t="s">
        <v>639</v>
      </c>
      <c r="H966" t="str">
        <f>VLOOKUP(G966,'Barrio Mapping'!B:C,2,0)</f>
        <v>Lista</v>
      </c>
      <c r="I966" t="str">
        <f>VLOOKUP(B966,'Districto Pricing'!A:F,6,0)</f>
        <v>Alto</v>
      </c>
      <c r="J966">
        <f>IF(I966="Bajo",1,IF(I966="Medio",2,IF(I966="Alto",3)))</f>
        <v>3</v>
      </c>
      <c r="K966" s="5">
        <v>1200</v>
      </c>
      <c r="L966" s="5">
        <v>2</v>
      </c>
      <c r="M966" s="5">
        <v>80</v>
      </c>
      <c r="N966" s="5">
        <v>3</v>
      </c>
      <c r="O966" s="5">
        <v>1</v>
      </c>
      <c r="P966" s="5">
        <v>1</v>
      </c>
      <c r="Q966" s="5">
        <v>0</v>
      </c>
      <c r="R966" s="5">
        <v>0</v>
      </c>
      <c r="S966" s="5">
        <v>0</v>
      </c>
      <c r="T966" s="5">
        <v>0</v>
      </c>
    </row>
    <row r="967" spans="1:20" x14ac:dyDescent="0.35">
      <c r="A967" s="1">
        <v>966</v>
      </c>
      <c r="B967" t="s">
        <v>627</v>
      </c>
      <c r="C967" t="s">
        <v>637</v>
      </c>
      <c r="D967" t="s">
        <v>1690</v>
      </c>
      <c r="E967">
        <f>IF(D967="Estudio",1,IF(D967="Piso",2,IF(D967="Dúplex",3,IF(D967="Ático",4,IF(D967="Chalet",5,IF(D967="Casa",6,IF(D967="Caserón",7)))))))</f>
        <v>2</v>
      </c>
      <c r="G967" t="s">
        <v>629</v>
      </c>
      <c r="H967" t="str">
        <f>VLOOKUP(G967,'Barrio Mapping'!B:C,2,0)</f>
        <v>Goya</v>
      </c>
      <c r="I967" t="str">
        <f>VLOOKUP(B967,'Districto Pricing'!A:F,6,0)</f>
        <v>Alto</v>
      </c>
      <c r="J967">
        <f>IF(I967="Bajo",1,IF(I967="Medio",2,IF(I967="Alto",3)))</f>
        <v>3</v>
      </c>
      <c r="K967" s="5">
        <v>1000</v>
      </c>
      <c r="L967" s="5">
        <v>1</v>
      </c>
      <c r="M967" s="5">
        <v>70</v>
      </c>
      <c r="N967" s="5">
        <v>4</v>
      </c>
      <c r="O967" s="5">
        <v>1</v>
      </c>
      <c r="P967" s="5">
        <v>1</v>
      </c>
      <c r="Q967" s="5">
        <v>0</v>
      </c>
      <c r="R967" s="5">
        <v>0</v>
      </c>
      <c r="S967" s="5">
        <v>0</v>
      </c>
      <c r="T967" s="5">
        <v>0</v>
      </c>
    </row>
    <row r="968" spans="1:20" x14ac:dyDescent="0.35">
      <c r="A968" s="1">
        <v>967</v>
      </c>
      <c r="B968" t="s">
        <v>627</v>
      </c>
      <c r="C968" t="s">
        <v>652</v>
      </c>
      <c r="D968" t="s">
        <v>1690</v>
      </c>
      <c r="E968">
        <f>IF(D968="Estudio",1,IF(D968="Piso",2,IF(D968="Dúplex",3,IF(D968="Ático",4,IF(D968="Chalet",5,IF(D968="Casa",6,IF(D968="Caserón",7)))))))</f>
        <v>2</v>
      </c>
      <c r="G968" t="s">
        <v>631</v>
      </c>
      <c r="H968" t="str">
        <f>VLOOKUP(G968,'Barrio Mapping'!B:C,2,0)</f>
        <v>Recoletos</v>
      </c>
      <c r="I968" t="str">
        <f>VLOOKUP(B968,'Districto Pricing'!A:F,6,0)</f>
        <v>Alto</v>
      </c>
      <c r="J968">
        <f>IF(I968="Bajo",1,IF(I968="Medio",2,IF(I968="Alto",3)))</f>
        <v>3</v>
      </c>
      <c r="K968" s="5">
        <v>2900</v>
      </c>
      <c r="L968" s="5">
        <v>3</v>
      </c>
      <c r="M968" s="5">
        <v>160</v>
      </c>
      <c r="N968" s="5">
        <v>2</v>
      </c>
      <c r="O968" s="5">
        <v>1</v>
      </c>
      <c r="P968" s="5">
        <v>1</v>
      </c>
      <c r="Q968" s="5">
        <v>0</v>
      </c>
      <c r="R968" s="5">
        <v>0</v>
      </c>
      <c r="S968" s="5">
        <v>0</v>
      </c>
      <c r="T968" s="5">
        <v>0</v>
      </c>
    </row>
    <row r="969" spans="1:20" x14ac:dyDescent="0.35">
      <c r="A969" s="1">
        <v>968</v>
      </c>
      <c r="B969" t="s">
        <v>627</v>
      </c>
      <c r="C969" t="s">
        <v>774</v>
      </c>
      <c r="D969" t="s">
        <v>1690</v>
      </c>
      <c r="E969">
        <f>IF(D969="Estudio",1,IF(D969="Piso",2,IF(D969="Dúplex",3,IF(D969="Ático",4,IF(D969="Chalet",5,IF(D969="Casa",6,IF(D969="Caserón",7)))))))</f>
        <v>2</v>
      </c>
      <c r="G969" t="s">
        <v>629</v>
      </c>
      <c r="H969" t="str">
        <f>VLOOKUP(G969,'Barrio Mapping'!B:C,2,0)</f>
        <v>Goya</v>
      </c>
      <c r="I969" t="str">
        <f>VLOOKUP(B969,'Districto Pricing'!A:F,6,0)</f>
        <v>Alto</v>
      </c>
      <c r="J969">
        <f>IF(I969="Bajo",1,IF(I969="Medio",2,IF(I969="Alto",3)))</f>
        <v>3</v>
      </c>
      <c r="K969" s="5">
        <v>1650</v>
      </c>
      <c r="L969" s="5">
        <v>3</v>
      </c>
      <c r="M969" s="5">
        <v>140</v>
      </c>
      <c r="N969" s="5">
        <v>4</v>
      </c>
      <c r="O969" s="5">
        <v>1</v>
      </c>
      <c r="P969" s="5">
        <v>1</v>
      </c>
      <c r="Q969" s="5">
        <v>0</v>
      </c>
      <c r="R969" s="5">
        <v>0</v>
      </c>
      <c r="S969" s="5">
        <v>0</v>
      </c>
      <c r="T969" s="5">
        <v>0</v>
      </c>
    </row>
    <row r="970" spans="1:20" x14ac:dyDescent="0.35">
      <c r="A970" s="1">
        <v>969</v>
      </c>
      <c r="B970" t="s">
        <v>627</v>
      </c>
      <c r="C970" t="s">
        <v>775</v>
      </c>
      <c r="D970" t="s">
        <v>1691</v>
      </c>
      <c r="E970">
        <f>IF(D970="Estudio",1,IF(D970="Piso",2,IF(D970="Dúplex",3,IF(D970="Ático",4,IF(D970="Chalet",5,IF(D970="Casa",6,IF(D970="Caserón",7)))))))</f>
        <v>4</v>
      </c>
      <c r="G970" t="s">
        <v>629</v>
      </c>
      <c r="H970" t="str">
        <f>VLOOKUP(G970,'Barrio Mapping'!B:C,2,0)</f>
        <v>Goya</v>
      </c>
      <c r="I970" t="str">
        <f>VLOOKUP(B970,'Districto Pricing'!A:F,6,0)</f>
        <v>Alto</v>
      </c>
      <c r="J970">
        <f>IF(I970="Bajo",1,IF(I970="Medio",2,IF(I970="Alto",3)))</f>
        <v>3</v>
      </c>
      <c r="K970" s="5">
        <v>3500</v>
      </c>
      <c r="L970" s="5">
        <v>2</v>
      </c>
      <c r="M970" s="5">
        <v>110</v>
      </c>
      <c r="N970" s="5">
        <v>5</v>
      </c>
      <c r="O970" s="5">
        <v>1</v>
      </c>
      <c r="P970" s="5">
        <v>1</v>
      </c>
      <c r="Q970" s="5">
        <v>1</v>
      </c>
      <c r="R970" s="5">
        <v>0</v>
      </c>
      <c r="S970" s="5">
        <v>0</v>
      </c>
      <c r="T970" s="5">
        <v>0</v>
      </c>
    </row>
    <row r="971" spans="1:20" x14ac:dyDescent="0.35">
      <c r="A971" s="1">
        <v>970</v>
      </c>
      <c r="B971" t="s">
        <v>627</v>
      </c>
      <c r="C971" t="s">
        <v>655</v>
      </c>
      <c r="D971" t="s">
        <v>1690</v>
      </c>
      <c r="E971">
        <f>IF(D971="Estudio",1,IF(D971="Piso",2,IF(D971="Dúplex",3,IF(D971="Ático",4,IF(D971="Chalet",5,IF(D971="Casa",6,IF(D971="Caserón",7)))))))</f>
        <v>2</v>
      </c>
      <c r="G971" t="s">
        <v>629</v>
      </c>
      <c r="H971" t="str">
        <f>VLOOKUP(G971,'Barrio Mapping'!B:C,2,0)</f>
        <v>Goya</v>
      </c>
      <c r="I971" t="str">
        <f>VLOOKUP(B971,'Districto Pricing'!A:F,6,0)</f>
        <v>Alto</v>
      </c>
      <c r="J971">
        <f>IF(I971="Bajo",1,IF(I971="Medio",2,IF(I971="Alto",3)))</f>
        <v>3</v>
      </c>
      <c r="K971" s="5">
        <v>2500</v>
      </c>
      <c r="L971" s="5">
        <v>3</v>
      </c>
      <c r="M971" s="5">
        <v>120</v>
      </c>
      <c r="N971" s="5">
        <v>2</v>
      </c>
      <c r="O971" s="5">
        <v>1</v>
      </c>
      <c r="P971" s="5">
        <v>1</v>
      </c>
      <c r="Q971" s="5">
        <v>0</v>
      </c>
      <c r="R971" s="5">
        <v>0</v>
      </c>
      <c r="S971" s="5">
        <v>0</v>
      </c>
      <c r="T971" s="5">
        <v>0</v>
      </c>
    </row>
    <row r="972" spans="1:20" x14ac:dyDescent="0.35">
      <c r="A972" s="1">
        <v>971</v>
      </c>
      <c r="B972" t="s">
        <v>627</v>
      </c>
      <c r="C972" t="s">
        <v>776</v>
      </c>
      <c r="D972" t="s">
        <v>1692</v>
      </c>
      <c r="E972">
        <f>IF(D972="Estudio",1,IF(D972="Piso",2,IF(D972="Dúplex",3,IF(D972="Ático",4,IF(D972="Chalet",5,IF(D972="Casa",6,IF(D972="Caserón",7)))))))</f>
        <v>3</v>
      </c>
      <c r="F972" t="s">
        <v>476</v>
      </c>
      <c r="G972" t="s">
        <v>629</v>
      </c>
      <c r="H972" t="str">
        <f>VLOOKUP(G972,'Barrio Mapping'!B:C,2,0)</f>
        <v>Goya</v>
      </c>
      <c r="I972" t="str">
        <f>VLOOKUP(B972,'Districto Pricing'!A:F,6,0)</f>
        <v>Alto</v>
      </c>
      <c r="J972">
        <f>IF(I972="Bajo",1,IF(I972="Medio",2,IF(I972="Alto",3)))</f>
        <v>3</v>
      </c>
      <c r="K972" s="5">
        <v>2800</v>
      </c>
      <c r="L972" s="5">
        <v>2</v>
      </c>
      <c r="M972" s="5">
        <v>140</v>
      </c>
      <c r="N972" s="5">
        <v>1</v>
      </c>
      <c r="O972" s="5">
        <v>1</v>
      </c>
      <c r="P972" s="5">
        <v>0</v>
      </c>
      <c r="Q972" s="5">
        <v>0</v>
      </c>
      <c r="R972" s="5">
        <v>0</v>
      </c>
      <c r="S972" s="5">
        <v>1</v>
      </c>
      <c r="T972" s="5">
        <v>0</v>
      </c>
    </row>
    <row r="973" spans="1:20" x14ac:dyDescent="0.35">
      <c r="A973" s="1">
        <v>972</v>
      </c>
      <c r="B973" t="s">
        <v>627</v>
      </c>
      <c r="C973" t="s">
        <v>777</v>
      </c>
      <c r="D973" t="s">
        <v>1691</v>
      </c>
      <c r="E973">
        <f>IF(D973="Estudio",1,IF(D973="Piso",2,IF(D973="Dúplex",3,IF(D973="Ático",4,IF(D973="Chalet",5,IF(D973="Casa",6,IF(D973="Caserón",7)))))))</f>
        <v>4</v>
      </c>
      <c r="F973" t="s">
        <v>188</v>
      </c>
      <c r="G973" t="s">
        <v>631</v>
      </c>
      <c r="H973" t="str">
        <f>VLOOKUP(G973,'Barrio Mapping'!B:C,2,0)</f>
        <v>Recoletos</v>
      </c>
      <c r="I973" t="str">
        <f>VLOOKUP(B973,'Districto Pricing'!A:F,6,0)</f>
        <v>Alto</v>
      </c>
      <c r="J973">
        <f>IF(I973="Bajo",1,IF(I973="Medio",2,IF(I973="Alto",3)))</f>
        <v>3</v>
      </c>
      <c r="K973" s="5">
        <v>2300</v>
      </c>
      <c r="L973" s="5">
        <v>2</v>
      </c>
      <c r="M973" s="5">
        <v>130</v>
      </c>
      <c r="N973" s="5">
        <v>6</v>
      </c>
      <c r="O973" s="5">
        <v>1</v>
      </c>
      <c r="P973" s="5">
        <v>1</v>
      </c>
      <c r="Q973" s="5">
        <v>1</v>
      </c>
      <c r="R973" s="5">
        <v>0</v>
      </c>
      <c r="S973" s="5">
        <v>0</v>
      </c>
      <c r="T973" s="5">
        <v>0</v>
      </c>
    </row>
    <row r="974" spans="1:20" x14ac:dyDescent="0.35">
      <c r="A974" s="1">
        <v>973</v>
      </c>
      <c r="B974" t="s">
        <v>627</v>
      </c>
      <c r="C974" t="s">
        <v>741</v>
      </c>
      <c r="D974" t="s">
        <v>1692</v>
      </c>
      <c r="E974">
        <f>IF(D974="Estudio",1,IF(D974="Piso",2,IF(D974="Dúplex",3,IF(D974="Ático",4,IF(D974="Chalet",5,IF(D974="Casa",6,IF(D974="Caserón",7)))))))</f>
        <v>3</v>
      </c>
      <c r="G974" t="s">
        <v>631</v>
      </c>
      <c r="H974" t="str">
        <f>VLOOKUP(G974,'Barrio Mapping'!B:C,2,0)</f>
        <v>Recoletos</v>
      </c>
      <c r="I974" t="str">
        <f>VLOOKUP(B974,'Districto Pricing'!A:F,6,0)</f>
        <v>Alto</v>
      </c>
      <c r="J974">
        <f>IF(I974="Bajo",1,IF(I974="Medio",2,IF(I974="Alto",3)))</f>
        <v>3</v>
      </c>
      <c r="K974" s="5">
        <v>2950</v>
      </c>
      <c r="L974" s="5">
        <v>2</v>
      </c>
      <c r="M974" s="5">
        <v>140</v>
      </c>
      <c r="N974" s="5">
        <v>5</v>
      </c>
      <c r="O974" s="5">
        <v>1</v>
      </c>
      <c r="P974" s="5">
        <v>1</v>
      </c>
      <c r="Q974" s="5">
        <v>0</v>
      </c>
      <c r="R974" s="5">
        <v>0</v>
      </c>
      <c r="S974" s="5">
        <v>1</v>
      </c>
      <c r="T974" s="5">
        <v>0</v>
      </c>
    </row>
    <row r="975" spans="1:20" x14ac:dyDescent="0.35">
      <c r="A975" s="1">
        <v>974</v>
      </c>
      <c r="B975" t="s">
        <v>627</v>
      </c>
      <c r="C975" t="s">
        <v>637</v>
      </c>
      <c r="D975" t="s">
        <v>1690</v>
      </c>
      <c r="E975">
        <f>IF(D975="Estudio",1,IF(D975="Piso",2,IF(D975="Dúplex",3,IF(D975="Ático",4,IF(D975="Chalet",5,IF(D975="Casa",6,IF(D975="Caserón",7)))))))</f>
        <v>2</v>
      </c>
      <c r="G975" t="s">
        <v>629</v>
      </c>
      <c r="H975" t="str">
        <f>VLOOKUP(G975,'Barrio Mapping'!B:C,2,0)</f>
        <v>Goya</v>
      </c>
      <c r="I975" t="str">
        <f>VLOOKUP(B975,'Districto Pricing'!A:F,6,0)</f>
        <v>Alto</v>
      </c>
      <c r="J975">
        <f>IF(I975="Bajo",1,IF(I975="Medio",2,IF(I975="Alto",3)))</f>
        <v>3</v>
      </c>
      <c r="K975" s="5">
        <v>1500</v>
      </c>
      <c r="L975" s="5">
        <v>2</v>
      </c>
      <c r="M975" s="5">
        <v>78</v>
      </c>
      <c r="N975" s="5">
        <v>3</v>
      </c>
      <c r="O975" s="5">
        <v>1</v>
      </c>
      <c r="P975" s="5">
        <v>1</v>
      </c>
      <c r="Q975" s="5">
        <v>0</v>
      </c>
      <c r="R975" s="5">
        <v>0</v>
      </c>
      <c r="S975" s="5">
        <v>0</v>
      </c>
      <c r="T975" s="5">
        <v>0</v>
      </c>
    </row>
    <row r="976" spans="1:20" x14ac:dyDescent="0.35">
      <c r="A976" s="1">
        <v>975</v>
      </c>
      <c r="B976" t="s">
        <v>627</v>
      </c>
      <c r="C976" t="s">
        <v>637</v>
      </c>
      <c r="D976" t="s">
        <v>1690</v>
      </c>
      <c r="E976">
        <f>IF(D976="Estudio",1,IF(D976="Piso",2,IF(D976="Dúplex",3,IF(D976="Ático",4,IF(D976="Chalet",5,IF(D976="Casa",6,IF(D976="Caserón",7)))))))</f>
        <v>2</v>
      </c>
      <c r="G976" t="s">
        <v>629</v>
      </c>
      <c r="H976" t="str">
        <f>VLOOKUP(G976,'Barrio Mapping'!B:C,2,0)</f>
        <v>Goya</v>
      </c>
      <c r="I976" t="str">
        <f>VLOOKUP(B976,'Districto Pricing'!A:F,6,0)</f>
        <v>Alto</v>
      </c>
      <c r="J976">
        <f>IF(I976="Bajo",1,IF(I976="Medio",2,IF(I976="Alto",3)))</f>
        <v>3</v>
      </c>
      <c r="K976" s="5">
        <v>1950</v>
      </c>
      <c r="L976" s="5">
        <v>2</v>
      </c>
      <c r="M976" s="5">
        <v>90</v>
      </c>
      <c r="N976" s="5">
        <v>6</v>
      </c>
      <c r="O976" s="5">
        <v>1</v>
      </c>
      <c r="P976" s="5">
        <v>1</v>
      </c>
      <c r="Q976" s="5">
        <v>0</v>
      </c>
      <c r="R976" s="5">
        <v>0</v>
      </c>
      <c r="S976" s="5">
        <v>0</v>
      </c>
      <c r="T976" s="5">
        <v>0</v>
      </c>
    </row>
    <row r="977" spans="1:20" x14ac:dyDescent="0.35">
      <c r="A977" s="1">
        <v>976</v>
      </c>
      <c r="B977" t="s">
        <v>627</v>
      </c>
      <c r="C977" t="s">
        <v>778</v>
      </c>
      <c r="D977" t="s">
        <v>1690</v>
      </c>
      <c r="E977">
        <f>IF(D977="Estudio",1,IF(D977="Piso",2,IF(D977="Dúplex",3,IF(D977="Ático",4,IF(D977="Chalet",5,IF(D977="Casa",6,IF(D977="Caserón",7)))))))</f>
        <v>2</v>
      </c>
      <c r="G977" t="s">
        <v>639</v>
      </c>
      <c r="H977" t="str">
        <f>VLOOKUP(G977,'Barrio Mapping'!B:C,2,0)</f>
        <v>Lista</v>
      </c>
      <c r="I977" t="str">
        <f>VLOOKUP(B977,'Districto Pricing'!A:F,6,0)</f>
        <v>Alto</v>
      </c>
      <c r="J977">
        <f>IF(I977="Bajo",1,IF(I977="Medio",2,IF(I977="Alto",3)))</f>
        <v>3</v>
      </c>
      <c r="K977" s="5">
        <v>3300</v>
      </c>
      <c r="L977" s="5">
        <v>4</v>
      </c>
      <c r="M977" s="5">
        <v>254</v>
      </c>
      <c r="N977" s="5">
        <v>2</v>
      </c>
      <c r="O977" s="5">
        <v>1</v>
      </c>
      <c r="P977" s="5">
        <v>1</v>
      </c>
      <c r="Q977" s="5">
        <v>0</v>
      </c>
      <c r="R977" s="5">
        <v>0</v>
      </c>
      <c r="S977" s="5">
        <v>0</v>
      </c>
      <c r="T977" s="5">
        <v>0</v>
      </c>
    </row>
    <row r="978" spans="1:20" x14ac:dyDescent="0.35">
      <c r="A978" s="1">
        <v>977</v>
      </c>
      <c r="B978" t="s">
        <v>627</v>
      </c>
      <c r="C978" t="s">
        <v>779</v>
      </c>
      <c r="D978" t="s">
        <v>1690</v>
      </c>
      <c r="E978">
        <f>IF(D978="Estudio",1,IF(D978="Piso",2,IF(D978="Dúplex",3,IF(D978="Ático",4,IF(D978="Chalet",5,IF(D978="Casa",6,IF(D978="Caserón",7)))))))</f>
        <v>2</v>
      </c>
      <c r="G978" t="s">
        <v>629</v>
      </c>
      <c r="H978" t="str">
        <f>VLOOKUP(G978,'Barrio Mapping'!B:C,2,0)</f>
        <v>Goya</v>
      </c>
      <c r="I978" t="str">
        <f>VLOOKUP(B978,'Districto Pricing'!A:F,6,0)</f>
        <v>Alto</v>
      </c>
      <c r="J978">
        <f>IF(I978="Bajo",1,IF(I978="Medio",2,IF(I978="Alto",3)))</f>
        <v>3</v>
      </c>
      <c r="K978" s="5">
        <v>1370</v>
      </c>
      <c r="L978" s="5">
        <v>1</v>
      </c>
      <c r="M978" s="5">
        <v>50</v>
      </c>
      <c r="N978" s="5">
        <v>0.5</v>
      </c>
      <c r="O978" s="5">
        <v>1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</row>
    <row r="979" spans="1:20" x14ac:dyDescent="0.35">
      <c r="A979" s="1">
        <v>978</v>
      </c>
      <c r="B979" t="s">
        <v>627</v>
      </c>
      <c r="C979" t="s">
        <v>655</v>
      </c>
      <c r="D979" t="s">
        <v>1690</v>
      </c>
      <c r="E979">
        <f>IF(D979="Estudio",1,IF(D979="Piso",2,IF(D979="Dúplex",3,IF(D979="Ático",4,IF(D979="Chalet",5,IF(D979="Casa",6,IF(D979="Caserón",7)))))))</f>
        <v>2</v>
      </c>
      <c r="F979" t="s">
        <v>147</v>
      </c>
      <c r="G979" t="s">
        <v>639</v>
      </c>
      <c r="H979" t="str">
        <f>VLOOKUP(G979,'Barrio Mapping'!B:C,2,0)</f>
        <v>Lista</v>
      </c>
      <c r="I979" t="str">
        <f>VLOOKUP(B979,'Districto Pricing'!A:F,6,0)</f>
        <v>Alto</v>
      </c>
      <c r="J979">
        <f>IF(I979="Bajo",1,IF(I979="Medio",2,IF(I979="Alto",3)))</f>
        <v>3</v>
      </c>
      <c r="K979" s="5">
        <v>1800</v>
      </c>
      <c r="L979" s="5">
        <v>2</v>
      </c>
      <c r="M979" s="5">
        <v>85</v>
      </c>
      <c r="N979" s="5">
        <v>1</v>
      </c>
      <c r="O979" s="5">
        <v>1</v>
      </c>
      <c r="P979" s="5">
        <v>1</v>
      </c>
      <c r="Q979" s="5">
        <v>0</v>
      </c>
      <c r="R979" s="5">
        <v>0</v>
      </c>
      <c r="S979" s="5">
        <v>0</v>
      </c>
      <c r="T979" s="5">
        <v>0</v>
      </c>
    </row>
    <row r="980" spans="1:20" x14ac:dyDescent="0.35">
      <c r="A980" s="1">
        <v>979</v>
      </c>
      <c r="B980" t="s">
        <v>627</v>
      </c>
      <c r="C980" t="s">
        <v>695</v>
      </c>
      <c r="D980" t="s">
        <v>1690</v>
      </c>
      <c r="E980">
        <f>IF(D980="Estudio",1,IF(D980="Piso",2,IF(D980="Dúplex",3,IF(D980="Ático",4,IF(D980="Chalet",5,IF(D980="Casa",6,IF(D980="Caserón",7)))))))</f>
        <v>2</v>
      </c>
      <c r="G980" t="s">
        <v>631</v>
      </c>
      <c r="H980" t="str">
        <f>VLOOKUP(G980,'Barrio Mapping'!B:C,2,0)</f>
        <v>Recoletos</v>
      </c>
      <c r="I980" t="str">
        <f>VLOOKUP(B980,'Districto Pricing'!A:F,6,0)</f>
        <v>Alto</v>
      </c>
      <c r="J980">
        <f>IF(I980="Bajo",1,IF(I980="Medio",2,IF(I980="Alto",3)))</f>
        <v>3</v>
      </c>
      <c r="K980" s="5">
        <v>2200</v>
      </c>
      <c r="L980" s="5">
        <v>2</v>
      </c>
      <c r="M980" s="5">
        <v>100</v>
      </c>
      <c r="N980" s="5">
        <v>3</v>
      </c>
      <c r="O980" s="5">
        <v>1</v>
      </c>
      <c r="P980" s="5">
        <v>1</v>
      </c>
      <c r="Q980" s="5">
        <v>0</v>
      </c>
      <c r="R980" s="5">
        <v>0</v>
      </c>
      <c r="S980" s="5">
        <v>0</v>
      </c>
      <c r="T980" s="5">
        <v>0</v>
      </c>
    </row>
    <row r="981" spans="1:20" x14ac:dyDescent="0.35">
      <c r="A981" s="1">
        <v>980</v>
      </c>
      <c r="B981" t="s">
        <v>627</v>
      </c>
      <c r="C981" t="s">
        <v>648</v>
      </c>
      <c r="D981" t="s">
        <v>1690</v>
      </c>
      <c r="E981">
        <f>IF(D981="Estudio",1,IF(D981="Piso",2,IF(D981="Dúplex",3,IF(D981="Ático",4,IF(D981="Chalet",5,IF(D981="Casa",6,IF(D981="Caserón",7)))))))</f>
        <v>2</v>
      </c>
      <c r="F981" t="s">
        <v>756</v>
      </c>
      <c r="G981" t="s">
        <v>634</v>
      </c>
      <c r="H981" t="str">
        <f>VLOOKUP(G981,'Barrio Mapping'!B:C,2,0)</f>
        <v>Castellana</v>
      </c>
      <c r="I981" t="str">
        <f>VLOOKUP(B981,'Districto Pricing'!A:F,6,0)</f>
        <v>Alto</v>
      </c>
      <c r="J981">
        <f>IF(I981="Bajo",1,IF(I981="Medio",2,IF(I981="Alto",3)))</f>
        <v>3</v>
      </c>
      <c r="K981" s="5">
        <v>1850</v>
      </c>
      <c r="L981" s="5">
        <v>3</v>
      </c>
      <c r="M981" s="5">
        <v>100</v>
      </c>
      <c r="N981" s="5">
        <v>3</v>
      </c>
      <c r="O981" s="5">
        <v>1</v>
      </c>
      <c r="P981" s="5">
        <v>1</v>
      </c>
      <c r="Q981" s="5">
        <v>0</v>
      </c>
      <c r="R981" s="5">
        <v>0</v>
      </c>
      <c r="S981" s="5">
        <v>0</v>
      </c>
      <c r="T981" s="5">
        <v>0</v>
      </c>
    </row>
    <row r="982" spans="1:20" x14ac:dyDescent="0.35">
      <c r="A982" s="1">
        <v>981</v>
      </c>
      <c r="B982" t="s">
        <v>627</v>
      </c>
      <c r="C982" t="s">
        <v>749</v>
      </c>
      <c r="D982" t="s">
        <v>1691</v>
      </c>
      <c r="E982">
        <f>IF(D982="Estudio",1,IF(D982="Piso",2,IF(D982="Dúplex",3,IF(D982="Ático",4,IF(D982="Chalet",5,IF(D982="Casa",6,IF(D982="Caserón",7)))))))</f>
        <v>4</v>
      </c>
      <c r="G982" t="s">
        <v>634</v>
      </c>
      <c r="H982" t="str">
        <f>VLOOKUP(G982,'Barrio Mapping'!B:C,2,0)</f>
        <v>Castellana</v>
      </c>
      <c r="I982" t="str">
        <f>VLOOKUP(B982,'Districto Pricing'!A:F,6,0)</f>
        <v>Alto</v>
      </c>
      <c r="J982">
        <f>IF(I982="Bajo",1,IF(I982="Medio",2,IF(I982="Alto",3)))</f>
        <v>3</v>
      </c>
      <c r="K982" s="5">
        <v>2100</v>
      </c>
      <c r="L982" s="5">
        <v>2</v>
      </c>
      <c r="M982" s="5">
        <v>100</v>
      </c>
      <c r="N982" s="5">
        <v>6</v>
      </c>
      <c r="O982" s="5">
        <v>1</v>
      </c>
      <c r="P982" s="5">
        <v>1</v>
      </c>
      <c r="Q982" s="5">
        <v>1</v>
      </c>
      <c r="R982" s="5">
        <v>0</v>
      </c>
      <c r="S982" s="5">
        <v>0</v>
      </c>
      <c r="T982" s="5">
        <v>0</v>
      </c>
    </row>
    <row r="983" spans="1:20" x14ac:dyDescent="0.35">
      <c r="A983" s="1">
        <v>982</v>
      </c>
      <c r="B983" t="s">
        <v>627</v>
      </c>
      <c r="C983" t="s">
        <v>671</v>
      </c>
      <c r="D983" t="s">
        <v>1690</v>
      </c>
      <c r="E983">
        <f>IF(D983="Estudio",1,IF(D983="Piso",2,IF(D983="Dúplex",3,IF(D983="Ático",4,IF(D983="Chalet",5,IF(D983="Casa",6,IF(D983="Caserón",7)))))))</f>
        <v>2</v>
      </c>
      <c r="F983" t="s">
        <v>178</v>
      </c>
      <c r="G983" t="s">
        <v>634</v>
      </c>
      <c r="H983" t="str">
        <f>VLOOKUP(G983,'Barrio Mapping'!B:C,2,0)</f>
        <v>Castellana</v>
      </c>
      <c r="I983" t="str">
        <f>VLOOKUP(B983,'Districto Pricing'!A:F,6,0)</f>
        <v>Alto</v>
      </c>
      <c r="J983">
        <f>IF(I983="Bajo",1,IF(I983="Medio",2,IF(I983="Alto",3)))</f>
        <v>3</v>
      </c>
      <c r="K983" s="5">
        <v>1200</v>
      </c>
      <c r="L983" s="5">
        <v>1</v>
      </c>
      <c r="M983" s="5">
        <v>45</v>
      </c>
      <c r="N983" s="5">
        <v>6</v>
      </c>
      <c r="O983" s="5">
        <v>1</v>
      </c>
      <c r="P983" s="5">
        <v>1</v>
      </c>
      <c r="Q983" s="5">
        <v>0</v>
      </c>
      <c r="R983" s="5">
        <v>0</v>
      </c>
      <c r="S983" s="5">
        <v>0</v>
      </c>
      <c r="T983" s="5">
        <v>0</v>
      </c>
    </row>
    <row r="984" spans="1:20" x14ac:dyDescent="0.35">
      <c r="A984" s="1">
        <v>983</v>
      </c>
      <c r="B984" t="s">
        <v>627</v>
      </c>
      <c r="C984" t="s">
        <v>780</v>
      </c>
      <c r="D984" t="s">
        <v>1690</v>
      </c>
      <c r="E984">
        <f>IF(D984="Estudio",1,IF(D984="Piso",2,IF(D984="Dúplex",3,IF(D984="Ático",4,IF(D984="Chalet",5,IF(D984="Casa",6,IF(D984="Caserón",7)))))))</f>
        <v>2</v>
      </c>
      <c r="F984" t="s">
        <v>33</v>
      </c>
      <c r="G984" t="s">
        <v>636</v>
      </c>
      <c r="H984" t="str">
        <f>VLOOKUP(G984,'Barrio Mapping'!B:C,2,0)</f>
        <v>La Guindalera</v>
      </c>
      <c r="I984" t="str">
        <f>VLOOKUP(B984,'Districto Pricing'!A:F,6,0)</f>
        <v>Alto</v>
      </c>
      <c r="J984">
        <f>IF(I984="Bajo",1,IF(I984="Medio",2,IF(I984="Alto",3)))</f>
        <v>3</v>
      </c>
      <c r="K984" s="5">
        <v>1350</v>
      </c>
      <c r="L984" s="5">
        <v>3</v>
      </c>
      <c r="M984" s="5">
        <v>89</v>
      </c>
      <c r="N984" s="5">
        <v>1</v>
      </c>
      <c r="O984" s="5">
        <v>1</v>
      </c>
      <c r="P984" s="5">
        <v>1</v>
      </c>
      <c r="Q984" s="5">
        <v>0</v>
      </c>
      <c r="R984" s="5">
        <v>0</v>
      </c>
      <c r="S984" s="5">
        <v>0</v>
      </c>
      <c r="T984" s="5">
        <v>0</v>
      </c>
    </row>
    <row r="985" spans="1:20" x14ac:dyDescent="0.35">
      <c r="A985" s="1">
        <v>984</v>
      </c>
      <c r="B985" t="s">
        <v>627</v>
      </c>
      <c r="C985" t="s">
        <v>640</v>
      </c>
      <c r="D985" t="s">
        <v>1690</v>
      </c>
      <c r="E985">
        <f>IF(D985="Estudio",1,IF(D985="Piso",2,IF(D985="Dúplex",3,IF(D985="Ático",4,IF(D985="Chalet",5,IF(D985="Casa",6,IF(D985="Caserón",7)))))))</f>
        <v>2</v>
      </c>
      <c r="G985" t="s">
        <v>631</v>
      </c>
      <c r="H985" t="str">
        <f>VLOOKUP(G985,'Barrio Mapping'!B:C,2,0)</f>
        <v>Recoletos</v>
      </c>
      <c r="I985" t="str">
        <f>VLOOKUP(B985,'Districto Pricing'!A:F,6,0)</f>
        <v>Alto</v>
      </c>
      <c r="J985">
        <f>IF(I985="Bajo",1,IF(I985="Medio",2,IF(I985="Alto",3)))</f>
        <v>3</v>
      </c>
      <c r="K985" s="5">
        <v>3150</v>
      </c>
      <c r="L985" s="5">
        <v>3</v>
      </c>
      <c r="M985" s="5">
        <v>220</v>
      </c>
      <c r="N985" s="5">
        <v>2</v>
      </c>
      <c r="O985" s="5">
        <v>1</v>
      </c>
      <c r="P985" s="5">
        <v>1</v>
      </c>
      <c r="Q985" s="5">
        <v>0</v>
      </c>
      <c r="R985" s="5">
        <v>0</v>
      </c>
      <c r="S985" s="5">
        <v>0</v>
      </c>
      <c r="T985" s="5">
        <v>0</v>
      </c>
    </row>
    <row r="986" spans="1:20" x14ac:dyDescent="0.35">
      <c r="A986" s="1">
        <v>985</v>
      </c>
      <c r="B986" t="s">
        <v>627</v>
      </c>
      <c r="C986" t="s">
        <v>764</v>
      </c>
      <c r="D986" t="s">
        <v>1690</v>
      </c>
      <c r="E986">
        <f>IF(D986="Estudio",1,IF(D986="Piso",2,IF(D986="Dúplex",3,IF(D986="Ático",4,IF(D986="Chalet",5,IF(D986="Casa",6,IF(D986="Caserón",7)))))))</f>
        <v>2</v>
      </c>
      <c r="G986" t="s">
        <v>631</v>
      </c>
      <c r="H986" t="str">
        <f>VLOOKUP(G986,'Barrio Mapping'!B:C,2,0)</f>
        <v>Recoletos</v>
      </c>
      <c r="I986" t="str">
        <f>VLOOKUP(B986,'Districto Pricing'!A:F,6,0)</f>
        <v>Alto</v>
      </c>
      <c r="J986">
        <f>IF(I986="Bajo",1,IF(I986="Medio",2,IF(I986="Alto",3)))</f>
        <v>3</v>
      </c>
      <c r="K986" s="5">
        <v>1250</v>
      </c>
      <c r="L986" s="5">
        <v>1</v>
      </c>
      <c r="M986" s="5">
        <v>70</v>
      </c>
      <c r="N986" s="5">
        <v>5</v>
      </c>
      <c r="O986" s="5">
        <v>0</v>
      </c>
      <c r="P986" s="5">
        <v>1</v>
      </c>
      <c r="Q986" s="5">
        <v>0</v>
      </c>
      <c r="R986" s="5">
        <v>0</v>
      </c>
      <c r="S986" s="5">
        <v>0</v>
      </c>
      <c r="T986" s="5">
        <v>0</v>
      </c>
    </row>
    <row r="987" spans="1:20" x14ac:dyDescent="0.35">
      <c r="A987" s="1">
        <v>986</v>
      </c>
      <c r="B987" t="s">
        <v>627</v>
      </c>
      <c r="C987" t="s">
        <v>641</v>
      </c>
      <c r="D987" t="s">
        <v>1690</v>
      </c>
      <c r="E987">
        <f>IF(D987="Estudio",1,IF(D987="Piso",2,IF(D987="Dúplex",3,IF(D987="Ático",4,IF(D987="Chalet",5,IF(D987="Casa",6,IF(D987="Caserón",7)))))))</f>
        <v>2</v>
      </c>
      <c r="G987" t="s">
        <v>629</v>
      </c>
      <c r="H987" t="str">
        <f>VLOOKUP(G987,'Barrio Mapping'!B:C,2,0)</f>
        <v>Goya</v>
      </c>
      <c r="I987" t="str">
        <f>VLOOKUP(B987,'Districto Pricing'!A:F,6,0)</f>
        <v>Alto</v>
      </c>
      <c r="J987">
        <f>IF(I987="Bajo",1,IF(I987="Medio",2,IF(I987="Alto",3)))</f>
        <v>3</v>
      </c>
      <c r="K987" s="5">
        <v>1500</v>
      </c>
      <c r="L987" s="5">
        <v>2</v>
      </c>
      <c r="M987" s="5">
        <v>60</v>
      </c>
      <c r="N987" s="5">
        <v>3</v>
      </c>
      <c r="O987" s="5">
        <v>0</v>
      </c>
      <c r="P987" s="5">
        <v>1</v>
      </c>
      <c r="Q987" s="5">
        <v>0</v>
      </c>
      <c r="R987" s="5">
        <v>0</v>
      </c>
      <c r="S987" s="5">
        <v>0</v>
      </c>
      <c r="T987" s="5">
        <v>0</v>
      </c>
    </row>
    <row r="988" spans="1:20" x14ac:dyDescent="0.35">
      <c r="A988" s="1">
        <v>987</v>
      </c>
      <c r="B988" t="s">
        <v>627</v>
      </c>
      <c r="C988" t="s">
        <v>686</v>
      </c>
      <c r="D988" t="s">
        <v>1690</v>
      </c>
      <c r="E988">
        <f>IF(D988="Estudio",1,IF(D988="Piso",2,IF(D988="Dúplex",3,IF(D988="Ático",4,IF(D988="Chalet",5,IF(D988="Casa",6,IF(D988="Caserón",7)))))))</f>
        <v>2</v>
      </c>
      <c r="G988" t="s">
        <v>634</v>
      </c>
      <c r="H988" t="str">
        <f>VLOOKUP(G988,'Barrio Mapping'!B:C,2,0)</f>
        <v>Castellana</v>
      </c>
      <c r="I988" t="str">
        <f>VLOOKUP(B988,'Districto Pricing'!A:F,6,0)</f>
        <v>Alto</v>
      </c>
      <c r="J988">
        <f>IF(I988="Bajo",1,IF(I988="Medio",2,IF(I988="Alto",3)))</f>
        <v>3</v>
      </c>
      <c r="K988" s="5">
        <v>4300</v>
      </c>
      <c r="L988" s="5">
        <v>2</v>
      </c>
      <c r="M988" s="5">
        <v>90</v>
      </c>
      <c r="N988" s="5">
        <v>0</v>
      </c>
      <c r="O988" s="5">
        <v>1</v>
      </c>
      <c r="P988" s="5">
        <v>1</v>
      </c>
      <c r="Q988" s="5">
        <v>0</v>
      </c>
      <c r="R988" s="5">
        <v>0</v>
      </c>
      <c r="S988" s="5">
        <v>0</v>
      </c>
      <c r="T988" s="5">
        <v>0</v>
      </c>
    </row>
    <row r="989" spans="1:20" x14ac:dyDescent="0.35">
      <c r="A989" s="1">
        <v>988</v>
      </c>
      <c r="B989" t="s">
        <v>627</v>
      </c>
      <c r="C989" t="s">
        <v>781</v>
      </c>
      <c r="D989" t="s">
        <v>1693</v>
      </c>
      <c r="E989">
        <f>IF(D989="Estudio",1,IF(D989="Piso",2,IF(D989="Dúplex",3,IF(D989="Ático",4,IF(D989="Chalet",5,IF(D989="Casa",6,IF(D989="Caserón",7)))))))</f>
        <v>1</v>
      </c>
      <c r="G989" t="s">
        <v>629</v>
      </c>
      <c r="H989" t="str">
        <f>VLOOKUP(G989,'Barrio Mapping'!B:C,2,0)</f>
        <v>Goya</v>
      </c>
      <c r="I989" t="str">
        <f>VLOOKUP(B989,'Districto Pricing'!A:F,6,0)</f>
        <v>Alto</v>
      </c>
      <c r="J989">
        <f>IF(I989="Bajo",1,IF(I989="Medio",2,IF(I989="Alto",3)))</f>
        <v>3</v>
      </c>
      <c r="K989" s="5">
        <v>800</v>
      </c>
      <c r="L989" s="5">
        <v>0</v>
      </c>
      <c r="M989" s="5">
        <v>40</v>
      </c>
      <c r="N989" s="5">
        <v>5</v>
      </c>
      <c r="O989" s="5">
        <v>0</v>
      </c>
      <c r="P989" s="5">
        <v>1</v>
      </c>
      <c r="Q989" s="5">
        <v>0</v>
      </c>
      <c r="R989" s="5">
        <v>0</v>
      </c>
      <c r="S989" s="5">
        <v>0</v>
      </c>
      <c r="T989" s="5">
        <v>0</v>
      </c>
    </row>
    <row r="990" spans="1:20" x14ac:dyDescent="0.35">
      <c r="A990" s="1">
        <v>989</v>
      </c>
      <c r="B990" t="s">
        <v>627</v>
      </c>
      <c r="C990" t="s">
        <v>782</v>
      </c>
      <c r="D990" t="s">
        <v>1690</v>
      </c>
      <c r="E990">
        <f>IF(D990="Estudio",1,IF(D990="Piso",2,IF(D990="Dúplex",3,IF(D990="Ático",4,IF(D990="Chalet",5,IF(D990="Casa",6,IF(D990="Caserón",7)))))))</f>
        <v>2</v>
      </c>
      <c r="G990" t="s">
        <v>639</v>
      </c>
      <c r="H990" t="str">
        <f>VLOOKUP(G990,'Barrio Mapping'!B:C,2,0)</f>
        <v>Lista</v>
      </c>
      <c r="I990" t="str">
        <f>VLOOKUP(B990,'Districto Pricing'!A:F,6,0)</f>
        <v>Alto</v>
      </c>
      <c r="J990">
        <f>IF(I990="Bajo",1,IF(I990="Medio",2,IF(I990="Alto",3)))</f>
        <v>3</v>
      </c>
      <c r="K990" s="5">
        <v>1125</v>
      </c>
      <c r="L990" s="5">
        <v>2</v>
      </c>
      <c r="M990" s="5">
        <v>40</v>
      </c>
      <c r="N990" s="5">
        <v>1</v>
      </c>
      <c r="O990" s="5">
        <v>1</v>
      </c>
      <c r="P990" s="5">
        <v>1</v>
      </c>
      <c r="Q990" s="5">
        <v>0</v>
      </c>
      <c r="R990" s="5">
        <v>0</v>
      </c>
      <c r="S990" s="5">
        <v>0</v>
      </c>
      <c r="T990" s="5">
        <v>0</v>
      </c>
    </row>
    <row r="991" spans="1:20" x14ac:dyDescent="0.35">
      <c r="A991" s="1">
        <v>990</v>
      </c>
      <c r="B991" t="s">
        <v>627</v>
      </c>
      <c r="C991" t="s">
        <v>663</v>
      </c>
      <c r="D991" t="s">
        <v>1690</v>
      </c>
      <c r="E991">
        <f>IF(D991="Estudio",1,IF(D991="Piso",2,IF(D991="Dúplex",3,IF(D991="Ático",4,IF(D991="Chalet",5,IF(D991="Casa",6,IF(D991="Caserón",7)))))))</f>
        <v>2</v>
      </c>
      <c r="G991" t="s">
        <v>629</v>
      </c>
      <c r="H991" t="str">
        <f>VLOOKUP(G991,'Barrio Mapping'!B:C,2,0)</f>
        <v>Goya</v>
      </c>
      <c r="I991" t="str">
        <f>VLOOKUP(B991,'Districto Pricing'!A:F,6,0)</f>
        <v>Alto</v>
      </c>
      <c r="J991">
        <f>IF(I991="Bajo",1,IF(I991="Medio",2,IF(I991="Alto",3)))</f>
        <v>3</v>
      </c>
      <c r="K991" s="5">
        <v>2380</v>
      </c>
      <c r="L991" s="5">
        <v>3</v>
      </c>
      <c r="M991" s="5">
        <v>184</v>
      </c>
      <c r="N991" s="5">
        <v>5</v>
      </c>
      <c r="O991" s="5">
        <v>1</v>
      </c>
      <c r="P991" s="5">
        <v>1</v>
      </c>
      <c r="Q991" s="5">
        <v>0</v>
      </c>
      <c r="R991" s="5">
        <v>0</v>
      </c>
      <c r="S991" s="5">
        <v>0</v>
      </c>
      <c r="T991" s="5">
        <v>0</v>
      </c>
    </row>
    <row r="992" spans="1:20" x14ac:dyDescent="0.35">
      <c r="A992" s="1">
        <v>991</v>
      </c>
      <c r="B992" t="s">
        <v>627</v>
      </c>
      <c r="C992" t="s">
        <v>783</v>
      </c>
      <c r="D992" t="s">
        <v>1690</v>
      </c>
      <c r="E992">
        <f>IF(D992="Estudio",1,IF(D992="Piso",2,IF(D992="Dúplex",3,IF(D992="Ático",4,IF(D992="Chalet",5,IF(D992="Casa",6,IF(D992="Caserón",7)))))))</f>
        <v>2</v>
      </c>
      <c r="G992" t="s">
        <v>631</v>
      </c>
      <c r="H992" t="str">
        <f>VLOOKUP(G992,'Barrio Mapping'!B:C,2,0)</f>
        <v>Recoletos</v>
      </c>
      <c r="I992" t="str">
        <f>VLOOKUP(B992,'Districto Pricing'!A:F,6,0)</f>
        <v>Alto</v>
      </c>
      <c r="J992">
        <f>IF(I992="Bajo",1,IF(I992="Medio",2,IF(I992="Alto",3)))</f>
        <v>3</v>
      </c>
      <c r="K992" s="5">
        <v>2000</v>
      </c>
      <c r="L992" s="5">
        <v>1</v>
      </c>
      <c r="M992" s="5">
        <v>70</v>
      </c>
      <c r="N992" s="5">
        <v>1</v>
      </c>
      <c r="O992" s="5">
        <v>1</v>
      </c>
      <c r="P992" s="5">
        <v>1</v>
      </c>
      <c r="Q992" s="5">
        <v>0</v>
      </c>
      <c r="R992" s="5">
        <v>0</v>
      </c>
      <c r="S992" s="5">
        <v>0</v>
      </c>
      <c r="T992" s="5">
        <v>0</v>
      </c>
    </row>
    <row r="993" spans="1:20" x14ac:dyDescent="0.35">
      <c r="A993" s="1">
        <v>992</v>
      </c>
      <c r="B993" t="s">
        <v>627</v>
      </c>
      <c r="C993" t="s">
        <v>646</v>
      </c>
      <c r="D993" t="s">
        <v>1690</v>
      </c>
      <c r="E993">
        <f>IF(D993="Estudio",1,IF(D993="Piso",2,IF(D993="Dúplex",3,IF(D993="Ático",4,IF(D993="Chalet",5,IF(D993="Casa",6,IF(D993="Caserón",7)))))))</f>
        <v>2</v>
      </c>
      <c r="G993" t="s">
        <v>639</v>
      </c>
      <c r="H993" t="str">
        <f>VLOOKUP(G993,'Barrio Mapping'!B:C,2,0)</f>
        <v>Lista</v>
      </c>
      <c r="I993" t="str">
        <f>VLOOKUP(B993,'Districto Pricing'!A:F,6,0)</f>
        <v>Alto</v>
      </c>
      <c r="J993">
        <f>IF(I993="Bajo",1,IF(I993="Medio",2,IF(I993="Alto",3)))</f>
        <v>3</v>
      </c>
      <c r="K993" s="5">
        <v>2000</v>
      </c>
      <c r="L993" s="5">
        <v>3</v>
      </c>
      <c r="M993" s="5">
        <v>145</v>
      </c>
      <c r="N993" s="5">
        <v>1</v>
      </c>
      <c r="O993" s="5">
        <v>1</v>
      </c>
      <c r="P993" s="5">
        <v>1</v>
      </c>
      <c r="Q993" s="5">
        <v>0</v>
      </c>
      <c r="R993" s="5">
        <v>0</v>
      </c>
      <c r="S993" s="5">
        <v>0</v>
      </c>
      <c r="T993" s="5">
        <v>0</v>
      </c>
    </row>
    <row r="994" spans="1:20" x14ac:dyDescent="0.35">
      <c r="A994" s="1">
        <v>993</v>
      </c>
      <c r="B994" t="s">
        <v>627</v>
      </c>
      <c r="C994" t="s">
        <v>640</v>
      </c>
      <c r="D994" t="s">
        <v>1690</v>
      </c>
      <c r="E994">
        <f>IF(D994="Estudio",1,IF(D994="Piso",2,IF(D994="Dúplex",3,IF(D994="Ático",4,IF(D994="Chalet",5,IF(D994="Casa",6,IF(D994="Caserón",7)))))))</f>
        <v>2</v>
      </c>
      <c r="G994" t="s">
        <v>631</v>
      </c>
      <c r="H994" t="str">
        <f>VLOOKUP(G994,'Barrio Mapping'!B:C,2,0)</f>
        <v>Recoletos</v>
      </c>
      <c r="I994" t="str">
        <f>VLOOKUP(B994,'Districto Pricing'!A:F,6,0)</f>
        <v>Alto</v>
      </c>
      <c r="J994">
        <f>IF(I994="Bajo",1,IF(I994="Medio",2,IF(I994="Alto",3)))</f>
        <v>3</v>
      </c>
      <c r="K994" s="5">
        <v>5500</v>
      </c>
      <c r="L994" s="5">
        <v>5</v>
      </c>
      <c r="M994" s="5">
        <v>300</v>
      </c>
      <c r="N994" s="5">
        <v>1</v>
      </c>
      <c r="O994" s="5">
        <v>1</v>
      </c>
      <c r="P994" s="5">
        <v>1</v>
      </c>
      <c r="Q994" s="5">
        <v>0</v>
      </c>
      <c r="R994" s="5">
        <v>0</v>
      </c>
      <c r="S994" s="5">
        <v>0</v>
      </c>
      <c r="T994" s="5">
        <v>0</v>
      </c>
    </row>
    <row r="995" spans="1:20" x14ac:dyDescent="0.35">
      <c r="A995" s="1">
        <v>994</v>
      </c>
      <c r="B995" t="s">
        <v>627</v>
      </c>
      <c r="C995" t="s">
        <v>637</v>
      </c>
      <c r="D995" t="s">
        <v>1690</v>
      </c>
      <c r="E995">
        <f>IF(D995="Estudio",1,IF(D995="Piso",2,IF(D995="Dúplex",3,IF(D995="Ático",4,IF(D995="Chalet",5,IF(D995="Casa",6,IF(D995="Caserón",7)))))))</f>
        <v>2</v>
      </c>
      <c r="G995" t="s">
        <v>629</v>
      </c>
      <c r="H995" t="str">
        <f>VLOOKUP(G995,'Barrio Mapping'!B:C,2,0)</f>
        <v>Goya</v>
      </c>
      <c r="I995" t="str">
        <f>VLOOKUP(B995,'Districto Pricing'!A:F,6,0)</f>
        <v>Alto</v>
      </c>
      <c r="J995">
        <f>IF(I995="Bajo",1,IF(I995="Medio",2,IF(I995="Alto",3)))</f>
        <v>3</v>
      </c>
      <c r="K995" s="5">
        <v>2500</v>
      </c>
      <c r="L995" s="5">
        <v>3</v>
      </c>
      <c r="M995" s="5">
        <v>190</v>
      </c>
      <c r="N995" s="5">
        <v>8</v>
      </c>
      <c r="O995" s="5">
        <v>0</v>
      </c>
      <c r="P995" s="5">
        <v>1</v>
      </c>
      <c r="Q995" s="5">
        <v>0</v>
      </c>
      <c r="R995" s="5">
        <v>0</v>
      </c>
      <c r="S995" s="5">
        <v>0</v>
      </c>
      <c r="T995" s="5">
        <v>0</v>
      </c>
    </row>
    <row r="996" spans="1:20" x14ac:dyDescent="0.35">
      <c r="A996" s="1">
        <v>995</v>
      </c>
      <c r="B996" t="s">
        <v>627</v>
      </c>
      <c r="C996" t="s">
        <v>706</v>
      </c>
      <c r="D996" t="s">
        <v>1690</v>
      </c>
      <c r="E996">
        <f>IF(D996="Estudio",1,IF(D996="Piso",2,IF(D996="Dúplex",3,IF(D996="Ático",4,IF(D996="Chalet",5,IF(D996="Casa",6,IF(D996="Caserón",7)))))))</f>
        <v>2</v>
      </c>
      <c r="G996" t="s">
        <v>629</v>
      </c>
      <c r="H996" t="str">
        <f>VLOOKUP(G996,'Barrio Mapping'!B:C,2,0)</f>
        <v>Goya</v>
      </c>
      <c r="I996" t="str">
        <f>VLOOKUP(B996,'Districto Pricing'!A:F,6,0)</f>
        <v>Alto</v>
      </c>
      <c r="J996">
        <f>IF(I996="Bajo",1,IF(I996="Medio",2,IF(I996="Alto",3)))</f>
        <v>3</v>
      </c>
      <c r="K996" s="5">
        <v>2500</v>
      </c>
      <c r="L996" s="5">
        <v>3</v>
      </c>
      <c r="M996" s="5">
        <v>165</v>
      </c>
      <c r="N996" s="5">
        <v>2</v>
      </c>
      <c r="O996" s="5">
        <v>1</v>
      </c>
      <c r="P996" s="5">
        <v>1</v>
      </c>
      <c r="Q996" s="5">
        <v>0</v>
      </c>
      <c r="R996" s="5">
        <v>0</v>
      </c>
      <c r="S996" s="5">
        <v>0</v>
      </c>
      <c r="T996" s="5">
        <v>0</v>
      </c>
    </row>
    <row r="997" spans="1:20" x14ac:dyDescent="0.35">
      <c r="A997" s="1">
        <v>996</v>
      </c>
      <c r="B997" t="s">
        <v>627</v>
      </c>
      <c r="C997" t="s">
        <v>642</v>
      </c>
      <c r="D997" t="s">
        <v>1691</v>
      </c>
      <c r="E997">
        <f>IF(D997="Estudio",1,IF(D997="Piso",2,IF(D997="Dúplex",3,IF(D997="Ático",4,IF(D997="Chalet",5,IF(D997="Casa",6,IF(D997="Caserón",7)))))))</f>
        <v>4</v>
      </c>
      <c r="G997" t="s">
        <v>629</v>
      </c>
      <c r="H997" t="str">
        <f>VLOOKUP(G997,'Barrio Mapping'!B:C,2,0)</f>
        <v>Goya</v>
      </c>
      <c r="I997" t="str">
        <f>VLOOKUP(B997,'Districto Pricing'!A:F,6,0)</f>
        <v>Alto</v>
      </c>
      <c r="J997">
        <f>IF(I997="Bajo",1,IF(I997="Medio",2,IF(I997="Alto",3)))</f>
        <v>3</v>
      </c>
      <c r="K997" s="5">
        <v>1600</v>
      </c>
      <c r="L997" s="5">
        <v>1</v>
      </c>
      <c r="M997" s="5">
        <v>65</v>
      </c>
      <c r="N997" s="5">
        <v>6</v>
      </c>
      <c r="O997" s="5">
        <v>1</v>
      </c>
      <c r="P997" s="5">
        <v>1</v>
      </c>
      <c r="Q997" s="5">
        <v>1</v>
      </c>
      <c r="R997" s="5">
        <v>0</v>
      </c>
      <c r="S997" s="5">
        <v>0</v>
      </c>
      <c r="T997" s="5">
        <v>0</v>
      </c>
    </row>
    <row r="998" spans="1:20" x14ac:dyDescent="0.35">
      <c r="A998" s="1">
        <v>997</v>
      </c>
      <c r="B998" t="s">
        <v>627</v>
      </c>
      <c r="C998" t="s">
        <v>633</v>
      </c>
      <c r="D998" t="s">
        <v>1690</v>
      </c>
      <c r="E998">
        <f>IF(D998="Estudio",1,IF(D998="Piso",2,IF(D998="Dúplex",3,IF(D998="Ático",4,IF(D998="Chalet",5,IF(D998="Casa",6,IF(D998="Caserón",7)))))))</f>
        <v>2</v>
      </c>
      <c r="G998" t="s">
        <v>634</v>
      </c>
      <c r="H998" t="str">
        <f>VLOOKUP(G998,'Barrio Mapping'!B:C,2,0)</f>
        <v>Castellana</v>
      </c>
      <c r="I998" t="str">
        <f>VLOOKUP(B998,'Districto Pricing'!A:F,6,0)</f>
        <v>Alto</v>
      </c>
      <c r="J998">
        <f>IF(I998="Bajo",1,IF(I998="Medio",2,IF(I998="Alto",3)))</f>
        <v>3</v>
      </c>
      <c r="K998" s="5">
        <v>5300</v>
      </c>
      <c r="L998" s="5">
        <v>3</v>
      </c>
      <c r="M998" s="5">
        <v>236</v>
      </c>
      <c r="N998" s="5">
        <v>7</v>
      </c>
      <c r="O998" s="5">
        <v>1</v>
      </c>
      <c r="P998" s="5">
        <v>1</v>
      </c>
      <c r="Q998" s="5">
        <v>0</v>
      </c>
      <c r="R998" s="5">
        <v>0</v>
      </c>
      <c r="S998" s="5">
        <v>0</v>
      </c>
      <c r="T998" s="5">
        <v>0</v>
      </c>
    </row>
    <row r="999" spans="1:20" x14ac:dyDescent="0.35">
      <c r="A999" s="1">
        <v>998</v>
      </c>
      <c r="B999" t="s">
        <v>627</v>
      </c>
      <c r="C999" t="s">
        <v>784</v>
      </c>
      <c r="D999" t="s">
        <v>1690</v>
      </c>
      <c r="E999">
        <f>IF(D999="Estudio",1,IF(D999="Piso",2,IF(D999="Dúplex",3,IF(D999="Ático",4,IF(D999="Chalet",5,IF(D999="Casa",6,IF(D999="Caserón",7)))))))</f>
        <v>2</v>
      </c>
      <c r="F999" t="s">
        <v>785</v>
      </c>
      <c r="G999" t="s">
        <v>634</v>
      </c>
      <c r="H999" t="str">
        <f>VLOOKUP(G999,'Barrio Mapping'!B:C,2,0)</f>
        <v>Castellana</v>
      </c>
      <c r="I999" t="str">
        <f>VLOOKUP(B999,'Districto Pricing'!A:F,6,0)</f>
        <v>Alto</v>
      </c>
      <c r="J999">
        <f>IF(I999="Bajo",1,IF(I999="Medio",2,IF(I999="Alto",3)))</f>
        <v>3</v>
      </c>
      <c r="K999" s="5">
        <v>1800</v>
      </c>
      <c r="L999" s="5">
        <v>2</v>
      </c>
      <c r="M999" s="5">
        <v>80</v>
      </c>
      <c r="N999" s="5">
        <v>5</v>
      </c>
      <c r="O999" s="5">
        <v>0</v>
      </c>
      <c r="P999" s="5">
        <v>1</v>
      </c>
      <c r="Q999" s="5">
        <v>0</v>
      </c>
      <c r="R999" s="5">
        <v>0</v>
      </c>
      <c r="S999" s="5">
        <v>0</v>
      </c>
      <c r="T999" s="5">
        <v>0</v>
      </c>
    </row>
    <row r="1000" spans="1:20" x14ac:dyDescent="0.35">
      <c r="A1000" s="1">
        <v>999</v>
      </c>
      <c r="B1000" t="s">
        <v>627</v>
      </c>
      <c r="C1000" t="s">
        <v>683</v>
      </c>
      <c r="D1000" t="s">
        <v>1690</v>
      </c>
      <c r="E1000">
        <f>IF(D1000="Estudio",1,IF(D1000="Piso",2,IF(D1000="Dúplex",3,IF(D1000="Ático",4,IF(D1000="Chalet",5,IF(D1000="Casa",6,IF(D1000="Caserón",7)))))))</f>
        <v>2</v>
      </c>
      <c r="F1000" t="s">
        <v>786</v>
      </c>
      <c r="G1000" t="s">
        <v>629</v>
      </c>
      <c r="H1000" t="str">
        <f>VLOOKUP(G1000,'Barrio Mapping'!B:C,2,0)</f>
        <v>Goya</v>
      </c>
      <c r="I1000" t="str">
        <f>VLOOKUP(B1000,'Districto Pricing'!A:F,6,0)</f>
        <v>Alto</v>
      </c>
      <c r="J1000">
        <f>IF(I1000="Bajo",1,IF(I1000="Medio",2,IF(I1000="Alto",3)))</f>
        <v>3</v>
      </c>
      <c r="K1000" s="5">
        <v>1800</v>
      </c>
      <c r="L1000" s="5">
        <v>3</v>
      </c>
      <c r="M1000" s="5">
        <v>101</v>
      </c>
      <c r="N1000" s="5">
        <v>3</v>
      </c>
      <c r="O1000" s="5">
        <v>1</v>
      </c>
      <c r="P1000" s="5">
        <v>1</v>
      </c>
      <c r="Q1000" s="5">
        <v>0</v>
      </c>
      <c r="R1000" s="5">
        <v>0</v>
      </c>
      <c r="S1000" s="5">
        <v>0</v>
      </c>
      <c r="T1000" s="5">
        <v>0</v>
      </c>
    </row>
    <row r="1001" spans="1:20" x14ac:dyDescent="0.35">
      <c r="A1001" s="1">
        <v>1000</v>
      </c>
      <c r="B1001" t="s">
        <v>627</v>
      </c>
      <c r="C1001" t="s">
        <v>661</v>
      </c>
      <c r="D1001" t="s">
        <v>1690</v>
      </c>
      <c r="E1001">
        <f>IF(D1001="Estudio",1,IF(D1001="Piso",2,IF(D1001="Dúplex",3,IF(D1001="Ático",4,IF(D1001="Chalet",5,IF(D1001="Casa",6,IF(D1001="Caserón",7)))))))</f>
        <v>2</v>
      </c>
      <c r="F1001" t="s">
        <v>26</v>
      </c>
      <c r="G1001" t="s">
        <v>636</v>
      </c>
      <c r="H1001" t="str">
        <f>VLOOKUP(G1001,'Barrio Mapping'!B:C,2,0)</f>
        <v>La Guindalera</v>
      </c>
      <c r="I1001" t="str">
        <f>VLOOKUP(B1001,'Districto Pricing'!A:F,6,0)</f>
        <v>Alto</v>
      </c>
      <c r="J1001">
        <f>IF(I1001="Bajo",1,IF(I1001="Medio",2,IF(I1001="Alto",3)))</f>
        <v>3</v>
      </c>
      <c r="K1001" s="5">
        <v>1450</v>
      </c>
      <c r="L1001" s="5">
        <v>3</v>
      </c>
      <c r="M1001" s="5">
        <v>120</v>
      </c>
      <c r="N1001" s="5">
        <v>5</v>
      </c>
      <c r="O1001" s="5">
        <v>1</v>
      </c>
      <c r="P1001" s="5">
        <v>1</v>
      </c>
      <c r="Q1001" s="5">
        <v>0</v>
      </c>
      <c r="R1001" s="5">
        <v>0</v>
      </c>
      <c r="S1001" s="5">
        <v>0</v>
      </c>
      <c r="T1001" s="5">
        <v>0</v>
      </c>
    </row>
    <row r="1002" spans="1:20" x14ac:dyDescent="0.35">
      <c r="A1002" s="1">
        <v>1001</v>
      </c>
      <c r="B1002" t="s">
        <v>627</v>
      </c>
      <c r="C1002" t="s">
        <v>787</v>
      </c>
      <c r="D1002" t="s">
        <v>1693</v>
      </c>
      <c r="E1002">
        <f>IF(D1002="Estudio",1,IF(D1002="Piso",2,IF(D1002="Dúplex",3,IF(D1002="Ático",4,IF(D1002="Chalet",5,IF(D1002="Casa",6,IF(D1002="Caserón",7)))))))</f>
        <v>1</v>
      </c>
      <c r="G1002" t="s">
        <v>639</v>
      </c>
      <c r="H1002" t="str">
        <f>VLOOKUP(G1002,'Barrio Mapping'!B:C,2,0)</f>
        <v>Lista</v>
      </c>
      <c r="I1002" t="str">
        <f>VLOOKUP(B1002,'Districto Pricing'!A:F,6,0)</f>
        <v>Alto</v>
      </c>
      <c r="J1002">
        <f>IF(I1002="Bajo",1,IF(I1002="Medio",2,IF(I1002="Alto",3)))</f>
        <v>3</v>
      </c>
      <c r="K1002" s="5">
        <v>850</v>
      </c>
      <c r="L1002" s="5">
        <v>0</v>
      </c>
      <c r="M1002" s="5">
        <v>40</v>
      </c>
      <c r="N1002" s="5">
        <v>5</v>
      </c>
      <c r="O1002" s="5">
        <v>0</v>
      </c>
      <c r="P1002" s="5">
        <v>1</v>
      </c>
      <c r="Q1002" s="5">
        <v>0</v>
      </c>
      <c r="R1002" s="5">
        <v>0</v>
      </c>
      <c r="S1002" s="5">
        <v>0</v>
      </c>
      <c r="T1002" s="5">
        <v>0</v>
      </c>
    </row>
    <row r="1003" spans="1:20" x14ac:dyDescent="0.35">
      <c r="A1003" s="1">
        <v>1002</v>
      </c>
      <c r="B1003" t="s">
        <v>627</v>
      </c>
      <c r="C1003" t="s">
        <v>788</v>
      </c>
      <c r="D1003" t="s">
        <v>1692</v>
      </c>
      <c r="E1003">
        <f>IF(D1003="Estudio",1,IF(D1003="Piso",2,IF(D1003="Dúplex",3,IF(D1003="Ático",4,IF(D1003="Chalet",5,IF(D1003="Casa",6,IF(D1003="Caserón",7)))))))</f>
        <v>3</v>
      </c>
      <c r="F1003" t="s">
        <v>222</v>
      </c>
      <c r="G1003" t="s">
        <v>636</v>
      </c>
      <c r="H1003" t="str">
        <f>VLOOKUP(G1003,'Barrio Mapping'!B:C,2,0)</f>
        <v>La Guindalera</v>
      </c>
      <c r="I1003" t="str">
        <f>VLOOKUP(B1003,'Districto Pricing'!A:F,6,0)</f>
        <v>Alto</v>
      </c>
      <c r="J1003">
        <f>IF(I1003="Bajo",1,IF(I1003="Medio",2,IF(I1003="Alto",3)))</f>
        <v>3</v>
      </c>
      <c r="K1003" s="5">
        <v>1250</v>
      </c>
      <c r="L1003" s="5">
        <v>3</v>
      </c>
      <c r="M1003" s="5">
        <v>80</v>
      </c>
      <c r="N1003" s="5">
        <v>3</v>
      </c>
      <c r="O1003" s="5">
        <v>1</v>
      </c>
      <c r="P1003" s="5">
        <v>1</v>
      </c>
      <c r="Q1003" s="5">
        <v>0</v>
      </c>
      <c r="R1003" s="5">
        <v>0</v>
      </c>
      <c r="S1003" s="5">
        <v>1</v>
      </c>
      <c r="T1003" s="5">
        <v>0</v>
      </c>
    </row>
    <row r="1004" spans="1:20" x14ac:dyDescent="0.35">
      <c r="A1004" s="1">
        <v>1003</v>
      </c>
      <c r="B1004" t="s">
        <v>627</v>
      </c>
      <c r="C1004" t="s">
        <v>652</v>
      </c>
      <c r="D1004" t="s">
        <v>1690</v>
      </c>
      <c r="E1004">
        <f>IF(D1004="Estudio",1,IF(D1004="Piso",2,IF(D1004="Dúplex",3,IF(D1004="Ático",4,IF(D1004="Chalet",5,IF(D1004="Casa",6,IF(D1004="Caserón",7)))))))</f>
        <v>2</v>
      </c>
      <c r="F1004" t="s">
        <v>710</v>
      </c>
      <c r="G1004" t="s">
        <v>631</v>
      </c>
      <c r="H1004" t="str">
        <f>VLOOKUP(G1004,'Barrio Mapping'!B:C,2,0)</f>
        <v>Recoletos</v>
      </c>
      <c r="I1004" t="str">
        <f>VLOOKUP(B1004,'Districto Pricing'!A:F,6,0)</f>
        <v>Alto</v>
      </c>
      <c r="J1004">
        <f>IF(I1004="Bajo",1,IF(I1004="Medio",2,IF(I1004="Alto",3)))</f>
        <v>3</v>
      </c>
      <c r="K1004" s="5">
        <v>5000</v>
      </c>
      <c r="L1004" s="5">
        <v>4</v>
      </c>
      <c r="M1004" s="5">
        <v>355</v>
      </c>
      <c r="N1004" s="5">
        <v>2</v>
      </c>
      <c r="O1004" s="5">
        <v>1</v>
      </c>
      <c r="P1004" s="5">
        <v>1</v>
      </c>
      <c r="Q1004" s="5">
        <v>0</v>
      </c>
      <c r="R1004" s="5">
        <v>0</v>
      </c>
      <c r="S1004" s="5">
        <v>0</v>
      </c>
      <c r="T1004" s="5">
        <v>0</v>
      </c>
    </row>
    <row r="1005" spans="1:20" x14ac:dyDescent="0.35">
      <c r="A1005" s="1">
        <v>1004</v>
      </c>
      <c r="B1005" t="s">
        <v>627</v>
      </c>
      <c r="C1005" t="s">
        <v>749</v>
      </c>
      <c r="D1005" t="s">
        <v>1691</v>
      </c>
      <c r="E1005">
        <f>IF(D1005="Estudio",1,IF(D1005="Piso",2,IF(D1005="Dúplex",3,IF(D1005="Ático",4,IF(D1005="Chalet",5,IF(D1005="Casa",6,IF(D1005="Caserón",7)))))))</f>
        <v>4</v>
      </c>
      <c r="G1005" t="s">
        <v>634</v>
      </c>
      <c r="H1005" t="str">
        <f>VLOOKUP(G1005,'Barrio Mapping'!B:C,2,0)</f>
        <v>Castellana</v>
      </c>
      <c r="I1005" t="str">
        <f>VLOOKUP(B1005,'Districto Pricing'!A:F,6,0)</f>
        <v>Alto</v>
      </c>
      <c r="J1005">
        <f>IF(I1005="Bajo",1,IF(I1005="Medio",2,IF(I1005="Alto",3)))</f>
        <v>3</v>
      </c>
      <c r="K1005" s="5">
        <v>2750</v>
      </c>
      <c r="L1005" s="5">
        <v>2</v>
      </c>
      <c r="M1005" s="5">
        <v>150</v>
      </c>
      <c r="N1005" s="5">
        <v>7</v>
      </c>
      <c r="O1005" s="5">
        <v>1</v>
      </c>
      <c r="P1005" s="5">
        <v>1</v>
      </c>
      <c r="Q1005" s="5">
        <v>1</v>
      </c>
      <c r="R1005" s="5">
        <v>0</v>
      </c>
      <c r="S1005" s="5">
        <v>0</v>
      </c>
      <c r="T1005" s="5">
        <v>0</v>
      </c>
    </row>
    <row r="1006" spans="1:20" x14ac:dyDescent="0.35">
      <c r="A1006" s="1">
        <v>1005</v>
      </c>
      <c r="B1006" t="s">
        <v>627</v>
      </c>
      <c r="C1006" t="s">
        <v>633</v>
      </c>
      <c r="D1006" t="s">
        <v>1690</v>
      </c>
      <c r="E1006">
        <f>IF(D1006="Estudio",1,IF(D1006="Piso",2,IF(D1006="Dúplex",3,IF(D1006="Ático",4,IF(D1006="Chalet",5,IF(D1006="Casa",6,IF(D1006="Caserón",7)))))))</f>
        <v>2</v>
      </c>
      <c r="G1006" t="s">
        <v>634</v>
      </c>
      <c r="H1006" t="str">
        <f>VLOOKUP(G1006,'Barrio Mapping'!B:C,2,0)</f>
        <v>Castellana</v>
      </c>
      <c r="I1006" t="str">
        <f>VLOOKUP(B1006,'Districto Pricing'!A:F,6,0)</f>
        <v>Alto</v>
      </c>
      <c r="J1006">
        <f>IF(I1006="Bajo",1,IF(I1006="Medio",2,IF(I1006="Alto",3)))</f>
        <v>3</v>
      </c>
      <c r="K1006" s="5">
        <v>3700</v>
      </c>
      <c r="L1006" s="5">
        <v>5</v>
      </c>
      <c r="M1006" s="5">
        <v>220</v>
      </c>
      <c r="N1006" s="5">
        <v>5</v>
      </c>
      <c r="O1006" s="5">
        <v>1</v>
      </c>
      <c r="P1006" s="5">
        <v>1</v>
      </c>
      <c r="Q1006" s="5">
        <v>0</v>
      </c>
      <c r="R1006" s="5">
        <v>0</v>
      </c>
      <c r="S1006" s="5">
        <v>0</v>
      </c>
      <c r="T1006" s="5">
        <v>0</v>
      </c>
    </row>
    <row r="1007" spans="1:20" x14ac:dyDescent="0.35">
      <c r="A1007" s="1">
        <v>1006</v>
      </c>
      <c r="B1007" t="s">
        <v>627</v>
      </c>
      <c r="C1007" t="s">
        <v>637</v>
      </c>
      <c r="D1007" t="s">
        <v>1690</v>
      </c>
      <c r="E1007">
        <f>IF(D1007="Estudio",1,IF(D1007="Piso",2,IF(D1007="Dúplex",3,IF(D1007="Ático",4,IF(D1007="Chalet",5,IF(D1007="Casa",6,IF(D1007="Caserón",7)))))))</f>
        <v>2</v>
      </c>
      <c r="G1007" t="s">
        <v>629</v>
      </c>
      <c r="H1007" t="str">
        <f>VLOOKUP(G1007,'Barrio Mapping'!B:C,2,0)</f>
        <v>Goya</v>
      </c>
      <c r="I1007" t="str">
        <f>VLOOKUP(B1007,'Districto Pricing'!A:F,6,0)</f>
        <v>Alto</v>
      </c>
      <c r="J1007">
        <f>IF(I1007="Bajo",1,IF(I1007="Medio",2,IF(I1007="Alto",3)))</f>
        <v>3</v>
      </c>
      <c r="K1007" s="5">
        <v>3800</v>
      </c>
      <c r="L1007" s="5">
        <v>2</v>
      </c>
      <c r="M1007" s="5">
        <v>110</v>
      </c>
      <c r="N1007" s="5">
        <v>5</v>
      </c>
      <c r="O1007" s="5">
        <v>1</v>
      </c>
      <c r="P1007" s="5">
        <v>1</v>
      </c>
      <c r="Q1007" s="5">
        <v>0</v>
      </c>
      <c r="R1007" s="5">
        <v>0</v>
      </c>
      <c r="S1007" s="5">
        <v>0</v>
      </c>
      <c r="T1007" s="5">
        <v>0</v>
      </c>
    </row>
    <row r="1008" spans="1:20" x14ac:dyDescent="0.35">
      <c r="A1008" s="1">
        <v>1007</v>
      </c>
      <c r="B1008" t="s">
        <v>627</v>
      </c>
      <c r="C1008" t="s">
        <v>637</v>
      </c>
      <c r="D1008" t="s">
        <v>1690</v>
      </c>
      <c r="E1008">
        <f>IF(D1008="Estudio",1,IF(D1008="Piso",2,IF(D1008="Dúplex",3,IF(D1008="Ático",4,IF(D1008="Chalet",5,IF(D1008="Casa",6,IF(D1008="Caserón",7)))))))</f>
        <v>2</v>
      </c>
      <c r="G1008" t="s">
        <v>629</v>
      </c>
      <c r="H1008" t="str">
        <f>VLOOKUP(G1008,'Barrio Mapping'!B:C,2,0)</f>
        <v>Goya</v>
      </c>
      <c r="I1008" t="str">
        <f>VLOOKUP(B1008,'Districto Pricing'!A:F,6,0)</f>
        <v>Alto</v>
      </c>
      <c r="J1008">
        <f>IF(I1008="Bajo",1,IF(I1008="Medio",2,IF(I1008="Alto",3)))</f>
        <v>3</v>
      </c>
      <c r="K1008" s="5">
        <v>1500</v>
      </c>
      <c r="L1008" s="5">
        <v>2</v>
      </c>
      <c r="M1008" s="5">
        <v>110</v>
      </c>
      <c r="N1008" s="5">
        <v>4</v>
      </c>
      <c r="O1008" s="5">
        <v>1</v>
      </c>
      <c r="P1008" s="5">
        <v>1</v>
      </c>
      <c r="Q1008" s="5">
        <v>0</v>
      </c>
      <c r="R1008" s="5">
        <v>0</v>
      </c>
      <c r="S1008" s="5">
        <v>0</v>
      </c>
      <c r="T1008" s="5">
        <v>0</v>
      </c>
    </row>
    <row r="1009" spans="1:20" x14ac:dyDescent="0.35">
      <c r="A1009" s="1">
        <v>1008</v>
      </c>
      <c r="B1009" t="s">
        <v>627</v>
      </c>
      <c r="C1009" t="s">
        <v>737</v>
      </c>
      <c r="D1009" t="s">
        <v>1690</v>
      </c>
      <c r="E1009">
        <f>IF(D1009="Estudio",1,IF(D1009="Piso",2,IF(D1009="Dúplex",3,IF(D1009="Ático",4,IF(D1009="Chalet",5,IF(D1009="Casa",6,IF(D1009="Caserón",7)))))))</f>
        <v>2</v>
      </c>
      <c r="G1009" t="s">
        <v>634</v>
      </c>
      <c r="H1009" t="str">
        <f>VLOOKUP(G1009,'Barrio Mapping'!B:C,2,0)</f>
        <v>Castellana</v>
      </c>
      <c r="I1009" t="str">
        <f>VLOOKUP(B1009,'Districto Pricing'!A:F,6,0)</f>
        <v>Alto</v>
      </c>
      <c r="J1009">
        <f>IF(I1009="Bajo",1,IF(I1009="Medio",2,IF(I1009="Alto",3)))</f>
        <v>3</v>
      </c>
      <c r="K1009" s="5">
        <v>8000</v>
      </c>
      <c r="L1009" s="5">
        <v>4</v>
      </c>
      <c r="M1009" s="5">
        <v>300</v>
      </c>
      <c r="N1009" s="5">
        <v>3</v>
      </c>
      <c r="O1009" s="5">
        <v>1</v>
      </c>
      <c r="P1009" s="5">
        <v>1</v>
      </c>
      <c r="Q1009" s="5">
        <v>0</v>
      </c>
      <c r="R1009" s="5">
        <v>0</v>
      </c>
      <c r="S1009" s="5">
        <v>0</v>
      </c>
      <c r="T1009" s="5">
        <v>0</v>
      </c>
    </row>
    <row r="1010" spans="1:20" x14ac:dyDescent="0.35">
      <c r="A1010" s="1">
        <v>1009</v>
      </c>
      <c r="B1010" t="s">
        <v>627</v>
      </c>
      <c r="C1010" t="s">
        <v>744</v>
      </c>
      <c r="D1010" t="s">
        <v>1690</v>
      </c>
      <c r="E1010">
        <f>IF(D1010="Estudio",1,IF(D1010="Piso",2,IF(D1010="Dúplex",3,IF(D1010="Ático",4,IF(D1010="Chalet",5,IF(D1010="Casa",6,IF(D1010="Caserón",7)))))))</f>
        <v>2</v>
      </c>
      <c r="G1010" t="s">
        <v>631</v>
      </c>
      <c r="H1010" t="str">
        <f>VLOOKUP(G1010,'Barrio Mapping'!B:C,2,0)</f>
        <v>Recoletos</v>
      </c>
      <c r="I1010" t="str">
        <f>VLOOKUP(B1010,'Districto Pricing'!A:F,6,0)</f>
        <v>Alto</v>
      </c>
      <c r="J1010">
        <f>IF(I1010="Bajo",1,IF(I1010="Medio",2,IF(I1010="Alto",3)))</f>
        <v>3</v>
      </c>
      <c r="K1010" s="5">
        <v>950</v>
      </c>
      <c r="L1010" s="5">
        <v>1</v>
      </c>
      <c r="M1010" s="5">
        <v>45</v>
      </c>
      <c r="N1010" s="5">
        <v>3</v>
      </c>
      <c r="O1010" s="5">
        <v>0</v>
      </c>
      <c r="P1010" s="5">
        <v>1</v>
      </c>
      <c r="Q1010" s="5">
        <v>0</v>
      </c>
      <c r="R1010" s="5">
        <v>0</v>
      </c>
      <c r="S1010" s="5">
        <v>0</v>
      </c>
      <c r="T1010" s="5">
        <v>0</v>
      </c>
    </row>
    <row r="1011" spans="1:20" x14ac:dyDescent="0.35">
      <c r="A1011" s="1">
        <v>1010</v>
      </c>
      <c r="B1011" t="s">
        <v>627</v>
      </c>
      <c r="C1011" t="s">
        <v>642</v>
      </c>
      <c r="D1011" t="s">
        <v>1691</v>
      </c>
      <c r="E1011">
        <f>IF(D1011="Estudio",1,IF(D1011="Piso",2,IF(D1011="Dúplex",3,IF(D1011="Ático",4,IF(D1011="Chalet",5,IF(D1011="Casa",6,IF(D1011="Caserón",7)))))))</f>
        <v>4</v>
      </c>
      <c r="G1011" t="s">
        <v>629</v>
      </c>
      <c r="H1011" t="str">
        <f>VLOOKUP(G1011,'Barrio Mapping'!B:C,2,0)</f>
        <v>Goya</v>
      </c>
      <c r="I1011" t="str">
        <f>VLOOKUP(B1011,'Districto Pricing'!A:F,6,0)</f>
        <v>Alto</v>
      </c>
      <c r="J1011">
        <f>IF(I1011="Bajo",1,IF(I1011="Medio",2,IF(I1011="Alto",3)))</f>
        <v>3</v>
      </c>
      <c r="K1011" s="5">
        <v>3300</v>
      </c>
      <c r="L1011" s="5">
        <v>3</v>
      </c>
      <c r="M1011" s="5">
        <v>130</v>
      </c>
      <c r="N1011" s="5">
        <v>6</v>
      </c>
      <c r="O1011" s="5">
        <v>1</v>
      </c>
      <c r="P1011" s="5">
        <v>1</v>
      </c>
      <c r="Q1011" s="5">
        <v>1</v>
      </c>
      <c r="R1011" s="5">
        <v>0</v>
      </c>
      <c r="S1011" s="5">
        <v>0</v>
      </c>
      <c r="T1011" s="5">
        <v>0</v>
      </c>
    </row>
    <row r="1012" spans="1:20" x14ac:dyDescent="0.35">
      <c r="A1012" s="1">
        <v>1011</v>
      </c>
      <c r="B1012" t="s">
        <v>627</v>
      </c>
      <c r="C1012" t="s">
        <v>670</v>
      </c>
      <c r="D1012" t="s">
        <v>1690</v>
      </c>
      <c r="E1012">
        <f>IF(D1012="Estudio",1,IF(D1012="Piso",2,IF(D1012="Dúplex",3,IF(D1012="Ático",4,IF(D1012="Chalet",5,IF(D1012="Casa",6,IF(D1012="Caserón",7)))))))</f>
        <v>2</v>
      </c>
      <c r="G1012" t="s">
        <v>634</v>
      </c>
      <c r="H1012" t="str">
        <f>VLOOKUP(G1012,'Barrio Mapping'!B:C,2,0)</f>
        <v>Castellana</v>
      </c>
      <c r="I1012" t="str">
        <f>VLOOKUP(B1012,'Districto Pricing'!A:F,6,0)</f>
        <v>Alto</v>
      </c>
      <c r="J1012">
        <f>IF(I1012="Bajo",1,IF(I1012="Medio",2,IF(I1012="Alto",3)))</f>
        <v>3</v>
      </c>
      <c r="K1012" s="5">
        <v>2800</v>
      </c>
      <c r="L1012" s="5">
        <v>4</v>
      </c>
      <c r="M1012" s="5">
        <v>213</v>
      </c>
      <c r="N1012" s="5">
        <v>5</v>
      </c>
      <c r="O1012" s="5">
        <v>1</v>
      </c>
      <c r="P1012" s="5">
        <v>1</v>
      </c>
      <c r="Q1012" s="5">
        <v>0</v>
      </c>
      <c r="R1012" s="5">
        <v>0</v>
      </c>
      <c r="S1012" s="5">
        <v>0</v>
      </c>
      <c r="T1012" s="5">
        <v>0</v>
      </c>
    </row>
    <row r="1013" spans="1:20" x14ac:dyDescent="0.35">
      <c r="A1013" s="1">
        <v>1012</v>
      </c>
      <c r="B1013" t="s">
        <v>627</v>
      </c>
      <c r="C1013" t="s">
        <v>633</v>
      </c>
      <c r="D1013" t="s">
        <v>1690</v>
      </c>
      <c r="E1013">
        <f>IF(D1013="Estudio",1,IF(D1013="Piso",2,IF(D1013="Dúplex",3,IF(D1013="Ático",4,IF(D1013="Chalet",5,IF(D1013="Casa",6,IF(D1013="Caserón",7)))))))</f>
        <v>2</v>
      </c>
      <c r="G1013" t="s">
        <v>634</v>
      </c>
      <c r="H1013" t="str">
        <f>VLOOKUP(G1013,'Barrio Mapping'!B:C,2,0)</f>
        <v>Castellana</v>
      </c>
      <c r="I1013" t="str">
        <f>VLOOKUP(B1013,'Districto Pricing'!A:F,6,0)</f>
        <v>Alto</v>
      </c>
      <c r="J1013">
        <f>IF(I1013="Bajo",1,IF(I1013="Medio",2,IF(I1013="Alto",3)))</f>
        <v>3</v>
      </c>
      <c r="K1013" s="5">
        <v>4000</v>
      </c>
      <c r="L1013" s="5">
        <v>5</v>
      </c>
      <c r="M1013" s="5">
        <v>250</v>
      </c>
      <c r="N1013" s="5">
        <v>5</v>
      </c>
      <c r="O1013" s="5">
        <v>1</v>
      </c>
      <c r="P1013" s="5">
        <v>1</v>
      </c>
      <c r="Q1013" s="5">
        <v>0</v>
      </c>
      <c r="R1013" s="5">
        <v>0</v>
      </c>
      <c r="S1013" s="5">
        <v>0</v>
      </c>
      <c r="T1013" s="5">
        <v>0</v>
      </c>
    </row>
    <row r="1014" spans="1:20" x14ac:dyDescent="0.35">
      <c r="A1014" s="1">
        <v>1013</v>
      </c>
      <c r="B1014" t="s">
        <v>627</v>
      </c>
      <c r="C1014" t="s">
        <v>640</v>
      </c>
      <c r="D1014" t="s">
        <v>1690</v>
      </c>
      <c r="E1014">
        <f>IF(D1014="Estudio",1,IF(D1014="Piso",2,IF(D1014="Dúplex",3,IF(D1014="Ático",4,IF(D1014="Chalet",5,IF(D1014="Casa",6,IF(D1014="Caserón",7)))))))</f>
        <v>2</v>
      </c>
      <c r="G1014" t="s">
        <v>631</v>
      </c>
      <c r="H1014" t="str">
        <f>VLOOKUP(G1014,'Barrio Mapping'!B:C,2,0)</f>
        <v>Recoletos</v>
      </c>
      <c r="I1014" t="str">
        <f>VLOOKUP(B1014,'Districto Pricing'!A:F,6,0)</f>
        <v>Alto</v>
      </c>
      <c r="J1014">
        <f>IF(I1014="Bajo",1,IF(I1014="Medio",2,IF(I1014="Alto",3)))</f>
        <v>3</v>
      </c>
      <c r="K1014" s="5">
        <v>3900</v>
      </c>
      <c r="L1014" s="5">
        <v>4</v>
      </c>
      <c r="M1014" s="5">
        <v>220</v>
      </c>
      <c r="N1014" s="5">
        <v>6</v>
      </c>
      <c r="O1014" s="5">
        <v>1</v>
      </c>
      <c r="P1014" s="5">
        <v>1</v>
      </c>
      <c r="Q1014" s="5">
        <v>0</v>
      </c>
      <c r="R1014" s="5">
        <v>0</v>
      </c>
      <c r="S1014" s="5">
        <v>0</v>
      </c>
      <c r="T1014" s="5">
        <v>0</v>
      </c>
    </row>
    <row r="1015" spans="1:20" x14ac:dyDescent="0.35">
      <c r="A1015" s="1">
        <v>1014</v>
      </c>
      <c r="B1015" t="s">
        <v>627</v>
      </c>
      <c r="C1015" t="s">
        <v>646</v>
      </c>
      <c r="D1015" t="s">
        <v>1690</v>
      </c>
      <c r="E1015">
        <f>IF(D1015="Estudio",1,IF(D1015="Piso",2,IF(D1015="Dúplex",3,IF(D1015="Ático",4,IF(D1015="Chalet",5,IF(D1015="Casa",6,IF(D1015="Caserón",7)))))))</f>
        <v>2</v>
      </c>
      <c r="G1015" t="s">
        <v>639</v>
      </c>
      <c r="H1015" t="str">
        <f>VLOOKUP(G1015,'Barrio Mapping'!B:C,2,0)</f>
        <v>Lista</v>
      </c>
      <c r="I1015" t="str">
        <f>VLOOKUP(B1015,'Districto Pricing'!A:F,6,0)</f>
        <v>Alto</v>
      </c>
      <c r="J1015">
        <f>IF(I1015="Bajo",1,IF(I1015="Medio",2,IF(I1015="Alto",3)))</f>
        <v>3</v>
      </c>
      <c r="K1015" s="5">
        <v>950</v>
      </c>
      <c r="L1015" s="5">
        <v>2</v>
      </c>
      <c r="M1015" s="5">
        <v>50</v>
      </c>
      <c r="N1015" s="5">
        <v>7</v>
      </c>
      <c r="O1015" s="5">
        <v>0</v>
      </c>
      <c r="P1015" s="5">
        <v>1</v>
      </c>
      <c r="Q1015" s="5">
        <v>0</v>
      </c>
      <c r="R1015" s="5">
        <v>0</v>
      </c>
      <c r="S1015" s="5">
        <v>0</v>
      </c>
      <c r="T1015" s="5">
        <v>0</v>
      </c>
    </row>
    <row r="1016" spans="1:20" x14ac:dyDescent="0.35">
      <c r="A1016" s="1">
        <v>1015</v>
      </c>
      <c r="B1016" t="s">
        <v>627</v>
      </c>
      <c r="C1016" t="s">
        <v>789</v>
      </c>
      <c r="D1016" t="s">
        <v>1690</v>
      </c>
      <c r="E1016">
        <f>IF(D1016="Estudio",1,IF(D1016="Piso",2,IF(D1016="Dúplex",3,IF(D1016="Ático",4,IF(D1016="Chalet",5,IF(D1016="Casa",6,IF(D1016="Caserón",7)))))))</f>
        <v>2</v>
      </c>
      <c r="G1016" t="s">
        <v>631</v>
      </c>
      <c r="H1016" t="str">
        <f>VLOOKUP(G1016,'Barrio Mapping'!B:C,2,0)</f>
        <v>Recoletos</v>
      </c>
      <c r="I1016" t="str">
        <f>VLOOKUP(B1016,'Districto Pricing'!A:F,6,0)</f>
        <v>Alto</v>
      </c>
      <c r="J1016">
        <f>IF(I1016="Bajo",1,IF(I1016="Medio",2,IF(I1016="Alto",3)))</f>
        <v>3</v>
      </c>
      <c r="K1016" s="5">
        <v>2200</v>
      </c>
      <c r="L1016" s="5">
        <v>2</v>
      </c>
      <c r="M1016" s="5">
        <v>110</v>
      </c>
      <c r="N1016" s="5">
        <v>3</v>
      </c>
      <c r="O1016" s="5">
        <v>1</v>
      </c>
      <c r="P1016" s="5">
        <v>1</v>
      </c>
      <c r="Q1016" s="5">
        <v>0</v>
      </c>
      <c r="R1016" s="5">
        <v>0</v>
      </c>
      <c r="S1016" s="5">
        <v>0</v>
      </c>
      <c r="T1016" s="5">
        <v>0</v>
      </c>
    </row>
    <row r="1017" spans="1:20" x14ac:dyDescent="0.35">
      <c r="A1017" s="1">
        <v>1016</v>
      </c>
      <c r="B1017" t="s">
        <v>627</v>
      </c>
      <c r="C1017" t="s">
        <v>671</v>
      </c>
      <c r="D1017" t="s">
        <v>1690</v>
      </c>
      <c r="E1017">
        <f>IF(D1017="Estudio",1,IF(D1017="Piso",2,IF(D1017="Dúplex",3,IF(D1017="Ático",4,IF(D1017="Chalet",5,IF(D1017="Casa",6,IF(D1017="Caserón",7)))))))</f>
        <v>2</v>
      </c>
      <c r="G1017" t="s">
        <v>634</v>
      </c>
      <c r="H1017" t="str">
        <f>VLOOKUP(G1017,'Barrio Mapping'!B:C,2,0)</f>
        <v>Castellana</v>
      </c>
      <c r="I1017" t="str">
        <f>VLOOKUP(B1017,'Districto Pricing'!A:F,6,0)</f>
        <v>Alto</v>
      </c>
      <c r="J1017">
        <f>IF(I1017="Bajo",1,IF(I1017="Medio",2,IF(I1017="Alto",3)))</f>
        <v>3</v>
      </c>
      <c r="K1017" s="5">
        <v>3000</v>
      </c>
      <c r="L1017" s="5">
        <v>5</v>
      </c>
      <c r="M1017" s="5">
        <v>300</v>
      </c>
      <c r="N1017" s="5">
        <v>3</v>
      </c>
      <c r="O1017" s="5">
        <v>1</v>
      </c>
      <c r="P1017" s="5">
        <v>1</v>
      </c>
      <c r="Q1017" s="5">
        <v>0</v>
      </c>
      <c r="R1017" s="5">
        <v>0</v>
      </c>
      <c r="S1017" s="5">
        <v>0</v>
      </c>
      <c r="T1017" s="5">
        <v>0</v>
      </c>
    </row>
    <row r="1018" spans="1:20" x14ac:dyDescent="0.35">
      <c r="A1018" s="1">
        <v>1017</v>
      </c>
      <c r="B1018" t="s">
        <v>627</v>
      </c>
      <c r="C1018" t="s">
        <v>702</v>
      </c>
      <c r="D1018" t="s">
        <v>1690</v>
      </c>
      <c r="E1018">
        <f>IF(D1018="Estudio",1,IF(D1018="Piso",2,IF(D1018="Dúplex",3,IF(D1018="Ático",4,IF(D1018="Chalet",5,IF(D1018="Casa",6,IF(D1018="Caserón",7)))))))</f>
        <v>2</v>
      </c>
      <c r="G1018" t="s">
        <v>631</v>
      </c>
      <c r="H1018" t="str">
        <f>VLOOKUP(G1018,'Barrio Mapping'!B:C,2,0)</f>
        <v>Recoletos</v>
      </c>
      <c r="I1018" t="str">
        <f>VLOOKUP(B1018,'Districto Pricing'!A:F,6,0)</f>
        <v>Alto</v>
      </c>
      <c r="J1018">
        <f>IF(I1018="Bajo",1,IF(I1018="Medio",2,IF(I1018="Alto",3)))</f>
        <v>3</v>
      </c>
      <c r="K1018" s="5">
        <v>3500</v>
      </c>
      <c r="L1018" s="5">
        <v>3</v>
      </c>
      <c r="M1018" s="5">
        <v>230</v>
      </c>
      <c r="N1018" s="5">
        <v>2</v>
      </c>
      <c r="O1018" s="5">
        <v>1</v>
      </c>
      <c r="P1018" s="5">
        <v>1</v>
      </c>
      <c r="Q1018" s="5">
        <v>0</v>
      </c>
      <c r="R1018" s="5">
        <v>0</v>
      </c>
      <c r="S1018" s="5">
        <v>0</v>
      </c>
      <c r="T1018" s="5">
        <v>0</v>
      </c>
    </row>
    <row r="1019" spans="1:20" x14ac:dyDescent="0.35">
      <c r="A1019" s="1">
        <v>1018</v>
      </c>
      <c r="B1019" t="s">
        <v>627</v>
      </c>
      <c r="C1019" t="s">
        <v>641</v>
      </c>
      <c r="D1019" t="s">
        <v>1690</v>
      </c>
      <c r="E1019">
        <f>IF(D1019="Estudio",1,IF(D1019="Piso",2,IF(D1019="Dúplex",3,IF(D1019="Ático",4,IF(D1019="Chalet",5,IF(D1019="Casa",6,IF(D1019="Caserón",7)))))))</f>
        <v>2</v>
      </c>
      <c r="G1019" t="s">
        <v>659</v>
      </c>
      <c r="H1019" t="str">
        <f>VLOOKUP(G1019,'Barrio Mapping'!B:C,2,0)</f>
        <v>Fuente del Berro</v>
      </c>
      <c r="I1019" t="str">
        <f>VLOOKUP(B1019,'Districto Pricing'!A:F,6,0)</f>
        <v>Alto</v>
      </c>
      <c r="J1019">
        <f>IF(I1019="Bajo",1,IF(I1019="Medio",2,IF(I1019="Alto",3)))</f>
        <v>3</v>
      </c>
      <c r="K1019" s="5">
        <v>1100</v>
      </c>
      <c r="L1019" s="5">
        <v>3</v>
      </c>
      <c r="M1019" s="5">
        <v>70</v>
      </c>
      <c r="N1019" s="5">
        <v>2</v>
      </c>
      <c r="O1019" s="5">
        <v>1</v>
      </c>
      <c r="P1019" s="5">
        <v>1</v>
      </c>
      <c r="Q1019" s="5">
        <v>0</v>
      </c>
      <c r="R1019" s="5">
        <v>0</v>
      </c>
      <c r="S1019" s="5">
        <v>0</v>
      </c>
      <c r="T1019" s="5">
        <v>0</v>
      </c>
    </row>
    <row r="1020" spans="1:20" x14ac:dyDescent="0.35">
      <c r="A1020" s="1">
        <v>1019</v>
      </c>
      <c r="B1020" t="s">
        <v>627</v>
      </c>
      <c r="C1020" t="s">
        <v>633</v>
      </c>
      <c r="D1020" t="s">
        <v>1690</v>
      </c>
      <c r="E1020">
        <f>IF(D1020="Estudio",1,IF(D1020="Piso",2,IF(D1020="Dúplex",3,IF(D1020="Ático",4,IF(D1020="Chalet",5,IF(D1020="Casa",6,IF(D1020="Caserón",7)))))))</f>
        <v>2</v>
      </c>
      <c r="G1020" t="s">
        <v>634</v>
      </c>
      <c r="H1020" t="str">
        <f>VLOOKUP(G1020,'Barrio Mapping'!B:C,2,0)</f>
        <v>Castellana</v>
      </c>
      <c r="I1020" t="str">
        <f>VLOOKUP(B1020,'Districto Pricing'!A:F,6,0)</f>
        <v>Alto</v>
      </c>
      <c r="J1020">
        <f>IF(I1020="Bajo",1,IF(I1020="Medio",2,IF(I1020="Alto",3)))</f>
        <v>3</v>
      </c>
      <c r="K1020" s="5">
        <v>3500</v>
      </c>
      <c r="L1020" s="5">
        <v>5</v>
      </c>
      <c r="M1020" s="5">
        <v>300</v>
      </c>
      <c r="N1020" s="5">
        <v>3</v>
      </c>
      <c r="O1020" s="5">
        <v>1</v>
      </c>
      <c r="P1020" s="5">
        <v>1</v>
      </c>
      <c r="Q1020" s="5">
        <v>0</v>
      </c>
      <c r="R1020" s="5">
        <v>0</v>
      </c>
      <c r="S1020" s="5">
        <v>0</v>
      </c>
      <c r="T1020" s="5">
        <v>0</v>
      </c>
    </row>
    <row r="1021" spans="1:20" x14ac:dyDescent="0.35">
      <c r="A1021" s="1">
        <v>1020</v>
      </c>
      <c r="B1021" t="s">
        <v>627</v>
      </c>
      <c r="C1021" t="s">
        <v>640</v>
      </c>
      <c r="D1021" t="s">
        <v>1690</v>
      </c>
      <c r="E1021">
        <f>IF(D1021="Estudio",1,IF(D1021="Piso",2,IF(D1021="Dúplex",3,IF(D1021="Ático",4,IF(D1021="Chalet",5,IF(D1021="Casa",6,IF(D1021="Caserón",7)))))))</f>
        <v>2</v>
      </c>
      <c r="G1021" t="s">
        <v>631</v>
      </c>
      <c r="H1021" t="str">
        <f>VLOOKUP(G1021,'Barrio Mapping'!B:C,2,0)</f>
        <v>Recoletos</v>
      </c>
      <c r="I1021" t="str">
        <f>VLOOKUP(B1021,'Districto Pricing'!A:F,6,0)</f>
        <v>Alto</v>
      </c>
      <c r="J1021">
        <f>IF(I1021="Bajo",1,IF(I1021="Medio",2,IF(I1021="Alto",3)))</f>
        <v>3</v>
      </c>
      <c r="K1021" s="5">
        <v>3500</v>
      </c>
      <c r="L1021" s="5">
        <v>3</v>
      </c>
      <c r="M1021" s="5">
        <v>225</v>
      </c>
      <c r="N1021" s="5">
        <v>3</v>
      </c>
      <c r="O1021" s="5">
        <v>1</v>
      </c>
      <c r="P1021" s="5">
        <v>1</v>
      </c>
      <c r="Q1021" s="5">
        <v>0</v>
      </c>
      <c r="R1021" s="5">
        <v>0</v>
      </c>
      <c r="S1021" s="5">
        <v>0</v>
      </c>
      <c r="T1021" s="5">
        <v>0</v>
      </c>
    </row>
    <row r="1022" spans="1:20" x14ac:dyDescent="0.35">
      <c r="A1022" s="1">
        <v>1021</v>
      </c>
      <c r="B1022" t="s">
        <v>627</v>
      </c>
      <c r="C1022" t="s">
        <v>640</v>
      </c>
      <c r="D1022" t="s">
        <v>1690</v>
      </c>
      <c r="E1022">
        <f>IF(D1022="Estudio",1,IF(D1022="Piso",2,IF(D1022="Dúplex",3,IF(D1022="Ático",4,IF(D1022="Chalet",5,IF(D1022="Casa",6,IF(D1022="Caserón",7)))))))</f>
        <v>2</v>
      </c>
      <c r="G1022" t="s">
        <v>631</v>
      </c>
      <c r="H1022" t="str">
        <f>VLOOKUP(G1022,'Barrio Mapping'!B:C,2,0)</f>
        <v>Recoletos</v>
      </c>
      <c r="I1022" t="str">
        <f>VLOOKUP(B1022,'Districto Pricing'!A:F,6,0)</f>
        <v>Alto</v>
      </c>
      <c r="J1022">
        <f>IF(I1022="Bajo",1,IF(I1022="Medio",2,IF(I1022="Alto",3)))</f>
        <v>3</v>
      </c>
      <c r="K1022" s="5">
        <v>3500</v>
      </c>
      <c r="L1022" s="5">
        <v>3</v>
      </c>
      <c r="M1022" s="5">
        <v>120</v>
      </c>
      <c r="N1022" s="5">
        <v>4</v>
      </c>
      <c r="O1022" s="5">
        <v>1</v>
      </c>
      <c r="P1022" s="5">
        <v>1</v>
      </c>
      <c r="Q1022" s="5">
        <v>0</v>
      </c>
      <c r="R1022" s="5">
        <v>0</v>
      </c>
      <c r="S1022" s="5">
        <v>0</v>
      </c>
      <c r="T1022" s="5">
        <v>0</v>
      </c>
    </row>
    <row r="1023" spans="1:20" x14ac:dyDescent="0.35">
      <c r="A1023" s="1">
        <v>1022</v>
      </c>
      <c r="B1023" t="s">
        <v>627</v>
      </c>
      <c r="C1023" t="s">
        <v>790</v>
      </c>
      <c r="D1023" t="s">
        <v>1692</v>
      </c>
      <c r="E1023">
        <f>IF(D1023="Estudio",1,IF(D1023="Piso",2,IF(D1023="Dúplex",3,IF(D1023="Ático",4,IF(D1023="Chalet",5,IF(D1023="Casa",6,IF(D1023="Caserón",7)))))))</f>
        <v>3</v>
      </c>
      <c r="G1023" t="s">
        <v>634</v>
      </c>
      <c r="H1023" t="str">
        <f>VLOOKUP(G1023,'Barrio Mapping'!B:C,2,0)</f>
        <v>Castellana</v>
      </c>
      <c r="I1023" t="str">
        <f>VLOOKUP(B1023,'Districto Pricing'!A:F,6,0)</f>
        <v>Alto</v>
      </c>
      <c r="J1023">
        <f>IF(I1023="Bajo",1,IF(I1023="Medio",2,IF(I1023="Alto",3)))</f>
        <v>3</v>
      </c>
      <c r="K1023" s="5">
        <v>5000</v>
      </c>
      <c r="L1023" s="5">
        <v>4</v>
      </c>
      <c r="M1023" s="5">
        <v>250</v>
      </c>
      <c r="N1023" s="5">
        <v>5</v>
      </c>
      <c r="O1023" s="5">
        <v>1</v>
      </c>
      <c r="P1023" s="5">
        <v>1</v>
      </c>
      <c r="Q1023" s="5">
        <v>0</v>
      </c>
      <c r="R1023" s="5">
        <v>0</v>
      </c>
      <c r="S1023" s="5">
        <v>1</v>
      </c>
      <c r="T1023" s="5">
        <v>0</v>
      </c>
    </row>
    <row r="1024" spans="1:20" x14ac:dyDescent="0.35">
      <c r="A1024" s="1">
        <v>1023</v>
      </c>
      <c r="B1024" t="s">
        <v>627</v>
      </c>
      <c r="C1024" t="s">
        <v>633</v>
      </c>
      <c r="D1024" t="s">
        <v>1690</v>
      </c>
      <c r="E1024">
        <f>IF(D1024="Estudio",1,IF(D1024="Piso",2,IF(D1024="Dúplex",3,IF(D1024="Ático",4,IF(D1024="Chalet",5,IF(D1024="Casa",6,IF(D1024="Caserón",7)))))))</f>
        <v>2</v>
      </c>
      <c r="G1024" t="s">
        <v>634</v>
      </c>
      <c r="H1024" t="str">
        <f>VLOOKUP(G1024,'Barrio Mapping'!B:C,2,0)</f>
        <v>Castellana</v>
      </c>
      <c r="I1024" t="str">
        <f>VLOOKUP(B1024,'Districto Pricing'!A:F,6,0)</f>
        <v>Alto</v>
      </c>
      <c r="J1024">
        <f>IF(I1024="Bajo",1,IF(I1024="Medio",2,IF(I1024="Alto",3)))</f>
        <v>3</v>
      </c>
      <c r="K1024" s="5">
        <v>2500</v>
      </c>
      <c r="L1024" s="5">
        <v>2</v>
      </c>
      <c r="M1024" s="5">
        <v>130</v>
      </c>
      <c r="N1024" s="5">
        <v>2</v>
      </c>
      <c r="O1024" s="5">
        <v>1</v>
      </c>
      <c r="P1024" s="5">
        <v>1</v>
      </c>
      <c r="Q1024" s="5">
        <v>0</v>
      </c>
      <c r="R1024" s="5">
        <v>0</v>
      </c>
      <c r="S1024" s="5">
        <v>0</v>
      </c>
      <c r="T1024" s="5">
        <v>0</v>
      </c>
    </row>
    <row r="1025" spans="1:20" x14ac:dyDescent="0.35">
      <c r="A1025" s="1">
        <v>1024</v>
      </c>
      <c r="B1025" t="s">
        <v>627</v>
      </c>
      <c r="C1025" t="s">
        <v>633</v>
      </c>
      <c r="D1025" t="s">
        <v>1690</v>
      </c>
      <c r="E1025">
        <f>IF(D1025="Estudio",1,IF(D1025="Piso",2,IF(D1025="Dúplex",3,IF(D1025="Ático",4,IF(D1025="Chalet",5,IF(D1025="Casa",6,IF(D1025="Caserón",7)))))))</f>
        <v>2</v>
      </c>
      <c r="G1025" t="s">
        <v>634</v>
      </c>
      <c r="H1025" t="str">
        <f>VLOOKUP(G1025,'Barrio Mapping'!B:C,2,0)</f>
        <v>Castellana</v>
      </c>
      <c r="I1025" t="str">
        <f>VLOOKUP(B1025,'Districto Pricing'!A:F,6,0)</f>
        <v>Alto</v>
      </c>
      <c r="J1025">
        <f>IF(I1025="Bajo",1,IF(I1025="Medio",2,IF(I1025="Alto",3)))</f>
        <v>3</v>
      </c>
      <c r="K1025" s="5">
        <v>3500</v>
      </c>
      <c r="L1025" s="5">
        <v>2</v>
      </c>
      <c r="M1025" s="5">
        <v>188</v>
      </c>
      <c r="N1025" s="5">
        <v>2</v>
      </c>
      <c r="O1025" s="5">
        <v>1</v>
      </c>
      <c r="P1025" s="5">
        <v>1</v>
      </c>
      <c r="Q1025" s="5">
        <v>0</v>
      </c>
      <c r="R1025" s="5">
        <v>0</v>
      </c>
      <c r="S1025" s="5">
        <v>0</v>
      </c>
      <c r="T1025" s="5">
        <v>0</v>
      </c>
    </row>
    <row r="1026" spans="1:20" x14ac:dyDescent="0.35">
      <c r="A1026" s="1">
        <v>1025</v>
      </c>
      <c r="B1026" t="s">
        <v>627</v>
      </c>
      <c r="C1026" t="s">
        <v>652</v>
      </c>
      <c r="D1026" t="s">
        <v>1690</v>
      </c>
      <c r="E1026">
        <f>IF(D1026="Estudio",1,IF(D1026="Piso",2,IF(D1026="Dúplex",3,IF(D1026="Ático",4,IF(D1026="Chalet",5,IF(D1026="Casa",6,IF(D1026="Caserón",7)))))))</f>
        <v>2</v>
      </c>
      <c r="F1026" t="s">
        <v>312</v>
      </c>
      <c r="G1026" t="s">
        <v>631</v>
      </c>
      <c r="H1026" t="str">
        <f>VLOOKUP(G1026,'Barrio Mapping'!B:C,2,0)</f>
        <v>Recoletos</v>
      </c>
      <c r="I1026" t="str">
        <f>VLOOKUP(B1026,'Districto Pricing'!A:F,6,0)</f>
        <v>Alto</v>
      </c>
      <c r="J1026">
        <f>IF(I1026="Bajo",1,IF(I1026="Medio",2,IF(I1026="Alto",3)))</f>
        <v>3</v>
      </c>
      <c r="K1026" s="5">
        <v>1850</v>
      </c>
      <c r="L1026" s="5">
        <v>1</v>
      </c>
      <c r="M1026" s="5">
        <v>50</v>
      </c>
      <c r="N1026" s="5">
        <v>4</v>
      </c>
      <c r="O1026" s="5">
        <v>1</v>
      </c>
      <c r="P1026" s="5">
        <v>1</v>
      </c>
      <c r="Q1026" s="5">
        <v>0</v>
      </c>
      <c r="R1026" s="5">
        <v>0</v>
      </c>
      <c r="S1026" s="5">
        <v>0</v>
      </c>
      <c r="T1026" s="5">
        <v>0</v>
      </c>
    </row>
    <row r="1027" spans="1:20" x14ac:dyDescent="0.35">
      <c r="A1027" s="1">
        <v>1026</v>
      </c>
      <c r="B1027" t="s">
        <v>627</v>
      </c>
      <c r="C1027" t="s">
        <v>791</v>
      </c>
      <c r="D1027" t="s">
        <v>1690</v>
      </c>
      <c r="E1027">
        <f>IF(D1027="Estudio",1,IF(D1027="Piso",2,IF(D1027="Dúplex",3,IF(D1027="Ático",4,IF(D1027="Chalet",5,IF(D1027="Casa",6,IF(D1027="Caserón",7)))))))</f>
        <v>2</v>
      </c>
      <c r="G1027" t="s">
        <v>639</v>
      </c>
      <c r="H1027" t="str">
        <f>VLOOKUP(G1027,'Barrio Mapping'!B:C,2,0)</f>
        <v>Lista</v>
      </c>
      <c r="I1027" t="str">
        <f>VLOOKUP(B1027,'Districto Pricing'!A:F,6,0)</f>
        <v>Alto</v>
      </c>
      <c r="J1027">
        <f>IF(I1027="Bajo",1,IF(I1027="Medio",2,IF(I1027="Alto",3)))</f>
        <v>3</v>
      </c>
      <c r="K1027" s="5">
        <v>1100</v>
      </c>
      <c r="L1027" s="5">
        <v>3</v>
      </c>
      <c r="M1027" s="5">
        <v>68</v>
      </c>
      <c r="N1027" s="5">
        <v>5</v>
      </c>
      <c r="O1027" s="5">
        <v>0</v>
      </c>
      <c r="P1027" s="5">
        <v>1</v>
      </c>
      <c r="Q1027" s="5">
        <v>0</v>
      </c>
      <c r="R1027" s="5">
        <v>0</v>
      </c>
      <c r="S1027" s="5">
        <v>0</v>
      </c>
      <c r="T1027" s="5">
        <v>0</v>
      </c>
    </row>
    <row r="1028" spans="1:20" x14ac:dyDescent="0.35">
      <c r="A1028" s="1">
        <v>1027</v>
      </c>
      <c r="B1028" t="s">
        <v>627</v>
      </c>
      <c r="C1028" t="s">
        <v>642</v>
      </c>
      <c r="D1028" t="s">
        <v>1691</v>
      </c>
      <c r="E1028">
        <f>IF(D1028="Estudio",1,IF(D1028="Piso",2,IF(D1028="Dúplex",3,IF(D1028="Ático",4,IF(D1028="Chalet",5,IF(D1028="Casa",6,IF(D1028="Caserón",7)))))))</f>
        <v>4</v>
      </c>
      <c r="G1028" t="s">
        <v>629</v>
      </c>
      <c r="H1028" t="str">
        <f>VLOOKUP(G1028,'Barrio Mapping'!B:C,2,0)</f>
        <v>Goya</v>
      </c>
      <c r="I1028" t="str">
        <f>VLOOKUP(B1028,'Districto Pricing'!A:F,6,0)</f>
        <v>Alto</v>
      </c>
      <c r="J1028">
        <f>IF(I1028="Bajo",1,IF(I1028="Medio",2,IF(I1028="Alto",3)))</f>
        <v>3</v>
      </c>
      <c r="K1028" s="5">
        <v>1850</v>
      </c>
      <c r="L1028" s="5">
        <v>2</v>
      </c>
      <c r="M1028" s="5">
        <v>90</v>
      </c>
      <c r="N1028" s="5">
        <v>7</v>
      </c>
      <c r="O1028" s="5">
        <v>1</v>
      </c>
      <c r="P1028" s="5">
        <v>1</v>
      </c>
      <c r="Q1028" s="5">
        <v>1</v>
      </c>
      <c r="R1028" s="5">
        <v>0</v>
      </c>
      <c r="S1028" s="5">
        <v>0</v>
      </c>
      <c r="T1028" s="5">
        <v>0</v>
      </c>
    </row>
    <row r="1029" spans="1:20" x14ac:dyDescent="0.35">
      <c r="A1029" s="1">
        <v>1028</v>
      </c>
      <c r="B1029" t="s">
        <v>792</v>
      </c>
      <c r="C1029" t="s">
        <v>793</v>
      </c>
      <c r="D1029" t="s">
        <v>1690</v>
      </c>
      <c r="E1029">
        <f>IF(D1029="Estudio",1,IF(D1029="Piso",2,IF(D1029="Dúplex",3,IF(D1029="Ático",4,IF(D1029="Chalet",5,IF(D1029="Casa",6,IF(D1029="Caserón",7)))))))</f>
        <v>2</v>
      </c>
      <c r="G1029" t="s">
        <v>794</v>
      </c>
      <c r="H1029" t="str">
        <f>VLOOKUP(G1029,'Barrio Mapping'!B:C,2,0)</f>
        <v>Acacias</v>
      </c>
      <c r="I1029" t="str">
        <f>VLOOKUP(B1029,'Districto Pricing'!A:F,6,0)</f>
        <v>Alto</v>
      </c>
      <c r="J1029">
        <f>IF(I1029="Bajo",1,IF(I1029="Medio",2,IF(I1029="Alto",3)))</f>
        <v>3</v>
      </c>
      <c r="K1029" s="5">
        <v>1100</v>
      </c>
      <c r="L1029" s="5">
        <v>2</v>
      </c>
      <c r="M1029" s="5">
        <v>65</v>
      </c>
      <c r="N1029" s="5">
        <v>2</v>
      </c>
      <c r="O1029" s="5">
        <v>0</v>
      </c>
      <c r="P1029" s="5">
        <v>1</v>
      </c>
      <c r="Q1029" s="5">
        <v>0</v>
      </c>
      <c r="R1029" s="5">
        <v>0</v>
      </c>
      <c r="S1029" s="5">
        <v>0</v>
      </c>
      <c r="T1029" s="5">
        <v>0</v>
      </c>
    </row>
    <row r="1030" spans="1:20" x14ac:dyDescent="0.35">
      <c r="A1030" s="1">
        <v>1029</v>
      </c>
      <c r="B1030" t="s">
        <v>792</v>
      </c>
      <c r="C1030" t="s">
        <v>795</v>
      </c>
      <c r="D1030" t="s">
        <v>1690</v>
      </c>
      <c r="E1030">
        <f>IF(D1030="Estudio",1,IF(D1030="Piso",2,IF(D1030="Dúplex",3,IF(D1030="Ático",4,IF(D1030="Chalet",5,IF(D1030="Casa",6,IF(D1030="Caserón",7)))))))</f>
        <v>2</v>
      </c>
      <c r="G1030" t="s">
        <v>796</v>
      </c>
      <c r="H1030" t="str">
        <f>VLOOKUP(G1030,'Barrio Mapping'!B:C,2,0)</f>
        <v>Legazpi</v>
      </c>
      <c r="I1030" t="str">
        <f>VLOOKUP(B1030,'Districto Pricing'!A:F,6,0)</f>
        <v>Alto</v>
      </c>
      <c r="J1030">
        <f>IF(I1030="Bajo",1,IF(I1030="Medio",2,IF(I1030="Alto",3)))</f>
        <v>3</v>
      </c>
      <c r="K1030" s="5">
        <v>1350</v>
      </c>
      <c r="L1030" s="5">
        <v>2</v>
      </c>
      <c r="M1030" s="5">
        <v>111</v>
      </c>
      <c r="N1030" s="5">
        <v>1</v>
      </c>
      <c r="O1030" s="5">
        <v>1</v>
      </c>
      <c r="P1030" s="5">
        <v>1</v>
      </c>
      <c r="Q1030" s="5">
        <v>0</v>
      </c>
      <c r="R1030" s="5">
        <v>0</v>
      </c>
      <c r="S1030" s="5">
        <v>0</v>
      </c>
      <c r="T1030" s="5">
        <v>0</v>
      </c>
    </row>
    <row r="1031" spans="1:20" x14ac:dyDescent="0.35">
      <c r="A1031" s="1">
        <v>1030</v>
      </c>
      <c r="B1031" t="s">
        <v>792</v>
      </c>
      <c r="C1031" t="s">
        <v>797</v>
      </c>
      <c r="D1031" t="s">
        <v>1692</v>
      </c>
      <c r="E1031">
        <f>IF(D1031="Estudio",1,IF(D1031="Piso",2,IF(D1031="Dúplex",3,IF(D1031="Ático",4,IF(D1031="Chalet",5,IF(D1031="Casa",6,IF(D1031="Caserón",7)))))))</f>
        <v>3</v>
      </c>
      <c r="G1031" t="s">
        <v>798</v>
      </c>
      <c r="H1031" t="str">
        <f>VLOOKUP(G1031,'Barrio Mapping'!B:C,2,0)</f>
        <v>Palos de Moguer</v>
      </c>
      <c r="I1031" t="str">
        <f>VLOOKUP(B1031,'Districto Pricing'!A:F,6,0)</f>
        <v>Alto</v>
      </c>
      <c r="J1031">
        <f>IF(I1031="Bajo",1,IF(I1031="Medio",2,IF(I1031="Alto",3)))</f>
        <v>3</v>
      </c>
      <c r="K1031" s="5">
        <v>700</v>
      </c>
      <c r="L1031" s="5">
        <v>1</v>
      </c>
      <c r="M1031" s="5">
        <v>55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1</v>
      </c>
      <c r="T1031" s="5">
        <v>0</v>
      </c>
    </row>
    <row r="1032" spans="1:20" x14ac:dyDescent="0.35">
      <c r="A1032" s="1">
        <v>1031</v>
      </c>
      <c r="B1032" t="s">
        <v>792</v>
      </c>
      <c r="C1032" t="s">
        <v>799</v>
      </c>
      <c r="D1032" t="s">
        <v>1690</v>
      </c>
      <c r="E1032">
        <f>IF(D1032="Estudio",1,IF(D1032="Piso",2,IF(D1032="Dúplex",3,IF(D1032="Ático",4,IF(D1032="Chalet",5,IF(D1032="Casa",6,IF(D1032="Caserón",7)))))))</f>
        <v>2</v>
      </c>
      <c r="G1032" t="s">
        <v>800</v>
      </c>
      <c r="H1032" t="str">
        <f>VLOOKUP(G1032,'Barrio Mapping'!B:C,2,0)</f>
        <v>Imperial</v>
      </c>
      <c r="I1032" t="str">
        <f>VLOOKUP(B1032,'Districto Pricing'!A:F,6,0)</f>
        <v>Alto</v>
      </c>
      <c r="J1032">
        <f>IF(I1032="Bajo",1,IF(I1032="Medio",2,IF(I1032="Alto",3)))</f>
        <v>3</v>
      </c>
      <c r="K1032" s="5">
        <v>1350</v>
      </c>
      <c r="L1032" s="5">
        <v>2</v>
      </c>
      <c r="M1032" s="5">
        <v>100</v>
      </c>
      <c r="N1032" s="5">
        <v>4</v>
      </c>
      <c r="O1032" s="5">
        <v>1</v>
      </c>
      <c r="P1032" s="5">
        <v>1</v>
      </c>
      <c r="Q1032" s="5">
        <v>0</v>
      </c>
      <c r="R1032" s="5">
        <v>0</v>
      </c>
      <c r="S1032" s="5">
        <v>0</v>
      </c>
      <c r="T1032" s="5">
        <v>0</v>
      </c>
    </row>
    <row r="1033" spans="1:20" x14ac:dyDescent="0.35">
      <c r="A1033" s="1">
        <v>1032</v>
      </c>
      <c r="B1033" t="s">
        <v>792</v>
      </c>
      <c r="C1033" t="s">
        <v>801</v>
      </c>
      <c r="D1033" t="s">
        <v>1690</v>
      </c>
      <c r="E1033">
        <f>IF(D1033="Estudio",1,IF(D1033="Piso",2,IF(D1033="Dúplex",3,IF(D1033="Ático",4,IF(D1033="Chalet",5,IF(D1033="Casa",6,IF(D1033="Caserón",7)))))))</f>
        <v>2</v>
      </c>
      <c r="G1033" t="s">
        <v>794</v>
      </c>
      <c r="H1033" t="str">
        <f>VLOOKUP(G1033,'Barrio Mapping'!B:C,2,0)</f>
        <v>Acacias</v>
      </c>
      <c r="I1033" t="str">
        <f>VLOOKUP(B1033,'Districto Pricing'!A:F,6,0)</f>
        <v>Alto</v>
      </c>
      <c r="J1033">
        <f>IF(I1033="Bajo",1,IF(I1033="Medio",2,IF(I1033="Alto",3)))</f>
        <v>3</v>
      </c>
      <c r="K1033" s="5">
        <v>1400</v>
      </c>
      <c r="L1033" s="5">
        <v>2</v>
      </c>
      <c r="M1033" s="5">
        <v>90</v>
      </c>
      <c r="N1033" s="5">
        <v>1</v>
      </c>
      <c r="O1033" s="5">
        <v>1</v>
      </c>
      <c r="P1033" s="5">
        <v>1</v>
      </c>
      <c r="Q1033" s="5">
        <v>0</v>
      </c>
      <c r="R1033" s="5">
        <v>0</v>
      </c>
      <c r="S1033" s="5">
        <v>0</v>
      </c>
      <c r="T1033" s="5">
        <v>0</v>
      </c>
    </row>
    <row r="1034" spans="1:20" x14ac:dyDescent="0.35">
      <c r="A1034" s="1">
        <v>1033</v>
      </c>
      <c r="B1034" t="s">
        <v>792</v>
      </c>
      <c r="C1034" t="s">
        <v>802</v>
      </c>
      <c r="D1034" t="s">
        <v>1690</v>
      </c>
      <c r="E1034">
        <f>IF(D1034="Estudio",1,IF(D1034="Piso",2,IF(D1034="Dúplex",3,IF(D1034="Ático",4,IF(D1034="Chalet",5,IF(D1034="Casa",6,IF(D1034="Caserón",7)))))))</f>
        <v>2</v>
      </c>
      <c r="G1034" t="s">
        <v>800</v>
      </c>
      <c r="H1034" t="str">
        <f>VLOOKUP(G1034,'Barrio Mapping'!B:C,2,0)</f>
        <v>Imperial</v>
      </c>
      <c r="I1034" t="str">
        <f>VLOOKUP(B1034,'Districto Pricing'!A:F,6,0)</f>
        <v>Alto</v>
      </c>
      <c r="J1034">
        <f>IF(I1034="Bajo",1,IF(I1034="Medio",2,IF(I1034="Alto",3)))</f>
        <v>3</v>
      </c>
      <c r="K1034" s="5">
        <v>1350</v>
      </c>
      <c r="L1034" s="5">
        <v>2</v>
      </c>
      <c r="M1034" s="5">
        <v>100</v>
      </c>
      <c r="N1034" s="5">
        <v>4</v>
      </c>
      <c r="O1034" s="5">
        <v>1</v>
      </c>
      <c r="P1034" s="5">
        <v>1</v>
      </c>
      <c r="Q1034" s="5">
        <v>0</v>
      </c>
      <c r="R1034" s="5">
        <v>0</v>
      </c>
      <c r="S1034" s="5">
        <v>0</v>
      </c>
      <c r="T1034" s="5">
        <v>0</v>
      </c>
    </row>
    <row r="1035" spans="1:20" x14ac:dyDescent="0.35">
      <c r="A1035" s="1">
        <v>1034</v>
      </c>
      <c r="B1035" t="s">
        <v>792</v>
      </c>
      <c r="C1035" t="s">
        <v>803</v>
      </c>
      <c r="D1035" t="s">
        <v>1690</v>
      </c>
      <c r="E1035">
        <f>IF(D1035="Estudio",1,IF(D1035="Piso",2,IF(D1035="Dúplex",3,IF(D1035="Ático",4,IF(D1035="Chalet",5,IF(D1035="Casa",6,IF(D1035="Caserón",7)))))))</f>
        <v>2</v>
      </c>
      <c r="F1035" t="s">
        <v>200</v>
      </c>
      <c r="G1035" t="s">
        <v>800</v>
      </c>
      <c r="H1035" t="str">
        <f>VLOOKUP(G1035,'Barrio Mapping'!B:C,2,0)</f>
        <v>Imperial</v>
      </c>
      <c r="I1035" t="str">
        <f>VLOOKUP(B1035,'Districto Pricing'!A:F,6,0)</f>
        <v>Alto</v>
      </c>
      <c r="J1035">
        <f>IF(I1035="Bajo",1,IF(I1035="Medio",2,IF(I1035="Alto",3)))</f>
        <v>3</v>
      </c>
      <c r="K1035" s="5">
        <v>1250</v>
      </c>
      <c r="L1035" s="5">
        <v>2</v>
      </c>
      <c r="M1035" s="5">
        <v>84</v>
      </c>
      <c r="N1035" s="5">
        <v>3</v>
      </c>
      <c r="O1035" s="5">
        <v>1</v>
      </c>
      <c r="P1035" s="5">
        <v>1</v>
      </c>
      <c r="Q1035" s="5">
        <v>0</v>
      </c>
      <c r="R1035" s="5">
        <v>0</v>
      </c>
      <c r="S1035" s="5">
        <v>0</v>
      </c>
      <c r="T1035" s="5">
        <v>0</v>
      </c>
    </row>
    <row r="1036" spans="1:20" x14ac:dyDescent="0.35">
      <c r="A1036" s="1">
        <v>1035</v>
      </c>
      <c r="B1036" t="s">
        <v>792</v>
      </c>
      <c r="C1036" t="s">
        <v>804</v>
      </c>
      <c r="D1036" t="s">
        <v>1690</v>
      </c>
      <c r="E1036">
        <f>IF(D1036="Estudio",1,IF(D1036="Piso",2,IF(D1036="Dúplex",3,IF(D1036="Ático",4,IF(D1036="Chalet",5,IF(D1036="Casa",6,IF(D1036="Caserón",7)))))))</f>
        <v>2</v>
      </c>
      <c r="G1036" t="s">
        <v>798</v>
      </c>
      <c r="H1036" t="str">
        <f>VLOOKUP(G1036,'Barrio Mapping'!B:C,2,0)</f>
        <v>Palos de Moguer</v>
      </c>
      <c r="I1036" t="str">
        <f>VLOOKUP(B1036,'Districto Pricing'!A:F,6,0)</f>
        <v>Alto</v>
      </c>
      <c r="J1036">
        <f>IF(I1036="Bajo",1,IF(I1036="Medio",2,IF(I1036="Alto",3)))</f>
        <v>3</v>
      </c>
      <c r="K1036" s="5">
        <v>1250</v>
      </c>
      <c r="L1036" s="5">
        <v>2</v>
      </c>
      <c r="M1036" s="5">
        <v>90</v>
      </c>
      <c r="N1036" s="5">
        <v>1</v>
      </c>
      <c r="O1036" s="5">
        <v>1</v>
      </c>
      <c r="P1036" s="5">
        <v>1</v>
      </c>
      <c r="Q1036" s="5">
        <v>0</v>
      </c>
      <c r="R1036" s="5">
        <v>0</v>
      </c>
      <c r="S1036" s="5">
        <v>0</v>
      </c>
      <c r="T1036" s="5">
        <v>0</v>
      </c>
    </row>
    <row r="1037" spans="1:20" x14ac:dyDescent="0.35">
      <c r="A1037" s="1">
        <v>1036</v>
      </c>
      <c r="B1037" t="s">
        <v>792</v>
      </c>
      <c r="C1037" t="s">
        <v>805</v>
      </c>
      <c r="D1037" t="s">
        <v>1690</v>
      </c>
      <c r="E1037">
        <f>IF(D1037="Estudio",1,IF(D1037="Piso",2,IF(D1037="Dúplex",3,IF(D1037="Ático",4,IF(D1037="Chalet",5,IF(D1037="Casa",6,IF(D1037="Caserón",7)))))))</f>
        <v>2</v>
      </c>
      <c r="G1037" t="s">
        <v>800</v>
      </c>
      <c r="H1037" t="str">
        <f>VLOOKUP(G1037,'Barrio Mapping'!B:C,2,0)</f>
        <v>Imperial</v>
      </c>
      <c r="I1037" t="str">
        <f>VLOOKUP(B1037,'Districto Pricing'!A:F,6,0)</f>
        <v>Alto</v>
      </c>
      <c r="J1037">
        <f>IF(I1037="Bajo",1,IF(I1037="Medio",2,IF(I1037="Alto",3)))</f>
        <v>3</v>
      </c>
      <c r="K1037" s="5">
        <v>1400</v>
      </c>
      <c r="L1037" s="5">
        <v>3</v>
      </c>
      <c r="M1037" s="5">
        <v>110</v>
      </c>
      <c r="N1037" s="5">
        <v>3</v>
      </c>
      <c r="O1037" s="5">
        <v>1</v>
      </c>
      <c r="P1037" s="5">
        <v>1</v>
      </c>
      <c r="Q1037" s="5">
        <v>0</v>
      </c>
      <c r="R1037" s="5">
        <v>0</v>
      </c>
      <c r="S1037" s="5">
        <v>0</v>
      </c>
      <c r="T1037" s="5">
        <v>0</v>
      </c>
    </row>
    <row r="1038" spans="1:20" x14ac:dyDescent="0.35">
      <c r="A1038" s="1">
        <v>1037</v>
      </c>
      <c r="B1038" t="s">
        <v>792</v>
      </c>
      <c r="C1038" t="s">
        <v>806</v>
      </c>
      <c r="D1038" t="s">
        <v>1690</v>
      </c>
      <c r="E1038">
        <f>IF(D1038="Estudio",1,IF(D1038="Piso",2,IF(D1038="Dúplex",3,IF(D1038="Ático",4,IF(D1038="Chalet",5,IF(D1038="Casa",6,IF(D1038="Caserón",7)))))))</f>
        <v>2</v>
      </c>
      <c r="F1038" t="s">
        <v>88</v>
      </c>
      <c r="G1038" t="s">
        <v>798</v>
      </c>
      <c r="H1038" t="str">
        <f>VLOOKUP(G1038,'Barrio Mapping'!B:C,2,0)</f>
        <v>Palos de Moguer</v>
      </c>
      <c r="I1038" t="str">
        <f>VLOOKUP(B1038,'Districto Pricing'!A:F,6,0)</f>
        <v>Alto</v>
      </c>
      <c r="J1038">
        <f>IF(I1038="Bajo",1,IF(I1038="Medio",2,IF(I1038="Alto",3)))</f>
        <v>3</v>
      </c>
      <c r="K1038" s="5">
        <v>500</v>
      </c>
      <c r="L1038" s="5">
        <v>1</v>
      </c>
      <c r="M1038" s="5">
        <v>25</v>
      </c>
      <c r="N1038" s="5">
        <v>-0.5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</row>
    <row r="1039" spans="1:20" x14ac:dyDescent="0.35">
      <c r="A1039" s="1">
        <v>1038</v>
      </c>
      <c r="B1039" t="s">
        <v>792</v>
      </c>
      <c r="C1039" t="s">
        <v>807</v>
      </c>
      <c r="D1039" t="s">
        <v>1690</v>
      </c>
      <c r="E1039">
        <f>IF(D1039="Estudio",1,IF(D1039="Piso",2,IF(D1039="Dúplex",3,IF(D1039="Ático",4,IF(D1039="Chalet",5,IF(D1039="Casa",6,IF(D1039="Caserón",7)))))))</f>
        <v>2</v>
      </c>
      <c r="G1039" t="s">
        <v>808</v>
      </c>
      <c r="H1039" t="str">
        <f>VLOOKUP(G1039,'Barrio Mapping'!B:C,2,0)</f>
        <v>Delicias</v>
      </c>
      <c r="I1039" t="str">
        <f>VLOOKUP(B1039,'Districto Pricing'!A:F,6,0)</f>
        <v>Alto</v>
      </c>
      <c r="J1039">
        <f>IF(I1039="Bajo",1,IF(I1039="Medio",2,IF(I1039="Alto",3)))</f>
        <v>3</v>
      </c>
      <c r="K1039" s="5">
        <v>1300</v>
      </c>
      <c r="L1039" s="5">
        <v>2</v>
      </c>
      <c r="M1039" s="5">
        <v>143</v>
      </c>
      <c r="N1039" s="5">
        <v>5</v>
      </c>
      <c r="O1039" s="5">
        <v>1</v>
      </c>
      <c r="P1039" s="5">
        <v>1</v>
      </c>
      <c r="Q1039" s="5">
        <v>0</v>
      </c>
      <c r="R1039" s="5">
        <v>0</v>
      </c>
      <c r="S1039" s="5">
        <v>0</v>
      </c>
      <c r="T1039" s="5">
        <v>0</v>
      </c>
    </row>
    <row r="1040" spans="1:20" x14ac:dyDescent="0.35">
      <c r="A1040" s="1">
        <v>1039</v>
      </c>
      <c r="B1040" t="s">
        <v>792</v>
      </c>
      <c r="C1040" t="s">
        <v>807</v>
      </c>
      <c r="D1040" t="s">
        <v>1690</v>
      </c>
      <c r="E1040">
        <f>IF(D1040="Estudio",1,IF(D1040="Piso",2,IF(D1040="Dúplex",3,IF(D1040="Ático",4,IF(D1040="Chalet",5,IF(D1040="Casa",6,IF(D1040="Caserón",7)))))))</f>
        <v>2</v>
      </c>
      <c r="G1040" t="s">
        <v>808</v>
      </c>
      <c r="H1040" t="str">
        <f>VLOOKUP(G1040,'Barrio Mapping'!B:C,2,0)</f>
        <v>Delicias</v>
      </c>
      <c r="I1040" t="str">
        <f>VLOOKUP(B1040,'Districto Pricing'!A:F,6,0)</f>
        <v>Alto</v>
      </c>
      <c r="J1040">
        <f>IF(I1040="Bajo",1,IF(I1040="Medio",2,IF(I1040="Alto",3)))</f>
        <v>3</v>
      </c>
      <c r="K1040" s="5">
        <v>1300</v>
      </c>
      <c r="L1040" s="5">
        <v>2</v>
      </c>
      <c r="M1040" s="5">
        <v>143</v>
      </c>
      <c r="N1040" s="5">
        <v>5</v>
      </c>
      <c r="O1040" s="5">
        <v>1</v>
      </c>
      <c r="P1040" s="5">
        <v>1</v>
      </c>
      <c r="Q1040" s="5">
        <v>0</v>
      </c>
      <c r="R1040" s="5">
        <v>0</v>
      </c>
      <c r="S1040" s="5">
        <v>0</v>
      </c>
      <c r="T1040" s="5">
        <v>0</v>
      </c>
    </row>
    <row r="1041" spans="1:20" x14ac:dyDescent="0.35">
      <c r="A1041" s="1">
        <v>1040</v>
      </c>
      <c r="B1041" t="s">
        <v>792</v>
      </c>
      <c r="C1041" t="s">
        <v>809</v>
      </c>
      <c r="D1041" t="s">
        <v>1690</v>
      </c>
      <c r="E1041">
        <f>IF(D1041="Estudio",1,IF(D1041="Piso",2,IF(D1041="Dúplex",3,IF(D1041="Ático",4,IF(D1041="Chalet",5,IF(D1041="Casa",6,IF(D1041="Caserón",7)))))))</f>
        <v>2</v>
      </c>
      <c r="F1041" t="s">
        <v>57</v>
      </c>
      <c r="G1041" t="s">
        <v>796</v>
      </c>
      <c r="H1041" t="str">
        <f>VLOOKUP(G1041,'Barrio Mapping'!B:C,2,0)</f>
        <v>Legazpi</v>
      </c>
      <c r="I1041" t="str">
        <f>VLOOKUP(B1041,'Districto Pricing'!A:F,6,0)</f>
        <v>Alto</v>
      </c>
      <c r="J1041">
        <f>IF(I1041="Bajo",1,IF(I1041="Medio",2,IF(I1041="Alto",3)))</f>
        <v>3</v>
      </c>
      <c r="K1041" s="5">
        <v>1200</v>
      </c>
      <c r="L1041" s="5">
        <v>2</v>
      </c>
      <c r="M1041" s="5">
        <v>91</v>
      </c>
      <c r="N1041" s="5">
        <v>2</v>
      </c>
      <c r="O1041" s="5">
        <v>1</v>
      </c>
      <c r="P1041" s="5">
        <v>1</v>
      </c>
      <c r="Q1041" s="5">
        <v>0</v>
      </c>
      <c r="R1041" s="5">
        <v>0</v>
      </c>
      <c r="S1041" s="5">
        <v>0</v>
      </c>
      <c r="T1041" s="5">
        <v>0</v>
      </c>
    </row>
    <row r="1042" spans="1:20" x14ac:dyDescent="0.35">
      <c r="A1042" s="1">
        <v>1041</v>
      </c>
      <c r="B1042" t="s">
        <v>792</v>
      </c>
      <c r="C1042" t="s">
        <v>810</v>
      </c>
      <c r="D1042" t="s">
        <v>1690</v>
      </c>
      <c r="E1042">
        <f>IF(D1042="Estudio",1,IF(D1042="Piso",2,IF(D1042="Dúplex",3,IF(D1042="Ático",4,IF(D1042="Chalet",5,IF(D1042="Casa",6,IF(D1042="Caserón",7)))))))</f>
        <v>2</v>
      </c>
      <c r="G1042" t="s">
        <v>794</v>
      </c>
      <c r="H1042" t="str">
        <f>VLOOKUP(G1042,'Barrio Mapping'!B:C,2,0)</f>
        <v>Acacias</v>
      </c>
      <c r="I1042" t="str">
        <f>VLOOKUP(B1042,'Districto Pricing'!A:F,6,0)</f>
        <v>Alto</v>
      </c>
      <c r="J1042">
        <f>IF(I1042="Bajo",1,IF(I1042="Medio",2,IF(I1042="Alto",3)))</f>
        <v>3</v>
      </c>
      <c r="K1042" s="5">
        <v>850</v>
      </c>
      <c r="L1042" s="5">
        <v>1</v>
      </c>
      <c r="M1042" s="5">
        <v>60</v>
      </c>
      <c r="N1042" s="5">
        <v>3</v>
      </c>
      <c r="O1042" s="5">
        <v>1</v>
      </c>
      <c r="P1042" s="5">
        <v>1</v>
      </c>
      <c r="Q1042" s="5">
        <v>0</v>
      </c>
      <c r="R1042" s="5">
        <v>0</v>
      </c>
      <c r="S1042" s="5">
        <v>0</v>
      </c>
      <c r="T1042" s="5">
        <v>0</v>
      </c>
    </row>
    <row r="1043" spans="1:20" x14ac:dyDescent="0.35">
      <c r="A1043" s="1">
        <v>1042</v>
      </c>
      <c r="B1043" t="s">
        <v>792</v>
      </c>
      <c r="C1043" t="s">
        <v>811</v>
      </c>
      <c r="D1043" t="s">
        <v>1690</v>
      </c>
      <c r="E1043">
        <f>IF(D1043="Estudio",1,IF(D1043="Piso",2,IF(D1043="Dúplex",3,IF(D1043="Ático",4,IF(D1043="Chalet",5,IF(D1043="Casa",6,IF(D1043="Caserón",7)))))))</f>
        <v>2</v>
      </c>
      <c r="F1043" t="s">
        <v>203</v>
      </c>
      <c r="G1043" t="s">
        <v>808</v>
      </c>
      <c r="H1043" t="str">
        <f>VLOOKUP(G1043,'Barrio Mapping'!B:C,2,0)</f>
        <v>Delicias</v>
      </c>
      <c r="I1043" t="str">
        <f>VLOOKUP(B1043,'Districto Pricing'!A:F,6,0)</f>
        <v>Alto</v>
      </c>
      <c r="J1043">
        <f>IF(I1043="Bajo",1,IF(I1043="Medio",2,IF(I1043="Alto",3)))</f>
        <v>3</v>
      </c>
      <c r="K1043" s="5">
        <v>1420</v>
      </c>
      <c r="L1043" s="5">
        <v>2</v>
      </c>
      <c r="M1043" s="5">
        <v>95</v>
      </c>
      <c r="N1043" s="5">
        <v>3</v>
      </c>
      <c r="O1043" s="5">
        <v>1</v>
      </c>
      <c r="P1043" s="5">
        <v>1</v>
      </c>
      <c r="Q1043" s="5">
        <v>0</v>
      </c>
      <c r="R1043" s="5">
        <v>0</v>
      </c>
      <c r="S1043" s="5">
        <v>0</v>
      </c>
      <c r="T1043" s="5">
        <v>0</v>
      </c>
    </row>
    <row r="1044" spans="1:20" x14ac:dyDescent="0.35">
      <c r="A1044" s="1">
        <v>1043</v>
      </c>
      <c r="B1044" t="s">
        <v>792</v>
      </c>
      <c r="C1044" t="s">
        <v>812</v>
      </c>
      <c r="D1044" t="s">
        <v>1690</v>
      </c>
      <c r="E1044">
        <f>IF(D1044="Estudio",1,IF(D1044="Piso",2,IF(D1044="Dúplex",3,IF(D1044="Ático",4,IF(D1044="Chalet",5,IF(D1044="Casa",6,IF(D1044="Caserón",7)))))))</f>
        <v>2</v>
      </c>
      <c r="F1044" t="s">
        <v>110</v>
      </c>
      <c r="G1044" t="s">
        <v>808</v>
      </c>
      <c r="H1044" t="str">
        <f>VLOOKUP(G1044,'Barrio Mapping'!B:C,2,0)</f>
        <v>Delicias</v>
      </c>
      <c r="I1044" t="str">
        <f>VLOOKUP(B1044,'Districto Pricing'!A:F,6,0)</f>
        <v>Alto</v>
      </c>
      <c r="J1044">
        <f>IF(I1044="Bajo",1,IF(I1044="Medio",2,IF(I1044="Alto",3)))</f>
        <v>3</v>
      </c>
      <c r="K1044" s="5">
        <v>1800</v>
      </c>
      <c r="L1044" s="5">
        <v>3</v>
      </c>
      <c r="M1044" s="5">
        <v>160</v>
      </c>
      <c r="N1044" s="5">
        <v>3</v>
      </c>
      <c r="O1044" s="5">
        <v>1</v>
      </c>
      <c r="P1044" s="5">
        <v>1</v>
      </c>
      <c r="Q1044" s="5">
        <v>0</v>
      </c>
      <c r="R1044" s="5">
        <v>0</v>
      </c>
      <c r="S1044" s="5">
        <v>0</v>
      </c>
      <c r="T1044" s="5">
        <v>0</v>
      </c>
    </row>
    <row r="1045" spans="1:20" x14ac:dyDescent="0.35">
      <c r="A1045" s="1">
        <v>1044</v>
      </c>
      <c r="B1045" t="s">
        <v>792</v>
      </c>
      <c r="C1045" t="s">
        <v>813</v>
      </c>
      <c r="D1045" t="s">
        <v>1690</v>
      </c>
      <c r="E1045">
        <f>IF(D1045="Estudio",1,IF(D1045="Piso",2,IF(D1045="Dúplex",3,IF(D1045="Ático",4,IF(D1045="Chalet",5,IF(D1045="Casa",6,IF(D1045="Caserón",7)))))))</f>
        <v>2</v>
      </c>
      <c r="G1045" t="s">
        <v>796</v>
      </c>
      <c r="H1045" t="str">
        <f>VLOOKUP(G1045,'Barrio Mapping'!B:C,2,0)</f>
        <v>Legazpi</v>
      </c>
      <c r="I1045" t="str">
        <f>VLOOKUP(B1045,'Districto Pricing'!A:F,6,0)</f>
        <v>Alto</v>
      </c>
      <c r="J1045">
        <f>IF(I1045="Bajo",1,IF(I1045="Medio",2,IF(I1045="Alto",3)))</f>
        <v>3</v>
      </c>
      <c r="K1045" s="5">
        <v>975</v>
      </c>
      <c r="L1045" s="5">
        <v>1</v>
      </c>
      <c r="M1045" s="5">
        <v>65</v>
      </c>
      <c r="N1045" s="5">
        <v>1</v>
      </c>
      <c r="O1045" s="5">
        <v>1</v>
      </c>
      <c r="P1045" s="5">
        <v>1</v>
      </c>
      <c r="Q1045" s="5">
        <v>0</v>
      </c>
      <c r="R1045" s="5">
        <v>0</v>
      </c>
      <c r="S1045" s="5">
        <v>0</v>
      </c>
      <c r="T1045" s="5">
        <v>0</v>
      </c>
    </row>
    <row r="1046" spans="1:20" x14ac:dyDescent="0.35">
      <c r="A1046" s="1">
        <v>1045</v>
      </c>
      <c r="B1046" t="s">
        <v>792</v>
      </c>
      <c r="C1046" t="s">
        <v>814</v>
      </c>
      <c r="D1046" t="s">
        <v>1690</v>
      </c>
      <c r="E1046">
        <f>IF(D1046="Estudio",1,IF(D1046="Piso",2,IF(D1046="Dúplex",3,IF(D1046="Ático",4,IF(D1046="Chalet",5,IF(D1046="Casa",6,IF(D1046="Caserón",7)))))))</f>
        <v>2</v>
      </c>
      <c r="G1046" t="s">
        <v>794</v>
      </c>
      <c r="H1046" t="str">
        <f>VLOOKUP(G1046,'Barrio Mapping'!B:C,2,0)</f>
        <v>Acacias</v>
      </c>
      <c r="I1046" t="str">
        <f>VLOOKUP(B1046,'Districto Pricing'!A:F,6,0)</f>
        <v>Alto</v>
      </c>
      <c r="J1046">
        <f>IF(I1046="Bajo",1,IF(I1046="Medio",2,IF(I1046="Alto",3)))</f>
        <v>3</v>
      </c>
      <c r="K1046" s="5">
        <v>875</v>
      </c>
      <c r="L1046" s="5">
        <v>1</v>
      </c>
      <c r="M1046" s="5">
        <v>71</v>
      </c>
      <c r="N1046" s="5">
        <v>2</v>
      </c>
      <c r="O1046" s="5">
        <v>0</v>
      </c>
      <c r="P1046" s="5">
        <v>1</v>
      </c>
      <c r="Q1046" s="5">
        <v>0</v>
      </c>
      <c r="R1046" s="5">
        <v>0</v>
      </c>
      <c r="S1046" s="5">
        <v>0</v>
      </c>
      <c r="T1046" s="5">
        <v>0</v>
      </c>
    </row>
    <row r="1047" spans="1:20" x14ac:dyDescent="0.35">
      <c r="A1047" s="1">
        <v>1046</v>
      </c>
      <c r="B1047" t="s">
        <v>792</v>
      </c>
      <c r="C1047" t="s">
        <v>815</v>
      </c>
      <c r="D1047" t="s">
        <v>1690</v>
      </c>
      <c r="E1047">
        <f>IF(D1047="Estudio",1,IF(D1047="Piso",2,IF(D1047="Dúplex",3,IF(D1047="Ático",4,IF(D1047="Chalet",5,IF(D1047="Casa",6,IF(D1047="Caserón",7)))))))</f>
        <v>2</v>
      </c>
      <c r="G1047" t="s">
        <v>800</v>
      </c>
      <c r="H1047" t="str">
        <f>VLOOKUP(G1047,'Barrio Mapping'!B:C,2,0)</f>
        <v>Imperial</v>
      </c>
      <c r="I1047" t="str">
        <f>VLOOKUP(B1047,'Districto Pricing'!A:F,6,0)</f>
        <v>Alto</v>
      </c>
      <c r="J1047">
        <f>IF(I1047="Bajo",1,IF(I1047="Medio",2,IF(I1047="Alto",3)))</f>
        <v>3</v>
      </c>
      <c r="K1047" s="5">
        <v>1300</v>
      </c>
      <c r="L1047" s="5">
        <v>2</v>
      </c>
      <c r="M1047" s="5">
        <v>109</v>
      </c>
      <c r="N1047" s="5">
        <v>3</v>
      </c>
      <c r="O1047" s="5">
        <v>1</v>
      </c>
      <c r="P1047" s="5">
        <v>1</v>
      </c>
      <c r="Q1047" s="5">
        <v>0</v>
      </c>
      <c r="R1047" s="5">
        <v>0</v>
      </c>
      <c r="S1047" s="5">
        <v>0</v>
      </c>
      <c r="T1047" s="5">
        <v>0</v>
      </c>
    </row>
    <row r="1048" spans="1:20" x14ac:dyDescent="0.35">
      <c r="A1048" s="1">
        <v>1047</v>
      </c>
      <c r="B1048" t="s">
        <v>792</v>
      </c>
      <c r="C1048" t="s">
        <v>816</v>
      </c>
      <c r="D1048" t="s">
        <v>1691</v>
      </c>
      <c r="E1048">
        <f>IF(D1048="Estudio",1,IF(D1048="Piso",2,IF(D1048="Dúplex",3,IF(D1048="Ático",4,IF(D1048="Chalet",5,IF(D1048="Casa",6,IF(D1048="Caserón",7)))))))</f>
        <v>4</v>
      </c>
      <c r="G1048" t="s">
        <v>796</v>
      </c>
      <c r="H1048" t="str">
        <f>VLOOKUP(G1048,'Barrio Mapping'!B:C,2,0)</f>
        <v>Legazpi</v>
      </c>
      <c r="I1048" t="str">
        <f>VLOOKUP(B1048,'Districto Pricing'!A:F,6,0)</f>
        <v>Alto</v>
      </c>
      <c r="J1048">
        <f>IF(I1048="Bajo",1,IF(I1048="Medio",2,IF(I1048="Alto",3)))</f>
        <v>3</v>
      </c>
      <c r="K1048" s="5">
        <v>1499</v>
      </c>
      <c r="L1048" s="5">
        <v>2</v>
      </c>
      <c r="M1048" s="5">
        <v>104</v>
      </c>
      <c r="N1048" s="5">
        <v>5</v>
      </c>
      <c r="O1048" s="5">
        <v>1</v>
      </c>
      <c r="P1048" s="5">
        <v>1</v>
      </c>
      <c r="Q1048" s="5">
        <v>1</v>
      </c>
      <c r="R1048" s="5">
        <v>0</v>
      </c>
      <c r="S1048" s="5">
        <v>0</v>
      </c>
      <c r="T1048" s="5">
        <v>0</v>
      </c>
    </row>
    <row r="1049" spans="1:20" x14ac:dyDescent="0.35">
      <c r="A1049" s="1">
        <v>1048</v>
      </c>
      <c r="B1049" t="s">
        <v>792</v>
      </c>
      <c r="C1049" t="s">
        <v>817</v>
      </c>
      <c r="D1049" t="s">
        <v>1690</v>
      </c>
      <c r="E1049">
        <f>IF(D1049="Estudio",1,IF(D1049="Piso",2,IF(D1049="Dúplex",3,IF(D1049="Ático",4,IF(D1049="Chalet",5,IF(D1049="Casa",6,IF(D1049="Caserón",7)))))))</f>
        <v>2</v>
      </c>
      <c r="F1049" t="s">
        <v>98</v>
      </c>
      <c r="G1049" t="s">
        <v>796</v>
      </c>
      <c r="H1049" t="str">
        <f>VLOOKUP(G1049,'Barrio Mapping'!B:C,2,0)</f>
        <v>Legazpi</v>
      </c>
      <c r="I1049" t="str">
        <f>VLOOKUP(B1049,'Districto Pricing'!A:F,6,0)</f>
        <v>Alto</v>
      </c>
      <c r="J1049">
        <f>IF(I1049="Bajo",1,IF(I1049="Medio",2,IF(I1049="Alto",3)))</f>
        <v>3</v>
      </c>
      <c r="K1049" s="5">
        <v>1650</v>
      </c>
      <c r="L1049" s="5">
        <v>3</v>
      </c>
      <c r="M1049" s="5">
        <v>110</v>
      </c>
      <c r="N1049" s="5">
        <v>3</v>
      </c>
      <c r="O1049" s="5">
        <v>1</v>
      </c>
      <c r="P1049" s="5">
        <v>1</v>
      </c>
      <c r="Q1049" s="5">
        <v>0</v>
      </c>
      <c r="R1049" s="5">
        <v>0</v>
      </c>
      <c r="S1049" s="5">
        <v>0</v>
      </c>
      <c r="T1049" s="5">
        <v>0</v>
      </c>
    </row>
    <row r="1050" spans="1:20" x14ac:dyDescent="0.35">
      <c r="A1050" s="1">
        <v>1049</v>
      </c>
      <c r="B1050" t="s">
        <v>792</v>
      </c>
      <c r="C1050" t="s">
        <v>811</v>
      </c>
      <c r="D1050" t="s">
        <v>1690</v>
      </c>
      <c r="E1050">
        <f>IF(D1050="Estudio",1,IF(D1050="Piso",2,IF(D1050="Dúplex",3,IF(D1050="Ático",4,IF(D1050="Chalet",5,IF(D1050="Casa",6,IF(D1050="Caserón",7)))))))</f>
        <v>2</v>
      </c>
      <c r="F1050" t="s">
        <v>203</v>
      </c>
      <c r="G1050" t="s">
        <v>808</v>
      </c>
      <c r="H1050" t="str">
        <f>VLOOKUP(G1050,'Barrio Mapping'!B:C,2,0)</f>
        <v>Delicias</v>
      </c>
      <c r="I1050" t="str">
        <f>VLOOKUP(B1050,'Districto Pricing'!A:F,6,0)</f>
        <v>Alto</v>
      </c>
      <c r="J1050">
        <f>IF(I1050="Bajo",1,IF(I1050="Medio",2,IF(I1050="Alto",3)))</f>
        <v>3</v>
      </c>
      <c r="K1050" s="5">
        <v>1060</v>
      </c>
      <c r="L1050" s="5">
        <v>2</v>
      </c>
      <c r="M1050" s="5">
        <v>65</v>
      </c>
      <c r="N1050" s="5">
        <v>3</v>
      </c>
      <c r="O1050" s="5">
        <v>1</v>
      </c>
      <c r="P1050" s="5">
        <v>1</v>
      </c>
      <c r="Q1050" s="5">
        <v>0</v>
      </c>
      <c r="R1050" s="5">
        <v>0</v>
      </c>
      <c r="S1050" s="5">
        <v>0</v>
      </c>
      <c r="T1050" s="5">
        <v>0</v>
      </c>
    </row>
    <row r="1051" spans="1:20" x14ac:dyDescent="0.35">
      <c r="A1051" s="1">
        <v>1050</v>
      </c>
      <c r="B1051" t="s">
        <v>792</v>
      </c>
      <c r="C1051" t="s">
        <v>818</v>
      </c>
      <c r="D1051" t="s">
        <v>1690</v>
      </c>
      <c r="E1051">
        <f>IF(D1051="Estudio",1,IF(D1051="Piso",2,IF(D1051="Dúplex",3,IF(D1051="Ático",4,IF(D1051="Chalet",5,IF(D1051="Casa",6,IF(D1051="Caserón",7)))))))</f>
        <v>2</v>
      </c>
      <c r="F1051" t="s">
        <v>102</v>
      </c>
      <c r="G1051" t="s">
        <v>798</v>
      </c>
      <c r="H1051" t="str">
        <f>VLOOKUP(G1051,'Barrio Mapping'!B:C,2,0)</f>
        <v>Palos de Moguer</v>
      </c>
      <c r="I1051" t="str">
        <f>VLOOKUP(B1051,'Districto Pricing'!A:F,6,0)</f>
        <v>Alto</v>
      </c>
      <c r="J1051">
        <f>IF(I1051="Bajo",1,IF(I1051="Medio",2,IF(I1051="Alto",3)))</f>
        <v>3</v>
      </c>
      <c r="K1051" s="5">
        <v>855</v>
      </c>
      <c r="L1051" s="5">
        <v>2</v>
      </c>
      <c r="M1051" s="5">
        <v>50</v>
      </c>
      <c r="N1051" s="5">
        <v>5</v>
      </c>
      <c r="O1051" s="5">
        <v>0</v>
      </c>
      <c r="P1051" s="5">
        <v>1</v>
      </c>
      <c r="Q1051" s="5">
        <v>0</v>
      </c>
      <c r="R1051" s="5">
        <v>0</v>
      </c>
      <c r="S1051" s="5">
        <v>0</v>
      </c>
      <c r="T1051" s="5">
        <v>0</v>
      </c>
    </row>
    <row r="1052" spans="1:20" x14ac:dyDescent="0.35">
      <c r="A1052" s="1">
        <v>1051</v>
      </c>
      <c r="B1052" t="s">
        <v>792</v>
      </c>
      <c r="C1052" t="s">
        <v>819</v>
      </c>
      <c r="D1052" t="s">
        <v>1690</v>
      </c>
      <c r="E1052">
        <f>IF(D1052="Estudio",1,IF(D1052="Piso",2,IF(D1052="Dúplex",3,IF(D1052="Ático",4,IF(D1052="Chalet",5,IF(D1052="Casa",6,IF(D1052="Caserón",7)))))))</f>
        <v>2</v>
      </c>
      <c r="G1052" t="s">
        <v>808</v>
      </c>
      <c r="H1052" t="str">
        <f>VLOOKUP(G1052,'Barrio Mapping'!B:C,2,0)</f>
        <v>Delicias</v>
      </c>
      <c r="I1052" t="str">
        <f>VLOOKUP(B1052,'Districto Pricing'!A:F,6,0)</f>
        <v>Alto</v>
      </c>
      <c r="J1052">
        <f>IF(I1052="Bajo",1,IF(I1052="Medio",2,IF(I1052="Alto",3)))</f>
        <v>3</v>
      </c>
      <c r="K1052" s="5">
        <v>1250</v>
      </c>
      <c r="L1052" s="5">
        <v>2</v>
      </c>
      <c r="M1052" s="5">
        <v>95</v>
      </c>
      <c r="N1052" s="5">
        <v>1</v>
      </c>
      <c r="O1052" s="5">
        <v>1</v>
      </c>
      <c r="P1052" s="5">
        <v>1</v>
      </c>
      <c r="Q1052" s="5">
        <v>0</v>
      </c>
      <c r="R1052" s="5">
        <v>0</v>
      </c>
      <c r="S1052" s="5">
        <v>0</v>
      </c>
      <c r="T1052" s="5">
        <v>0</v>
      </c>
    </row>
    <row r="1053" spans="1:20" x14ac:dyDescent="0.35">
      <c r="A1053" s="1">
        <v>1052</v>
      </c>
      <c r="B1053" t="s">
        <v>792</v>
      </c>
      <c r="C1053" t="s">
        <v>820</v>
      </c>
      <c r="D1053" t="s">
        <v>1690</v>
      </c>
      <c r="E1053">
        <f>IF(D1053="Estudio",1,IF(D1053="Piso",2,IF(D1053="Dúplex",3,IF(D1053="Ático",4,IF(D1053="Chalet",5,IF(D1053="Casa",6,IF(D1053="Caserón",7)))))))</f>
        <v>2</v>
      </c>
      <c r="G1053" t="s">
        <v>794</v>
      </c>
      <c r="H1053" t="str">
        <f>VLOOKUP(G1053,'Barrio Mapping'!B:C,2,0)</f>
        <v>Acacias</v>
      </c>
      <c r="I1053" t="str">
        <f>VLOOKUP(B1053,'Districto Pricing'!A:F,6,0)</f>
        <v>Alto</v>
      </c>
      <c r="J1053">
        <f>IF(I1053="Bajo",1,IF(I1053="Medio",2,IF(I1053="Alto",3)))</f>
        <v>3</v>
      </c>
      <c r="K1053" s="5">
        <v>750</v>
      </c>
      <c r="L1053" s="5">
        <v>1</v>
      </c>
      <c r="M1053" s="5">
        <v>35</v>
      </c>
      <c r="N1053" s="5">
        <v>2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</row>
    <row r="1054" spans="1:20" x14ac:dyDescent="0.35">
      <c r="A1054" s="1">
        <v>1053</v>
      </c>
      <c r="B1054" t="s">
        <v>792</v>
      </c>
      <c r="C1054" t="s">
        <v>821</v>
      </c>
      <c r="D1054" t="s">
        <v>1691</v>
      </c>
      <c r="E1054">
        <f>IF(D1054="Estudio",1,IF(D1054="Piso",2,IF(D1054="Dúplex",3,IF(D1054="Ático",4,IF(D1054="Chalet",5,IF(D1054="Casa",6,IF(D1054="Caserón",7)))))))</f>
        <v>4</v>
      </c>
      <c r="G1054" t="s">
        <v>822</v>
      </c>
      <c r="H1054" t="str">
        <f>VLOOKUP(G1054,'Barrio Mapping'!B:C,2,0)</f>
        <v>Chopera</v>
      </c>
      <c r="I1054" t="str">
        <f>VLOOKUP(B1054,'Districto Pricing'!A:F,6,0)</f>
        <v>Alto</v>
      </c>
      <c r="J1054">
        <f>IF(I1054="Bajo",1,IF(I1054="Medio",2,IF(I1054="Alto",3)))</f>
        <v>3</v>
      </c>
      <c r="K1054" s="5">
        <v>1380</v>
      </c>
      <c r="L1054" s="5">
        <v>3</v>
      </c>
      <c r="M1054" s="5">
        <v>75</v>
      </c>
      <c r="N1054" s="5">
        <v>7</v>
      </c>
      <c r="O1054" s="5">
        <v>1</v>
      </c>
      <c r="P1054" s="5">
        <v>1</v>
      </c>
      <c r="Q1054" s="5">
        <v>1</v>
      </c>
      <c r="R1054" s="5">
        <v>0</v>
      </c>
      <c r="S1054" s="5">
        <v>0</v>
      </c>
      <c r="T1054" s="5">
        <v>0</v>
      </c>
    </row>
    <row r="1055" spans="1:20" x14ac:dyDescent="0.35">
      <c r="A1055" s="1">
        <v>1054</v>
      </c>
      <c r="B1055" t="s">
        <v>792</v>
      </c>
      <c r="C1055" t="s">
        <v>823</v>
      </c>
      <c r="D1055" t="s">
        <v>1690</v>
      </c>
      <c r="E1055">
        <f>IF(D1055="Estudio",1,IF(D1055="Piso",2,IF(D1055="Dúplex",3,IF(D1055="Ático",4,IF(D1055="Chalet",5,IF(D1055="Casa",6,IF(D1055="Caserón",7)))))))</f>
        <v>2</v>
      </c>
      <c r="G1055" t="s">
        <v>794</v>
      </c>
      <c r="H1055" t="str">
        <f>VLOOKUP(G1055,'Barrio Mapping'!B:C,2,0)</f>
        <v>Acacias</v>
      </c>
      <c r="I1055" t="str">
        <f>VLOOKUP(B1055,'Districto Pricing'!A:F,6,0)</f>
        <v>Alto</v>
      </c>
      <c r="J1055">
        <f>IF(I1055="Bajo",1,IF(I1055="Medio",2,IF(I1055="Alto",3)))</f>
        <v>3</v>
      </c>
      <c r="K1055" s="5">
        <v>1400</v>
      </c>
      <c r="L1055" s="5">
        <v>2</v>
      </c>
      <c r="M1055" s="5">
        <v>90</v>
      </c>
      <c r="N1055" s="5">
        <v>1</v>
      </c>
      <c r="O1055" s="5">
        <v>1</v>
      </c>
      <c r="P1055" s="5">
        <v>1</v>
      </c>
      <c r="Q1055" s="5">
        <v>0</v>
      </c>
      <c r="R1055" s="5">
        <v>0</v>
      </c>
      <c r="S1055" s="5">
        <v>0</v>
      </c>
      <c r="T1055" s="5">
        <v>0</v>
      </c>
    </row>
    <row r="1056" spans="1:20" x14ac:dyDescent="0.35">
      <c r="A1056" s="1">
        <v>1055</v>
      </c>
      <c r="B1056" t="s">
        <v>792</v>
      </c>
      <c r="C1056" t="s">
        <v>824</v>
      </c>
      <c r="D1056" t="s">
        <v>1690</v>
      </c>
      <c r="E1056">
        <f>IF(D1056="Estudio",1,IF(D1056="Piso",2,IF(D1056="Dúplex",3,IF(D1056="Ático",4,IF(D1056="Chalet",5,IF(D1056="Casa",6,IF(D1056="Caserón",7)))))))</f>
        <v>2</v>
      </c>
      <c r="G1056" t="s">
        <v>794</v>
      </c>
      <c r="H1056" t="str">
        <f>VLOOKUP(G1056,'Barrio Mapping'!B:C,2,0)</f>
        <v>Acacias</v>
      </c>
      <c r="I1056" t="str">
        <f>VLOOKUP(B1056,'Districto Pricing'!A:F,6,0)</f>
        <v>Alto</v>
      </c>
      <c r="J1056">
        <f>IF(I1056="Bajo",1,IF(I1056="Medio",2,IF(I1056="Alto",3)))</f>
        <v>3</v>
      </c>
      <c r="K1056" s="5">
        <v>1400</v>
      </c>
      <c r="L1056" s="5">
        <v>2</v>
      </c>
      <c r="M1056" s="5">
        <v>91</v>
      </c>
      <c r="N1056" s="5">
        <v>1</v>
      </c>
      <c r="O1056" s="5">
        <v>1</v>
      </c>
      <c r="P1056" s="5">
        <v>1</v>
      </c>
      <c r="Q1056" s="5">
        <v>0</v>
      </c>
      <c r="R1056" s="5">
        <v>0</v>
      </c>
      <c r="S1056" s="5">
        <v>0</v>
      </c>
      <c r="T1056" s="5">
        <v>0</v>
      </c>
    </row>
    <row r="1057" spans="1:20" x14ac:dyDescent="0.35">
      <c r="A1057" s="1">
        <v>1056</v>
      </c>
      <c r="B1057" t="s">
        <v>792</v>
      </c>
      <c r="C1057" t="s">
        <v>825</v>
      </c>
      <c r="D1057" t="s">
        <v>1691</v>
      </c>
      <c r="E1057">
        <f>IF(D1057="Estudio",1,IF(D1057="Piso",2,IF(D1057="Dúplex",3,IF(D1057="Ático",4,IF(D1057="Chalet",5,IF(D1057="Casa",6,IF(D1057="Caserón",7)))))))</f>
        <v>4</v>
      </c>
      <c r="F1057" t="s">
        <v>104</v>
      </c>
      <c r="G1057" t="s">
        <v>798</v>
      </c>
      <c r="H1057" t="str">
        <f>VLOOKUP(G1057,'Barrio Mapping'!B:C,2,0)</f>
        <v>Palos de Moguer</v>
      </c>
      <c r="I1057" t="str">
        <f>VLOOKUP(B1057,'Districto Pricing'!A:F,6,0)</f>
        <v>Alto</v>
      </c>
      <c r="J1057">
        <f>IF(I1057="Bajo",1,IF(I1057="Medio",2,IF(I1057="Alto",3)))</f>
        <v>3</v>
      </c>
      <c r="K1057" s="5">
        <v>2400</v>
      </c>
      <c r="L1057" s="5">
        <v>2</v>
      </c>
      <c r="M1057" s="5">
        <v>180</v>
      </c>
      <c r="N1057" s="5">
        <v>6</v>
      </c>
      <c r="O1057" s="5">
        <v>1</v>
      </c>
      <c r="P1057" s="5">
        <v>1</v>
      </c>
      <c r="Q1057" s="5">
        <v>1</v>
      </c>
      <c r="R1057" s="5">
        <v>0</v>
      </c>
      <c r="S1057" s="5">
        <v>0</v>
      </c>
      <c r="T1057" s="5">
        <v>0</v>
      </c>
    </row>
    <row r="1058" spans="1:20" x14ac:dyDescent="0.35">
      <c r="A1058" s="1">
        <v>1057</v>
      </c>
      <c r="B1058" t="s">
        <v>792</v>
      </c>
      <c r="C1058" t="s">
        <v>826</v>
      </c>
      <c r="D1058" t="s">
        <v>1690</v>
      </c>
      <c r="E1058">
        <f>IF(D1058="Estudio",1,IF(D1058="Piso",2,IF(D1058="Dúplex",3,IF(D1058="Ático",4,IF(D1058="Chalet",5,IF(D1058="Casa",6,IF(D1058="Caserón",7)))))))</f>
        <v>2</v>
      </c>
      <c r="F1058" t="s">
        <v>475</v>
      </c>
      <c r="G1058" t="s">
        <v>822</v>
      </c>
      <c r="H1058" t="str">
        <f>VLOOKUP(G1058,'Barrio Mapping'!B:C,2,0)</f>
        <v>Chopera</v>
      </c>
      <c r="I1058" t="str">
        <f>VLOOKUP(B1058,'Districto Pricing'!A:F,6,0)</f>
        <v>Alto</v>
      </c>
      <c r="J1058">
        <f>IF(I1058="Bajo",1,IF(I1058="Medio",2,IF(I1058="Alto",3)))</f>
        <v>3</v>
      </c>
      <c r="K1058" s="5">
        <v>775</v>
      </c>
      <c r="L1058" s="5">
        <v>2</v>
      </c>
      <c r="M1058" s="5">
        <v>72</v>
      </c>
      <c r="N1058" s="5">
        <v>3</v>
      </c>
      <c r="O1058" s="5">
        <v>0</v>
      </c>
      <c r="P1058" s="5">
        <v>1</v>
      </c>
      <c r="Q1058" s="5">
        <v>0</v>
      </c>
      <c r="R1058" s="5">
        <v>0</v>
      </c>
      <c r="S1058" s="5">
        <v>0</v>
      </c>
      <c r="T1058" s="5">
        <v>0</v>
      </c>
    </row>
    <row r="1059" spans="1:20" x14ac:dyDescent="0.35">
      <c r="A1059" s="1">
        <v>1058</v>
      </c>
      <c r="B1059" t="s">
        <v>792</v>
      </c>
      <c r="C1059" t="s">
        <v>793</v>
      </c>
      <c r="D1059" t="s">
        <v>1690</v>
      </c>
      <c r="E1059">
        <f>IF(D1059="Estudio",1,IF(D1059="Piso",2,IF(D1059="Dúplex",3,IF(D1059="Ático",4,IF(D1059="Chalet",5,IF(D1059="Casa",6,IF(D1059="Caserón",7)))))))</f>
        <v>2</v>
      </c>
      <c r="G1059" t="s">
        <v>794</v>
      </c>
      <c r="H1059" t="str">
        <f>VLOOKUP(G1059,'Barrio Mapping'!B:C,2,0)</f>
        <v>Acacias</v>
      </c>
      <c r="I1059" t="str">
        <f>VLOOKUP(B1059,'Districto Pricing'!A:F,6,0)</f>
        <v>Alto</v>
      </c>
      <c r="J1059">
        <f>IF(I1059="Bajo",1,IF(I1059="Medio",2,IF(I1059="Alto",3)))</f>
        <v>3</v>
      </c>
      <c r="K1059" s="5">
        <v>1900</v>
      </c>
      <c r="L1059" s="5">
        <v>3</v>
      </c>
      <c r="M1059" s="5">
        <v>140</v>
      </c>
      <c r="N1059" s="5">
        <v>6</v>
      </c>
      <c r="O1059" s="5">
        <v>1</v>
      </c>
      <c r="P1059" s="5">
        <v>1</v>
      </c>
      <c r="Q1059" s="5">
        <v>0</v>
      </c>
      <c r="R1059" s="5">
        <v>0</v>
      </c>
      <c r="S1059" s="5">
        <v>0</v>
      </c>
      <c r="T1059" s="5">
        <v>0</v>
      </c>
    </row>
    <row r="1060" spans="1:20" x14ac:dyDescent="0.35">
      <c r="A1060" s="1">
        <v>1059</v>
      </c>
      <c r="B1060" t="s">
        <v>792</v>
      </c>
      <c r="C1060" t="s">
        <v>827</v>
      </c>
      <c r="D1060" t="s">
        <v>1690</v>
      </c>
      <c r="E1060">
        <f>IF(D1060="Estudio",1,IF(D1060="Piso",2,IF(D1060="Dúplex",3,IF(D1060="Ático",4,IF(D1060="Chalet",5,IF(D1060="Casa",6,IF(D1060="Caserón",7)))))))</f>
        <v>2</v>
      </c>
      <c r="F1060" t="s">
        <v>104</v>
      </c>
      <c r="G1060" t="s">
        <v>794</v>
      </c>
      <c r="H1060" t="str">
        <f>VLOOKUP(G1060,'Barrio Mapping'!B:C,2,0)</f>
        <v>Acacias</v>
      </c>
      <c r="I1060" t="str">
        <f>VLOOKUP(B1060,'Districto Pricing'!A:F,6,0)</f>
        <v>Alto</v>
      </c>
      <c r="J1060">
        <f>IF(I1060="Bajo",1,IF(I1060="Medio",2,IF(I1060="Alto",3)))</f>
        <v>3</v>
      </c>
      <c r="K1060" s="5">
        <v>1300</v>
      </c>
      <c r="L1060" s="5">
        <v>3</v>
      </c>
      <c r="M1060" s="5">
        <v>95</v>
      </c>
      <c r="N1060" s="5">
        <v>2</v>
      </c>
      <c r="O1060" s="5">
        <v>1</v>
      </c>
      <c r="P1060" s="5">
        <v>1</v>
      </c>
      <c r="Q1060" s="5">
        <v>0</v>
      </c>
      <c r="R1060" s="5">
        <v>0</v>
      </c>
      <c r="S1060" s="5">
        <v>0</v>
      </c>
      <c r="T1060" s="5">
        <v>0</v>
      </c>
    </row>
    <row r="1061" spans="1:20" x14ac:dyDescent="0.35">
      <c r="A1061" s="1">
        <v>1060</v>
      </c>
      <c r="B1061" t="s">
        <v>792</v>
      </c>
      <c r="C1061" t="s">
        <v>828</v>
      </c>
      <c r="D1061" t="s">
        <v>1691</v>
      </c>
      <c r="E1061">
        <f>IF(D1061="Estudio",1,IF(D1061="Piso",2,IF(D1061="Dúplex",3,IF(D1061="Ático",4,IF(D1061="Chalet",5,IF(D1061="Casa",6,IF(D1061="Caserón",7)))))))</f>
        <v>4</v>
      </c>
      <c r="F1061" t="s">
        <v>829</v>
      </c>
      <c r="G1061" t="s">
        <v>794</v>
      </c>
      <c r="H1061" t="str">
        <f>VLOOKUP(G1061,'Barrio Mapping'!B:C,2,0)</f>
        <v>Acacias</v>
      </c>
      <c r="I1061" t="str">
        <f>VLOOKUP(B1061,'Districto Pricing'!A:F,6,0)</f>
        <v>Alto</v>
      </c>
      <c r="J1061">
        <f>IF(I1061="Bajo",1,IF(I1061="Medio",2,IF(I1061="Alto",3)))</f>
        <v>3</v>
      </c>
      <c r="K1061" s="5">
        <v>1500</v>
      </c>
      <c r="L1061" s="5">
        <v>3</v>
      </c>
      <c r="M1061" s="5">
        <v>120</v>
      </c>
      <c r="N1061" s="5">
        <v>7</v>
      </c>
      <c r="O1061" s="5">
        <v>1</v>
      </c>
      <c r="P1061" s="5">
        <v>1</v>
      </c>
      <c r="Q1061" s="5">
        <v>1</v>
      </c>
      <c r="R1061" s="5">
        <v>0</v>
      </c>
      <c r="S1061" s="5">
        <v>0</v>
      </c>
      <c r="T1061" s="5">
        <v>0</v>
      </c>
    </row>
    <row r="1062" spans="1:20" x14ac:dyDescent="0.35">
      <c r="A1062" s="1">
        <v>1061</v>
      </c>
      <c r="B1062" t="s">
        <v>792</v>
      </c>
      <c r="C1062" t="s">
        <v>830</v>
      </c>
      <c r="D1062" t="s">
        <v>1690</v>
      </c>
      <c r="E1062">
        <f>IF(D1062="Estudio",1,IF(D1062="Piso",2,IF(D1062="Dúplex",3,IF(D1062="Ático",4,IF(D1062="Chalet",5,IF(D1062="Casa",6,IF(D1062="Caserón",7)))))))</f>
        <v>2</v>
      </c>
      <c r="F1062" t="s">
        <v>73</v>
      </c>
      <c r="G1062" t="s">
        <v>796</v>
      </c>
      <c r="H1062" t="str">
        <f>VLOOKUP(G1062,'Barrio Mapping'!B:C,2,0)</f>
        <v>Legazpi</v>
      </c>
      <c r="I1062" t="str">
        <f>VLOOKUP(B1062,'Districto Pricing'!A:F,6,0)</f>
        <v>Alto</v>
      </c>
      <c r="J1062">
        <f>IF(I1062="Bajo",1,IF(I1062="Medio",2,IF(I1062="Alto",3)))</f>
        <v>3</v>
      </c>
      <c r="K1062" s="5">
        <v>950</v>
      </c>
      <c r="L1062" s="5">
        <v>2</v>
      </c>
      <c r="M1062" s="5">
        <v>67</v>
      </c>
      <c r="N1062" s="5">
        <v>1</v>
      </c>
      <c r="O1062" s="5">
        <v>1</v>
      </c>
      <c r="P1062" s="5">
        <v>1</v>
      </c>
      <c r="Q1062" s="5">
        <v>0</v>
      </c>
      <c r="R1062" s="5">
        <v>0</v>
      </c>
      <c r="S1062" s="5">
        <v>0</v>
      </c>
      <c r="T1062" s="5">
        <v>0</v>
      </c>
    </row>
    <row r="1063" spans="1:20" x14ac:dyDescent="0.35">
      <c r="A1063" s="1">
        <v>1062</v>
      </c>
      <c r="B1063" t="s">
        <v>792</v>
      </c>
      <c r="C1063" t="s">
        <v>831</v>
      </c>
      <c r="D1063" t="s">
        <v>1690</v>
      </c>
      <c r="E1063">
        <f>IF(D1063="Estudio",1,IF(D1063="Piso",2,IF(D1063="Dúplex",3,IF(D1063="Ático",4,IF(D1063="Chalet",5,IF(D1063="Casa",6,IF(D1063="Caserón",7)))))))</f>
        <v>2</v>
      </c>
      <c r="G1063" t="s">
        <v>808</v>
      </c>
      <c r="H1063" t="str">
        <f>VLOOKUP(G1063,'Barrio Mapping'!B:C,2,0)</f>
        <v>Delicias</v>
      </c>
      <c r="I1063" t="str">
        <f>VLOOKUP(B1063,'Districto Pricing'!A:F,6,0)</f>
        <v>Alto</v>
      </c>
      <c r="J1063">
        <f>IF(I1063="Bajo",1,IF(I1063="Medio",2,IF(I1063="Alto",3)))</f>
        <v>3</v>
      </c>
      <c r="K1063" s="5">
        <v>1200</v>
      </c>
      <c r="L1063" s="5">
        <v>2</v>
      </c>
      <c r="M1063" s="5">
        <v>150</v>
      </c>
      <c r="N1063" s="5">
        <v>4</v>
      </c>
      <c r="O1063" s="5">
        <v>1</v>
      </c>
      <c r="P1063" s="5">
        <v>1</v>
      </c>
      <c r="Q1063" s="5">
        <v>0</v>
      </c>
      <c r="R1063" s="5">
        <v>0</v>
      </c>
      <c r="S1063" s="5">
        <v>0</v>
      </c>
      <c r="T1063" s="5">
        <v>0</v>
      </c>
    </row>
    <row r="1064" spans="1:20" x14ac:dyDescent="0.35">
      <c r="A1064" s="1">
        <v>1063</v>
      </c>
      <c r="B1064" t="s">
        <v>792</v>
      </c>
      <c r="C1064" t="s">
        <v>832</v>
      </c>
      <c r="D1064" t="s">
        <v>1690</v>
      </c>
      <c r="E1064">
        <f>IF(D1064="Estudio",1,IF(D1064="Piso",2,IF(D1064="Dúplex",3,IF(D1064="Ático",4,IF(D1064="Chalet",5,IF(D1064="Casa",6,IF(D1064="Caserón",7)))))))</f>
        <v>2</v>
      </c>
      <c r="G1064" t="s">
        <v>800</v>
      </c>
      <c r="H1064" t="str">
        <f>VLOOKUP(G1064,'Barrio Mapping'!B:C,2,0)</f>
        <v>Imperial</v>
      </c>
      <c r="I1064" t="str">
        <f>VLOOKUP(B1064,'Districto Pricing'!A:F,6,0)</f>
        <v>Alto</v>
      </c>
      <c r="J1064">
        <f>IF(I1064="Bajo",1,IF(I1064="Medio",2,IF(I1064="Alto",3)))</f>
        <v>3</v>
      </c>
      <c r="K1064" s="5">
        <v>1300</v>
      </c>
      <c r="L1064" s="5">
        <v>2</v>
      </c>
      <c r="M1064" s="5">
        <v>102</v>
      </c>
      <c r="N1064" s="5">
        <v>4</v>
      </c>
      <c r="O1064" s="5">
        <v>1</v>
      </c>
      <c r="P1064" s="5">
        <v>1</v>
      </c>
      <c r="Q1064" s="5">
        <v>0</v>
      </c>
      <c r="R1064" s="5">
        <v>0</v>
      </c>
      <c r="S1064" s="5">
        <v>0</v>
      </c>
      <c r="T1064" s="5">
        <v>0</v>
      </c>
    </row>
    <row r="1065" spans="1:20" x14ac:dyDescent="0.35">
      <c r="A1065" s="1">
        <v>1064</v>
      </c>
      <c r="B1065" t="s">
        <v>792</v>
      </c>
      <c r="C1065" t="s">
        <v>833</v>
      </c>
      <c r="D1065" t="s">
        <v>1690</v>
      </c>
      <c r="E1065">
        <f>IF(D1065="Estudio",1,IF(D1065="Piso",2,IF(D1065="Dúplex",3,IF(D1065="Ático",4,IF(D1065="Chalet",5,IF(D1065="Casa",6,IF(D1065="Caserón",7)))))))</f>
        <v>2</v>
      </c>
      <c r="F1065" t="s">
        <v>378</v>
      </c>
      <c r="G1065" t="s">
        <v>800</v>
      </c>
      <c r="H1065" t="str">
        <f>VLOOKUP(G1065,'Barrio Mapping'!B:C,2,0)</f>
        <v>Imperial</v>
      </c>
      <c r="I1065" t="str">
        <f>VLOOKUP(B1065,'Districto Pricing'!A:F,6,0)</f>
        <v>Alto</v>
      </c>
      <c r="J1065">
        <f>IF(I1065="Bajo",1,IF(I1065="Medio",2,IF(I1065="Alto",3)))</f>
        <v>3</v>
      </c>
      <c r="K1065" s="5">
        <v>1100</v>
      </c>
      <c r="L1065" s="5">
        <v>2</v>
      </c>
      <c r="M1065" s="5">
        <v>56</v>
      </c>
      <c r="N1065" s="5">
        <v>2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</row>
    <row r="1066" spans="1:20" x14ac:dyDescent="0.35">
      <c r="A1066" s="1">
        <v>1065</v>
      </c>
      <c r="B1066" t="s">
        <v>792</v>
      </c>
      <c r="C1066" t="s">
        <v>834</v>
      </c>
      <c r="D1066" t="s">
        <v>1690</v>
      </c>
      <c r="E1066">
        <f>IF(D1066="Estudio",1,IF(D1066="Piso",2,IF(D1066="Dúplex",3,IF(D1066="Ático",4,IF(D1066="Chalet",5,IF(D1066="Casa",6,IF(D1066="Caserón",7)))))))</f>
        <v>2</v>
      </c>
      <c r="F1066" t="s">
        <v>21</v>
      </c>
      <c r="G1066" t="s">
        <v>808</v>
      </c>
      <c r="H1066" t="str">
        <f>VLOOKUP(G1066,'Barrio Mapping'!B:C,2,0)</f>
        <v>Delicias</v>
      </c>
      <c r="I1066" t="str">
        <f>VLOOKUP(B1066,'Districto Pricing'!A:F,6,0)</f>
        <v>Alto</v>
      </c>
      <c r="J1066">
        <f>IF(I1066="Bajo",1,IF(I1066="Medio",2,IF(I1066="Alto",3)))</f>
        <v>3</v>
      </c>
      <c r="K1066" s="5">
        <v>1500</v>
      </c>
      <c r="L1066" s="5">
        <v>4</v>
      </c>
      <c r="M1066" s="5">
        <v>143</v>
      </c>
      <c r="N1066" s="5">
        <v>4</v>
      </c>
      <c r="O1066" s="5">
        <v>1</v>
      </c>
      <c r="P1066" s="5">
        <v>1</v>
      </c>
      <c r="Q1066" s="5">
        <v>0</v>
      </c>
      <c r="R1066" s="5">
        <v>0</v>
      </c>
      <c r="S1066" s="5">
        <v>0</v>
      </c>
      <c r="T1066" s="5">
        <v>0</v>
      </c>
    </row>
    <row r="1067" spans="1:20" x14ac:dyDescent="0.35">
      <c r="A1067" s="1">
        <v>1066</v>
      </c>
      <c r="B1067" t="s">
        <v>792</v>
      </c>
      <c r="C1067" t="s">
        <v>801</v>
      </c>
      <c r="D1067" t="s">
        <v>1690</v>
      </c>
      <c r="E1067">
        <f>IF(D1067="Estudio",1,IF(D1067="Piso",2,IF(D1067="Dúplex",3,IF(D1067="Ático",4,IF(D1067="Chalet",5,IF(D1067="Casa",6,IF(D1067="Caserón",7)))))))</f>
        <v>2</v>
      </c>
      <c r="F1067" t="s">
        <v>131</v>
      </c>
      <c r="G1067" t="s">
        <v>794</v>
      </c>
      <c r="H1067" t="str">
        <f>VLOOKUP(G1067,'Barrio Mapping'!B:C,2,0)</f>
        <v>Acacias</v>
      </c>
      <c r="I1067" t="str">
        <f>VLOOKUP(B1067,'Districto Pricing'!A:F,6,0)</f>
        <v>Alto</v>
      </c>
      <c r="J1067">
        <f>IF(I1067="Bajo",1,IF(I1067="Medio",2,IF(I1067="Alto",3)))</f>
        <v>3</v>
      </c>
      <c r="K1067" s="5">
        <v>1400</v>
      </c>
      <c r="L1067" s="5">
        <v>2</v>
      </c>
      <c r="M1067" s="5">
        <v>90</v>
      </c>
      <c r="N1067" s="5">
        <v>1</v>
      </c>
      <c r="O1067" s="5">
        <v>1</v>
      </c>
      <c r="P1067" s="5">
        <v>1</v>
      </c>
      <c r="Q1067" s="5">
        <v>0</v>
      </c>
      <c r="R1067" s="5">
        <v>0</v>
      </c>
      <c r="S1067" s="5">
        <v>0</v>
      </c>
      <c r="T1067" s="5">
        <v>0</v>
      </c>
    </row>
    <row r="1068" spans="1:20" x14ac:dyDescent="0.35">
      <c r="A1068" s="1">
        <v>1067</v>
      </c>
      <c r="B1068" t="s">
        <v>792</v>
      </c>
      <c r="C1068" t="s">
        <v>835</v>
      </c>
      <c r="D1068" t="s">
        <v>1690</v>
      </c>
      <c r="E1068">
        <f>IF(D1068="Estudio",1,IF(D1068="Piso",2,IF(D1068="Dúplex",3,IF(D1068="Ático",4,IF(D1068="Chalet",5,IF(D1068="Casa",6,IF(D1068="Caserón",7)))))))</f>
        <v>2</v>
      </c>
      <c r="F1068" t="s">
        <v>176</v>
      </c>
      <c r="G1068" t="s">
        <v>798</v>
      </c>
      <c r="H1068" t="str">
        <f>VLOOKUP(G1068,'Barrio Mapping'!B:C,2,0)</f>
        <v>Palos de Moguer</v>
      </c>
      <c r="I1068" t="str">
        <f>VLOOKUP(B1068,'Districto Pricing'!A:F,6,0)</f>
        <v>Alto</v>
      </c>
      <c r="J1068">
        <f>IF(I1068="Bajo",1,IF(I1068="Medio",2,IF(I1068="Alto",3)))</f>
        <v>3</v>
      </c>
      <c r="K1068" s="5">
        <v>1300</v>
      </c>
      <c r="L1068" s="5">
        <v>1</v>
      </c>
      <c r="M1068" s="5">
        <v>70</v>
      </c>
      <c r="N1068" s="5">
        <v>1</v>
      </c>
      <c r="O1068" s="5">
        <v>1</v>
      </c>
      <c r="P1068" s="5">
        <v>1</v>
      </c>
      <c r="Q1068" s="5">
        <v>0</v>
      </c>
      <c r="R1068" s="5">
        <v>0</v>
      </c>
      <c r="S1068" s="5">
        <v>0</v>
      </c>
      <c r="T1068" s="5">
        <v>0</v>
      </c>
    </row>
    <row r="1069" spans="1:20" x14ac:dyDescent="0.35">
      <c r="A1069" s="1">
        <v>1068</v>
      </c>
      <c r="B1069" t="s">
        <v>792</v>
      </c>
      <c r="C1069" t="s">
        <v>836</v>
      </c>
      <c r="D1069" t="s">
        <v>1690</v>
      </c>
      <c r="E1069">
        <f>IF(D1069="Estudio",1,IF(D1069="Piso",2,IF(D1069="Dúplex",3,IF(D1069="Ático",4,IF(D1069="Chalet",5,IF(D1069="Casa",6,IF(D1069="Caserón",7)))))))</f>
        <v>2</v>
      </c>
      <c r="F1069" t="s">
        <v>285</v>
      </c>
      <c r="G1069" t="s">
        <v>794</v>
      </c>
      <c r="H1069" t="str">
        <f>VLOOKUP(G1069,'Barrio Mapping'!B:C,2,0)</f>
        <v>Acacias</v>
      </c>
      <c r="I1069" t="str">
        <f>VLOOKUP(B1069,'Districto Pricing'!A:F,6,0)</f>
        <v>Alto</v>
      </c>
      <c r="J1069">
        <f>IF(I1069="Bajo",1,IF(I1069="Medio",2,IF(I1069="Alto",3)))</f>
        <v>3</v>
      </c>
      <c r="K1069" s="5">
        <v>950</v>
      </c>
      <c r="L1069" s="5">
        <v>2</v>
      </c>
      <c r="M1069" s="5">
        <v>70</v>
      </c>
      <c r="N1069" s="5">
        <v>3</v>
      </c>
      <c r="O1069" s="5">
        <v>1</v>
      </c>
      <c r="P1069" s="5">
        <v>1</v>
      </c>
      <c r="Q1069" s="5">
        <v>0</v>
      </c>
      <c r="R1069" s="5">
        <v>0</v>
      </c>
      <c r="S1069" s="5">
        <v>0</v>
      </c>
      <c r="T1069" s="5">
        <v>0</v>
      </c>
    </row>
    <row r="1070" spans="1:20" x14ac:dyDescent="0.35">
      <c r="A1070" s="1">
        <v>1069</v>
      </c>
      <c r="B1070" t="s">
        <v>792</v>
      </c>
      <c r="C1070" t="s">
        <v>837</v>
      </c>
      <c r="D1070" t="s">
        <v>1690</v>
      </c>
      <c r="E1070">
        <f>IF(D1070="Estudio",1,IF(D1070="Piso",2,IF(D1070="Dúplex",3,IF(D1070="Ático",4,IF(D1070="Chalet",5,IF(D1070="Casa",6,IF(D1070="Caserón",7)))))))</f>
        <v>2</v>
      </c>
      <c r="F1070" t="s">
        <v>410</v>
      </c>
      <c r="G1070" t="s">
        <v>794</v>
      </c>
      <c r="H1070" t="str">
        <f>VLOOKUP(G1070,'Barrio Mapping'!B:C,2,0)</f>
        <v>Acacias</v>
      </c>
      <c r="I1070" t="str">
        <f>VLOOKUP(B1070,'Districto Pricing'!A:F,6,0)</f>
        <v>Alto</v>
      </c>
      <c r="J1070">
        <f>IF(I1070="Bajo",1,IF(I1070="Medio",2,IF(I1070="Alto",3)))</f>
        <v>3</v>
      </c>
      <c r="K1070" s="5">
        <v>999</v>
      </c>
      <c r="L1070" s="5">
        <v>1</v>
      </c>
      <c r="M1070" s="5">
        <v>30</v>
      </c>
      <c r="N1070" s="5">
        <v>3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</row>
    <row r="1071" spans="1:20" x14ac:dyDescent="0.35">
      <c r="A1071" s="1">
        <v>1070</v>
      </c>
      <c r="B1071" t="s">
        <v>792</v>
      </c>
      <c r="C1071" t="s">
        <v>831</v>
      </c>
      <c r="D1071" t="s">
        <v>1690</v>
      </c>
      <c r="E1071">
        <f>IF(D1071="Estudio",1,IF(D1071="Piso",2,IF(D1071="Dúplex",3,IF(D1071="Ático",4,IF(D1071="Chalet",5,IF(D1071="Casa",6,IF(D1071="Caserón",7)))))))</f>
        <v>2</v>
      </c>
      <c r="G1071" t="s">
        <v>808</v>
      </c>
      <c r="H1071" t="str">
        <f>VLOOKUP(G1071,'Barrio Mapping'!B:C,2,0)</f>
        <v>Delicias</v>
      </c>
      <c r="I1071" t="str">
        <f>VLOOKUP(B1071,'Districto Pricing'!A:F,6,0)</f>
        <v>Alto</v>
      </c>
      <c r="J1071">
        <f>IF(I1071="Bajo",1,IF(I1071="Medio",2,IF(I1071="Alto",3)))</f>
        <v>3</v>
      </c>
      <c r="K1071" s="5">
        <v>1600</v>
      </c>
      <c r="L1071" s="5">
        <v>3</v>
      </c>
      <c r="M1071" s="5">
        <v>110</v>
      </c>
      <c r="N1071" s="5">
        <v>2</v>
      </c>
      <c r="O1071" s="5">
        <v>1</v>
      </c>
      <c r="P1071" s="5">
        <v>1</v>
      </c>
      <c r="Q1071" s="5">
        <v>0</v>
      </c>
      <c r="R1071" s="5">
        <v>0</v>
      </c>
      <c r="S1071" s="5">
        <v>0</v>
      </c>
      <c r="T1071" s="5">
        <v>0</v>
      </c>
    </row>
    <row r="1072" spans="1:20" x14ac:dyDescent="0.35">
      <c r="A1072" s="1">
        <v>1071</v>
      </c>
      <c r="B1072" t="s">
        <v>792</v>
      </c>
      <c r="C1072" t="s">
        <v>838</v>
      </c>
      <c r="D1072" t="s">
        <v>1691</v>
      </c>
      <c r="E1072">
        <f>IF(D1072="Estudio",1,IF(D1072="Piso",2,IF(D1072="Dúplex",3,IF(D1072="Ático",4,IF(D1072="Chalet",5,IF(D1072="Casa",6,IF(D1072="Caserón",7)))))))</f>
        <v>4</v>
      </c>
      <c r="G1072" t="s">
        <v>794</v>
      </c>
      <c r="H1072" t="str">
        <f>VLOOKUP(G1072,'Barrio Mapping'!B:C,2,0)</f>
        <v>Acacias</v>
      </c>
      <c r="I1072" t="str">
        <f>VLOOKUP(B1072,'Districto Pricing'!A:F,6,0)</f>
        <v>Alto</v>
      </c>
      <c r="J1072">
        <f>IF(I1072="Bajo",1,IF(I1072="Medio",2,IF(I1072="Alto",3)))</f>
        <v>3</v>
      </c>
      <c r="K1072" s="5">
        <v>1650</v>
      </c>
      <c r="L1072" s="5">
        <v>1</v>
      </c>
      <c r="M1072" s="5">
        <v>95</v>
      </c>
      <c r="N1072" s="5">
        <v>7</v>
      </c>
      <c r="O1072" s="5">
        <v>1</v>
      </c>
      <c r="P1072" s="5">
        <v>1</v>
      </c>
      <c r="Q1072" s="5">
        <v>1</v>
      </c>
      <c r="R1072" s="5">
        <v>0</v>
      </c>
      <c r="S1072" s="5">
        <v>0</v>
      </c>
      <c r="T1072" s="5">
        <v>0</v>
      </c>
    </row>
    <row r="1073" spans="1:20" x14ac:dyDescent="0.35">
      <c r="A1073" s="1">
        <v>1072</v>
      </c>
      <c r="B1073" t="s">
        <v>792</v>
      </c>
      <c r="C1073" t="s">
        <v>838</v>
      </c>
      <c r="D1073" t="s">
        <v>1691</v>
      </c>
      <c r="E1073">
        <f>IF(D1073="Estudio",1,IF(D1073="Piso",2,IF(D1073="Dúplex",3,IF(D1073="Ático",4,IF(D1073="Chalet",5,IF(D1073="Casa",6,IF(D1073="Caserón",7)))))))</f>
        <v>4</v>
      </c>
      <c r="G1073" t="s">
        <v>794</v>
      </c>
      <c r="H1073" t="str">
        <f>VLOOKUP(G1073,'Barrio Mapping'!B:C,2,0)</f>
        <v>Acacias</v>
      </c>
      <c r="I1073" t="str">
        <f>VLOOKUP(B1073,'Districto Pricing'!A:F,6,0)</f>
        <v>Alto</v>
      </c>
      <c r="J1073">
        <f>IF(I1073="Bajo",1,IF(I1073="Medio",2,IF(I1073="Alto",3)))</f>
        <v>3</v>
      </c>
      <c r="K1073" s="5">
        <v>1900</v>
      </c>
      <c r="L1073" s="5">
        <v>1</v>
      </c>
      <c r="M1073" s="5">
        <v>90</v>
      </c>
      <c r="N1073" s="5">
        <v>7</v>
      </c>
      <c r="O1073" s="5">
        <v>1</v>
      </c>
      <c r="P1073" s="5">
        <v>1</v>
      </c>
      <c r="Q1073" s="5">
        <v>1</v>
      </c>
      <c r="R1073" s="5">
        <v>0</v>
      </c>
      <c r="S1073" s="5">
        <v>0</v>
      </c>
      <c r="T1073" s="5">
        <v>0</v>
      </c>
    </row>
    <row r="1074" spans="1:20" x14ac:dyDescent="0.35">
      <c r="A1074" s="1">
        <v>1073</v>
      </c>
      <c r="B1074" t="s">
        <v>792</v>
      </c>
      <c r="C1074" t="s">
        <v>831</v>
      </c>
      <c r="D1074" t="s">
        <v>1690</v>
      </c>
      <c r="E1074">
        <f>IF(D1074="Estudio",1,IF(D1074="Piso",2,IF(D1074="Dúplex",3,IF(D1074="Ático",4,IF(D1074="Chalet",5,IF(D1074="Casa",6,IF(D1074="Caserón",7)))))))</f>
        <v>2</v>
      </c>
      <c r="G1074" t="s">
        <v>808</v>
      </c>
      <c r="H1074" t="str">
        <f>VLOOKUP(G1074,'Barrio Mapping'!B:C,2,0)</f>
        <v>Delicias</v>
      </c>
      <c r="I1074" t="str">
        <f>VLOOKUP(B1074,'Districto Pricing'!A:F,6,0)</f>
        <v>Alto</v>
      </c>
      <c r="J1074">
        <f>IF(I1074="Bajo",1,IF(I1074="Medio",2,IF(I1074="Alto",3)))</f>
        <v>3</v>
      </c>
      <c r="K1074" s="5">
        <v>1400</v>
      </c>
      <c r="L1074" s="5">
        <v>2</v>
      </c>
      <c r="M1074" s="5">
        <v>143</v>
      </c>
      <c r="N1074" s="5">
        <v>5</v>
      </c>
      <c r="O1074" s="5">
        <v>1</v>
      </c>
      <c r="P1074" s="5">
        <v>1</v>
      </c>
      <c r="Q1074" s="5">
        <v>0</v>
      </c>
      <c r="R1074" s="5">
        <v>0</v>
      </c>
      <c r="S1074" s="5">
        <v>0</v>
      </c>
      <c r="T1074" s="5">
        <v>0</v>
      </c>
    </row>
    <row r="1075" spans="1:20" x14ac:dyDescent="0.35">
      <c r="A1075" s="1">
        <v>1074</v>
      </c>
      <c r="B1075" t="s">
        <v>792</v>
      </c>
      <c r="C1075" t="s">
        <v>804</v>
      </c>
      <c r="D1075" t="s">
        <v>1690</v>
      </c>
      <c r="E1075">
        <f>IF(D1075="Estudio",1,IF(D1075="Piso",2,IF(D1075="Dúplex",3,IF(D1075="Ático",4,IF(D1075="Chalet",5,IF(D1075="Casa",6,IF(D1075="Caserón",7)))))))</f>
        <v>2</v>
      </c>
      <c r="G1075" t="s">
        <v>798</v>
      </c>
      <c r="H1075" t="str">
        <f>VLOOKUP(G1075,'Barrio Mapping'!B:C,2,0)</f>
        <v>Palos de Moguer</v>
      </c>
      <c r="I1075" t="str">
        <f>VLOOKUP(B1075,'Districto Pricing'!A:F,6,0)</f>
        <v>Alto</v>
      </c>
      <c r="J1075">
        <f>IF(I1075="Bajo",1,IF(I1075="Medio",2,IF(I1075="Alto",3)))</f>
        <v>3</v>
      </c>
      <c r="K1075" s="5">
        <v>875</v>
      </c>
      <c r="L1075" s="5">
        <v>1</v>
      </c>
      <c r="M1075" s="5">
        <v>50</v>
      </c>
      <c r="N1075" s="5">
        <v>2</v>
      </c>
      <c r="O1075" s="5">
        <v>1</v>
      </c>
      <c r="P1075" s="5">
        <v>1</v>
      </c>
      <c r="Q1075" s="5">
        <v>0</v>
      </c>
      <c r="R1075" s="5">
        <v>0</v>
      </c>
      <c r="S1075" s="5">
        <v>0</v>
      </c>
      <c r="T1075" s="5">
        <v>0</v>
      </c>
    </row>
    <row r="1076" spans="1:20" x14ac:dyDescent="0.35">
      <c r="A1076" s="1">
        <v>1075</v>
      </c>
      <c r="B1076" t="s">
        <v>792</v>
      </c>
      <c r="C1076" t="s">
        <v>839</v>
      </c>
      <c r="D1076" t="s">
        <v>1690</v>
      </c>
      <c r="E1076">
        <f>IF(D1076="Estudio",1,IF(D1076="Piso",2,IF(D1076="Dúplex",3,IF(D1076="Ático",4,IF(D1076="Chalet",5,IF(D1076="Casa",6,IF(D1076="Caserón",7)))))))</f>
        <v>2</v>
      </c>
      <c r="G1076" t="s">
        <v>794</v>
      </c>
      <c r="H1076" t="str">
        <f>VLOOKUP(G1076,'Barrio Mapping'!B:C,2,0)</f>
        <v>Acacias</v>
      </c>
      <c r="I1076" t="str">
        <f>VLOOKUP(B1076,'Districto Pricing'!A:F,6,0)</f>
        <v>Alto</v>
      </c>
      <c r="J1076">
        <f>IF(I1076="Bajo",1,IF(I1076="Medio",2,IF(I1076="Alto",3)))</f>
        <v>3</v>
      </c>
      <c r="K1076" s="5">
        <v>1350</v>
      </c>
      <c r="L1076" s="5">
        <v>2</v>
      </c>
      <c r="M1076" s="5">
        <v>90</v>
      </c>
      <c r="N1076" s="5">
        <v>1</v>
      </c>
      <c r="O1076" s="5">
        <v>1</v>
      </c>
      <c r="P1076" s="5">
        <v>1</v>
      </c>
      <c r="Q1076" s="5">
        <v>0</v>
      </c>
      <c r="R1076" s="5">
        <v>0</v>
      </c>
      <c r="S1076" s="5">
        <v>0</v>
      </c>
      <c r="T1076" s="5">
        <v>0</v>
      </c>
    </row>
    <row r="1077" spans="1:20" x14ac:dyDescent="0.35">
      <c r="A1077" s="1">
        <v>1076</v>
      </c>
      <c r="B1077" t="s">
        <v>792</v>
      </c>
      <c r="C1077" t="s">
        <v>840</v>
      </c>
      <c r="D1077" t="s">
        <v>1690</v>
      </c>
      <c r="E1077">
        <f>IF(D1077="Estudio",1,IF(D1077="Piso",2,IF(D1077="Dúplex",3,IF(D1077="Ático",4,IF(D1077="Chalet",5,IF(D1077="Casa",6,IF(D1077="Caserón",7)))))))</f>
        <v>2</v>
      </c>
      <c r="F1077" t="s">
        <v>57</v>
      </c>
      <c r="G1077" t="s">
        <v>841</v>
      </c>
      <c r="H1077" t="str">
        <f>VLOOKUP(G1077,'Barrio Mapping'!B:C,2,0)</f>
        <v>Acacias</v>
      </c>
      <c r="I1077" t="str">
        <f>VLOOKUP(B1077,'Districto Pricing'!A:F,6,0)</f>
        <v>Alto</v>
      </c>
      <c r="J1077">
        <f>IF(I1077="Bajo",1,IF(I1077="Medio",2,IF(I1077="Alto",3)))</f>
        <v>3</v>
      </c>
      <c r="K1077" s="5">
        <v>875</v>
      </c>
      <c r="L1077" s="5">
        <v>1</v>
      </c>
      <c r="M1077" s="5">
        <v>50</v>
      </c>
      <c r="N1077" s="5">
        <v>7</v>
      </c>
      <c r="O1077" s="5">
        <v>1</v>
      </c>
      <c r="P1077" s="5">
        <v>1</v>
      </c>
      <c r="Q1077" s="5">
        <v>0</v>
      </c>
      <c r="R1077" s="5">
        <v>0</v>
      </c>
      <c r="S1077" s="5">
        <v>0</v>
      </c>
      <c r="T1077" s="5">
        <v>0</v>
      </c>
    </row>
    <row r="1078" spans="1:20" x14ac:dyDescent="0.35">
      <c r="A1078" s="1">
        <v>1077</v>
      </c>
      <c r="B1078" t="s">
        <v>792</v>
      </c>
      <c r="C1078" t="s">
        <v>810</v>
      </c>
      <c r="D1078" t="s">
        <v>1690</v>
      </c>
      <c r="E1078">
        <f>IF(D1078="Estudio",1,IF(D1078="Piso",2,IF(D1078="Dúplex",3,IF(D1078="Ático",4,IF(D1078="Chalet",5,IF(D1078="Casa",6,IF(D1078="Caserón",7)))))))</f>
        <v>2</v>
      </c>
      <c r="F1078" t="s">
        <v>378</v>
      </c>
      <c r="G1078" t="s">
        <v>842</v>
      </c>
      <c r="H1078" t="str">
        <f>VLOOKUP(G1078,'Barrio Mapping'!B:C,2,0)</f>
        <v>Acacias</v>
      </c>
      <c r="I1078" t="str">
        <f>VLOOKUP(B1078,'Districto Pricing'!A:F,6,0)</f>
        <v>Alto</v>
      </c>
      <c r="J1078">
        <f>IF(I1078="Bajo",1,IF(I1078="Medio",2,IF(I1078="Alto",3)))</f>
        <v>3</v>
      </c>
      <c r="K1078" s="5">
        <v>850</v>
      </c>
      <c r="L1078" s="5">
        <v>1</v>
      </c>
      <c r="M1078" s="5">
        <v>60</v>
      </c>
      <c r="N1078" s="5">
        <v>3</v>
      </c>
      <c r="O1078" s="5">
        <v>1</v>
      </c>
      <c r="P1078" s="5">
        <v>1</v>
      </c>
      <c r="Q1078" s="5">
        <v>0</v>
      </c>
      <c r="R1078" s="5">
        <v>0</v>
      </c>
      <c r="S1078" s="5">
        <v>0</v>
      </c>
      <c r="T1078" s="5">
        <v>0</v>
      </c>
    </row>
    <row r="1079" spans="1:20" x14ac:dyDescent="0.35">
      <c r="A1079" s="1">
        <v>1078</v>
      </c>
      <c r="B1079" t="s">
        <v>792</v>
      </c>
      <c r="C1079" t="s">
        <v>810</v>
      </c>
      <c r="D1079" t="s">
        <v>1690</v>
      </c>
      <c r="E1079">
        <f>IF(D1079="Estudio",1,IF(D1079="Piso",2,IF(D1079="Dúplex",3,IF(D1079="Ático",4,IF(D1079="Chalet",5,IF(D1079="Casa",6,IF(D1079="Caserón",7)))))))</f>
        <v>2</v>
      </c>
      <c r="F1079" t="s">
        <v>378</v>
      </c>
      <c r="G1079" t="s">
        <v>842</v>
      </c>
      <c r="H1079" t="str">
        <f>VLOOKUP(G1079,'Barrio Mapping'!B:C,2,0)</f>
        <v>Acacias</v>
      </c>
      <c r="I1079" t="str">
        <f>VLOOKUP(B1079,'Districto Pricing'!A:F,6,0)</f>
        <v>Alto</v>
      </c>
      <c r="J1079">
        <f>IF(I1079="Bajo",1,IF(I1079="Medio",2,IF(I1079="Alto",3)))</f>
        <v>3</v>
      </c>
      <c r="K1079" s="5">
        <v>850</v>
      </c>
      <c r="L1079" s="5">
        <v>1</v>
      </c>
      <c r="M1079" s="5">
        <v>60</v>
      </c>
      <c r="N1079" s="5">
        <v>3</v>
      </c>
      <c r="O1079" s="5">
        <v>1</v>
      </c>
      <c r="P1079" s="5">
        <v>1</v>
      </c>
      <c r="Q1079" s="5">
        <v>0</v>
      </c>
      <c r="R1079" s="5">
        <v>0</v>
      </c>
      <c r="S1079" s="5">
        <v>0</v>
      </c>
      <c r="T1079" s="5">
        <v>0</v>
      </c>
    </row>
    <row r="1080" spans="1:20" x14ac:dyDescent="0.35">
      <c r="A1080" s="1">
        <v>1079</v>
      </c>
      <c r="B1080" t="s">
        <v>792</v>
      </c>
      <c r="C1080" t="s">
        <v>843</v>
      </c>
      <c r="D1080" t="s">
        <v>1690</v>
      </c>
      <c r="E1080">
        <f>IF(D1080="Estudio",1,IF(D1080="Piso",2,IF(D1080="Dúplex",3,IF(D1080="Ático",4,IF(D1080="Chalet",5,IF(D1080="Casa",6,IF(D1080="Caserón",7)))))))</f>
        <v>2</v>
      </c>
      <c r="F1080" t="s">
        <v>678</v>
      </c>
      <c r="G1080" t="s">
        <v>808</v>
      </c>
      <c r="H1080" t="str">
        <f>VLOOKUP(G1080,'Barrio Mapping'!B:C,2,0)</f>
        <v>Delicias</v>
      </c>
      <c r="I1080" t="str">
        <f>VLOOKUP(B1080,'Districto Pricing'!A:F,6,0)</f>
        <v>Alto</v>
      </c>
      <c r="J1080">
        <f>IF(I1080="Bajo",1,IF(I1080="Medio",2,IF(I1080="Alto",3)))</f>
        <v>3</v>
      </c>
      <c r="K1080" s="5">
        <v>630</v>
      </c>
      <c r="L1080" s="5">
        <v>1</v>
      </c>
      <c r="M1080" s="5">
        <v>40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</row>
    <row r="1081" spans="1:20" x14ac:dyDescent="0.35">
      <c r="A1081" s="1">
        <v>1080</v>
      </c>
      <c r="B1081" t="s">
        <v>792</v>
      </c>
      <c r="C1081" t="s">
        <v>819</v>
      </c>
      <c r="D1081" t="s">
        <v>1690</v>
      </c>
      <c r="E1081">
        <f>IF(D1081="Estudio",1,IF(D1081="Piso",2,IF(D1081="Dúplex",3,IF(D1081="Ático",4,IF(D1081="Chalet",5,IF(D1081="Casa",6,IF(D1081="Caserón",7)))))))</f>
        <v>2</v>
      </c>
      <c r="G1081" t="s">
        <v>844</v>
      </c>
      <c r="H1081" t="str">
        <f>VLOOKUP(G1081,'Barrio Mapping'!B:C,2,0)</f>
        <v>Legazpi</v>
      </c>
      <c r="I1081" t="str">
        <f>VLOOKUP(B1081,'Districto Pricing'!A:F,6,0)</f>
        <v>Alto</v>
      </c>
      <c r="J1081">
        <f>IF(I1081="Bajo",1,IF(I1081="Medio",2,IF(I1081="Alto",3)))</f>
        <v>3</v>
      </c>
      <c r="K1081" s="5">
        <v>1050</v>
      </c>
      <c r="L1081" s="5">
        <v>1</v>
      </c>
      <c r="M1081" s="5">
        <v>50</v>
      </c>
      <c r="N1081" s="5">
        <v>3</v>
      </c>
      <c r="O1081" s="5">
        <v>1</v>
      </c>
      <c r="P1081" s="5">
        <v>1</v>
      </c>
      <c r="Q1081" s="5">
        <v>0</v>
      </c>
      <c r="R1081" s="5">
        <v>0</v>
      </c>
      <c r="S1081" s="5">
        <v>0</v>
      </c>
      <c r="T1081" s="5">
        <v>0</v>
      </c>
    </row>
    <row r="1082" spans="1:20" x14ac:dyDescent="0.35">
      <c r="A1082" s="1">
        <v>1081</v>
      </c>
      <c r="B1082" t="s">
        <v>792</v>
      </c>
      <c r="C1082" t="s">
        <v>845</v>
      </c>
      <c r="D1082" t="s">
        <v>1690</v>
      </c>
      <c r="E1082">
        <f>IF(D1082="Estudio",1,IF(D1082="Piso",2,IF(D1082="Dúplex",3,IF(D1082="Ático",4,IF(D1082="Chalet",5,IF(D1082="Casa",6,IF(D1082="Caserón",7)))))))</f>
        <v>2</v>
      </c>
      <c r="F1082" t="s">
        <v>110</v>
      </c>
      <c r="G1082" t="s">
        <v>800</v>
      </c>
      <c r="H1082" t="str">
        <f>VLOOKUP(G1082,'Barrio Mapping'!B:C,2,0)</f>
        <v>Imperial</v>
      </c>
      <c r="I1082" t="str">
        <f>VLOOKUP(B1082,'Districto Pricing'!A:F,6,0)</f>
        <v>Alto</v>
      </c>
      <c r="J1082">
        <f>IF(I1082="Bajo",1,IF(I1082="Medio",2,IF(I1082="Alto",3)))</f>
        <v>3</v>
      </c>
      <c r="K1082" s="5">
        <v>850</v>
      </c>
      <c r="L1082" s="5">
        <v>1</v>
      </c>
      <c r="M1082" s="5">
        <v>58</v>
      </c>
      <c r="N1082" s="5">
        <v>1</v>
      </c>
      <c r="O1082" s="5">
        <v>1</v>
      </c>
      <c r="P1082" s="5">
        <v>1</v>
      </c>
      <c r="Q1082" s="5">
        <v>0</v>
      </c>
      <c r="R1082" s="5">
        <v>0</v>
      </c>
      <c r="S1082" s="5">
        <v>0</v>
      </c>
      <c r="T1082" s="5">
        <v>0</v>
      </c>
    </row>
    <row r="1083" spans="1:20" x14ac:dyDescent="0.35">
      <c r="A1083" s="1">
        <v>1082</v>
      </c>
      <c r="B1083" t="s">
        <v>792</v>
      </c>
      <c r="C1083" t="s">
        <v>846</v>
      </c>
      <c r="D1083" t="s">
        <v>1690</v>
      </c>
      <c r="E1083">
        <f>IF(D1083="Estudio",1,IF(D1083="Piso",2,IF(D1083="Dúplex",3,IF(D1083="Ático",4,IF(D1083="Chalet",5,IF(D1083="Casa",6,IF(D1083="Caserón",7)))))))</f>
        <v>2</v>
      </c>
      <c r="F1083" t="s">
        <v>40</v>
      </c>
      <c r="G1083" t="s">
        <v>847</v>
      </c>
      <c r="H1083" t="str">
        <f>VLOOKUP(G1083,'Barrio Mapping'!B:C,2,0)</f>
        <v>Legazpi</v>
      </c>
      <c r="I1083" t="str">
        <f>VLOOKUP(B1083,'Districto Pricing'!A:F,6,0)</f>
        <v>Alto</v>
      </c>
      <c r="J1083">
        <f>IF(I1083="Bajo",1,IF(I1083="Medio",2,IF(I1083="Alto",3)))</f>
        <v>3</v>
      </c>
      <c r="K1083" s="5">
        <v>1300</v>
      </c>
      <c r="L1083" s="5">
        <v>2</v>
      </c>
      <c r="M1083" s="5">
        <v>80</v>
      </c>
      <c r="N1083" s="5">
        <v>1</v>
      </c>
      <c r="O1083" s="5">
        <v>1</v>
      </c>
      <c r="P1083" s="5">
        <v>1</v>
      </c>
      <c r="Q1083" s="5">
        <v>0</v>
      </c>
      <c r="R1083" s="5">
        <v>0</v>
      </c>
      <c r="S1083" s="5">
        <v>0</v>
      </c>
      <c r="T1083" s="5">
        <v>0</v>
      </c>
    </row>
    <row r="1084" spans="1:20" x14ac:dyDescent="0.35">
      <c r="A1084" s="1">
        <v>1083</v>
      </c>
      <c r="B1084" t="s">
        <v>792</v>
      </c>
      <c r="C1084" t="s">
        <v>848</v>
      </c>
      <c r="D1084" t="s">
        <v>1693</v>
      </c>
      <c r="E1084">
        <f>IF(D1084="Estudio",1,IF(D1084="Piso",2,IF(D1084="Dúplex",3,IF(D1084="Ático",4,IF(D1084="Chalet",5,IF(D1084="Casa",6,IF(D1084="Caserón",7)))))))</f>
        <v>1</v>
      </c>
      <c r="F1084" t="s">
        <v>849</v>
      </c>
      <c r="G1084" t="s">
        <v>850</v>
      </c>
      <c r="H1084" t="str">
        <f>VLOOKUP(G1084,'Barrio Mapping'!B:C,2,0)</f>
        <v>Acacias</v>
      </c>
      <c r="I1084" t="str">
        <f>VLOOKUP(B1084,'Districto Pricing'!A:F,6,0)</f>
        <v>Alto</v>
      </c>
      <c r="J1084">
        <f>IF(I1084="Bajo",1,IF(I1084="Medio",2,IF(I1084="Alto",3)))</f>
        <v>3</v>
      </c>
      <c r="K1084" s="5">
        <v>750</v>
      </c>
      <c r="L1084" s="5">
        <v>0</v>
      </c>
      <c r="M1084" s="5">
        <v>50</v>
      </c>
      <c r="N1084" s="5">
        <v>1</v>
      </c>
      <c r="O1084" s="5">
        <v>0</v>
      </c>
      <c r="P1084" s="5">
        <v>1</v>
      </c>
      <c r="Q1084" s="5">
        <v>0</v>
      </c>
      <c r="R1084" s="5">
        <v>0</v>
      </c>
      <c r="S1084" s="5">
        <v>0</v>
      </c>
      <c r="T1084" s="5">
        <v>0</v>
      </c>
    </row>
    <row r="1085" spans="1:20" x14ac:dyDescent="0.35">
      <c r="A1085" s="1">
        <v>1084</v>
      </c>
      <c r="B1085" t="s">
        <v>851</v>
      </c>
      <c r="C1085" t="s">
        <v>852</v>
      </c>
      <c r="D1085" t="s">
        <v>1690</v>
      </c>
      <c r="E1085">
        <f>IF(D1085="Estudio",1,IF(D1085="Piso",2,IF(D1085="Dúplex",3,IF(D1085="Ático",4,IF(D1085="Chalet",5,IF(D1085="Casa",6,IF(D1085="Caserón",7)))))))</f>
        <v>2</v>
      </c>
      <c r="F1085" t="s">
        <v>71</v>
      </c>
      <c r="G1085" t="s">
        <v>1724</v>
      </c>
      <c r="H1085" t="str">
        <f>VLOOKUP(G1085,'Barrio Mapping'!B:C,2,0)</f>
        <v>Casco Histórico de Barajas</v>
      </c>
      <c r="I1085" t="str">
        <f>VLOOKUP(B1085,'Districto Pricing'!A:F,6,0)</f>
        <v>Medio</v>
      </c>
      <c r="J1085">
        <f>IF(I1085="Bajo",1,IF(I1085="Medio",2,IF(I1085="Alto",3)))</f>
        <v>2</v>
      </c>
      <c r="K1085" s="5">
        <v>750</v>
      </c>
      <c r="L1085" s="5">
        <v>2</v>
      </c>
      <c r="M1085" s="5">
        <v>75</v>
      </c>
      <c r="N1085" s="5">
        <v>0</v>
      </c>
      <c r="O1085" s="5">
        <v>1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</row>
    <row r="1086" spans="1:20" x14ac:dyDescent="0.35">
      <c r="A1086" s="1">
        <v>1085</v>
      </c>
      <c r="B1086" t="s">
        <v>851</v>
      </c>
      <c r="C1086" t="s">
        <v>853</v>
      </c>
      <c r="D1086" t="s">
        <v>1690</v>
      </c>
      <c r="E1086">
        <f>IF(D1086="Estudio",1,IF(D1086="Piso",2,IF(D1086="Dúplex",3,IF(D1086="Ático",4,IF(D1086="Chalet",5,IF(D1086="Casa",6,IF(D1086="Caserón",7)))))))</f>
        <v>2</v>
      </c>
      <c r="G1086" t="s">
        <v>1724</v>
      </c>
      <c r="H1086" t="str">
        <f>VLOOKUP(G1086,'Barrio Mapping'!B:C,2,0)</f>
        <v>Casco Histórico de Barajas</v>
      </c>
      <c r="I1086" t="str">
        <f>VLOOKUP(B1086,'Districto Pricing'!A:F,6,0)</f>
        <v>Medio</v>
      </c>
      <c r="J1086">
        <f>IF(I1086="Bajo",1,IF(I1086="Medio",2,IF(I1086="Alto",3)))</f>
        <v>2</v>
      </c>
      <c r="K1086" s="5">
        <v>800</v>
      </c>
      <c r="L1086" s="5">
        <v>2</v>
      </c>
      <c r="M1086" s="5">
        <v>90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</row>
    <row r="1087" spans="1:20" x14ac:dyDescent="0.35">
      <c r="A1087" s="1">
        <v>1086</v>
      </c>
      <c r="B1087" t="s">
        <v>851</v>
      </c>
      <c r="C1087" t="s">
        <v>854</v>
      </c>
      <c r="D1087" t="s">
        <v>1690</v>
      </c>
      <c r="E1087">
        <f>IF(D1087="Estudio",1,IF(D1087="Piso",2,IF(D1087="Dúplex",3,IF(D1087="Ático",4,IF(D1087="Chalet",5,IF(D1087="Casa",6,IF(D1087="Caserón",7)))))))</f>
        <v>2</v>
      </c>
      <c r="F1087" t="s">
        <v>40</v>
      </c>
      <c r="G1087" t="s">
        <v>1724</v>
      </c>
      <c r="H1087" t="str">
        <f>VLOOKUP(G1087,'Barrio Mapping'!B:C,2,0)</f>
        <v>Casco Histórico de Barajas</v>
      </c>
      <c r="I1087" t="str">
        <f>VLOOKUP(B1087,'Districto Pricing'!A:F,6,0)</f>
        <v>Medio</v>
      </c>
      <c r="J1087">
        <f>IF(I1087="Bajo",1,IF(I1087="Medio",2,IF(I1087="Alto",3)))</f>
        <v>2</v>
      </c>
      <c r="K1087" s="5">
        <v>800</v>
      </c>
      <c r="L1087" s="5">
        <v>2</v>
      </c>
      <c r="M1087" s="5">
        <v>90</v>
      </c>
      <c r="N1087" s="5">
        <v>0</v>
      </c>
      <c r="O1087" s="5">
        <v>1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</row>
    <row r="1088" spans="1:20" x14ac:dyDescent="0.35">
      <c r="A1088" s="1">
        <v>1087</v>
      </c>
      <c r="B1088" t="s">
        <v>851</v>
      </c>
      <c r="C1088" t="s">
        <v>855</v>
      </c>
      <c r="D1088" t="s">
        <v>1690</v>
      </c>
      <c r="E1088">
        <f>IF(D1088="Estudio",1,IF(D1088="Piso",2,IF(D1088="Dúplex",3,IF(D1088="Ático",4,IF(D1088="Chalet",5,IF(D1088="Casa",6,IF(D1088="Caserón",7)))))))</f>
        <v>2</v>
      </c>
      <c r="G1088" t="s">
        <v>1700</v>
      </c>
      <c r="H1088" t="str">
        <f>VLOOKUP(G1088,'Barrio Mapping'!B:C,2,0)</f>
        <v>Timón</v>
      </c>
      <c r="I1088" t="str">
        <f>VLOOKUP(B1088,'Districto Pricing'!A:F,6,0)</f>
        <v>Medio</v>
      </c>
      <c r="J1088">
        <f>IF(I1088="Bajo",1,IF(I1088="Medio",2,IF(I1088="Alto",3)))</f>
        <v>2</v>
      </c>
      <c r="K1088" s="5">
        <v>950</v>
      </c>
      <c r="L1088" s="5">
        <v>3</v>
      </c>
      <c r="M1088" s="5">
        <v>90</v>
      </c>
      <c r="N1088" s="5">
        <v>3</v>
      </c>
      <c r="O1088" s="5">
        <v>1</v>
      </c>
      <c r="P1088" s="5">
        <v>1</v>
      </c>
      <c r="Q1088" s="5">
        <v>0</v>
      </c>
      <c r="R1088" s="5">
        <v>0</v>
      </c>
      <c r="S1088" s="5">
        <v>0</v>
      </c>
      <c r="T1088" s="5">
        <v>0</v>
      </c>
    </row>
    <row r="1089" spans="1:20" x14ac:dyDescent="0.35">
      <c r="A1089" s="1">
        <v>1088</v>
      </c>
      <c r="B1089" t="s">
        <v>851</v>
      </c>
      <c r="C1089" t="s">
        <v>856</v>
      </c>
      <c r="D1089" t="s">
        <v>1690</v>
      </c>
      <c r="E1089">
        <f>IF(D1089="Estudio",1,IF(D1089="Piso",2,IF(D1089="Dúplex",3,IF(D1089="Ático",4,IF(D1089="Chalet",5,IF(D1089="Casa",6,IF(D1089="Caserón",7)))))))</f>
        <v>2</v>
      </c>
      <c r="G1089" t="s">
        <v>1725</v>
      </c>
      <c r="H1089" t="str">
        <f>VLOOKUP(G1089,'Barrio Mapping'!B:C,2,0)</f>
        <v>Alameda de Osuna</v>
      </c>
      <c r="I1089" t="str">
        <f>VLOOKUP(B1089,'Districto Pricing'!A:F,6,0)</f>
        <v>Medio</v>
      </c>
      <c r="J1089">
        <f>IF(I1089="Bajo",1,IF(I1089="Medio",2,IF(I1089="Alto",3)))</f>
        <v>2</v>
      </c>
      <c r="K1089" s="5">
        <v>1200</v>
      </c>
      <c r="L1089" s="5">
        <v>3</v>
      </c>
      <c r="M1089" s="5">
        <v>87</v>
      </c>
      <c r="N1089" s="5">
        <v>1</v>
      </c>
      <c r="O1089" s="5">
        <v>1</v>
      </c>
      <c r="P1089" s="5">
        <v>1</v>
      </c>
      <c r="Q1089" s="5">
        <v>0</v>
      </c>
      <c r="R1089" s="5">
        <v>0</v>
      </c>
      <c r="S1089" s="5">
        <v>0</v>
      </c>
      <c r="T1089" s="5">
        <v>0</v>
      </c>
    </row>
    <row r="1090" spans="1:20" x14ac:dyDescent="0.35">
      <c r="A1090" s="1">
        <v>1089</v>
      </c>
      <c r="B1090" t="s">
        <v>851</v>
      </c>
      <c r="C1090" t="s">
        <v>857</v>
      </c>
      <c r="D1090" t="s">
        <v>1690</v>
      </c>
      <c r="E1090">
        <f>IF(D1090="Estudio",1,IF(D1090="Piso",2,IF(D1090="Dúplex",3,IF(D1090="Ático",4,IF(D1090="Chalet",5,IF(D1090="Casa",6,IF(D1090="Caserón",7)))))))</f>
        <v>2</v>
      </c>
      <c r="F1090" t="s">
        <v>110</v>
      </c>
      <c r="G1090" t="s">
        <v>1725</v>
      </c>
      <c r="H1090" t="str">
        <f>VLOOKUP(G1090,'Barrio Mapping'!B:C,2,0)</f>
        <v>Alameda de Osuna</v>
      </c>
      <c r="I1090" t="str">
        <f>VLOOKUP(B1090,'Districto Pricing'!A:F,6,0)</f>
        <v>Medio</v>
      </c>
      <c r="J1090">
        <f>IF(I1090="Bajo",1,IF(I1090="Medio",2,IF(I1090="Alto",3)))</f>
        <v>2</v>
      </c>
      <c r="K1090" s="5">
        <v>1000</v>
      </c>
      <c r="L1090" s="5">
        <v>2</v>
      </c>
      <c r="M1090" s="5">
        <v>93</v>
      </c>
      <c r="N1090" s="5">
        <v>1</v>
      </c>
      <c r="O1090" s="5">
        <v>1</v>
      </c>
      <c r="P1090" s="5">
        <v>1</v>
      </c>
      <c r="Q1090" s="5">
        <v>0</v>
      </c>
      <c r="R1090" s="5">
        <v>0</v>
      </c>
      <c r="S1090" s="5">
        <v>0</v>
      </c>
      <c r="T1090" s="5">
        <v>0</v>
      </c>
    </row>
    <row r="1091" spans="1:20" x14ac:dyDescent="0.35">
      <c r="A1091" s="1">
        <v>1090</v>
      </c>
      <c r="B1091" t="s">
        <v>851</v>
      </c>
      <c r="C1091" t="s">
        <v>856</v>
      </c>
      <c r="D1091" t="s">
        <v>1690</v>
      </c>
      <c r="E1091">
        <f>IF(D1091="Estudio",1,IF(D1091="Piso",2,IF(D1091="Dúplex",3,IF(D1091="Ático",4,IF(D1091="Chalet",5,IF(D1091="Casa",6,IF(D1091="Caserón",7)))))))</f>
        <v>2</v>
      </c>
      <c r="G1091" t="s">
        <v>1725</v>
      </c>
      <c r="H1091" t="str">
        <f>VLOOKUP(G1091,'Barrio Mapping'!B:C,2,0)</f>
        <v>Alameda de Osuna</v>
      </c>
      <c r="I1091" t="str">
        <f>VLOOKUP(B1091,'Districto Pricing'!A:F,6,0)</f>
        <v>Medio</v>
      </c>
      <c r="J1091">
        <f>IF(I1091="Bajo",1,IF(I1091="Medio",2,IF(I1091="Alto",3)))</f>
        <v>2</v>
      </c>
      <c r="K1091" s="5">
        <v>1400</v>
      </c>
      <c r="L1091" s="5">
        <v>3</v>
      </c>
      <c r="M1091" s="5">
        <v>125</v>
      </c>
      <c r="N1091" s="5">
        <v>7</v>
      </c>
      <c r="O1091" s="5">
        <v>1</v>
      </c>
      <c r="P1091" s="5">
        <v>1</v>
      </c>
      <c r="Q1091" s="5">
        <v>0</v>
      </c>
      <c r="R1091" s="5">
        <v>0</v>
      </c>
      <c r="S1091" s="5">
        <v>0</v>
      </c>
      <c r="T1091" s="5">
        <v>0</v>
      </c>
    </row>
    <row r="1092" spans="1:20" x14ac:dyDescent="0.35">
      <c r="A1092" s="1">
        <v>1091</v>
      </c>
      <c r="B1092" t="s">
        <v>851</v>
      </c>
      <c r="C1092" t="s">
        <v>858</v>
      </c>
      <c r="D1092" t="s">
        <v>1690</v>
      </c>
      <c r="E1092">
        <f>IF(D1092="Estudio",1,IF(D1092="Piso",2,IF(D1092="Dúplex",3,IF(D1092="Ático",4,IF(D1092="Chalet",5,IF(D1092="Casa",6,IF(D1092="Caserón",7)))))))</f>
        <v>2</v>
      </c>
      <c r="G1092" t="s">
        <v>1726</v>
      </c>
      <c r="H1092" t="str">
        <f>VLOOKUP(G1092,'Barrio Mapping'!B:C,2,0)</f>
        <v>Corralejos</v>
      </c>
      <c r="I1092" t="str">
        <f>VLOOKUP(B1092,'Districto Pricing'!A:F,6,0)</f>
        <v>Medio</v>
      </c>
      <c r="J1092">
        <f>IF(I1092="Bajo",1,IF(I1092="Medio",2,IF(I1092="Alto",3)))</f>
        <v>2</v>
      </c>
      <c r="K1092" s="5">
        <v>1250</v>
      </c>
      <c r="L1092" s="5">
        <v>2</v>
      </c>
      <c r="M1092" s="5">
        <v>100</v>
      </c>
      <c r="N1092" s="5">
        <v>1</v>
      </c>
      <c r="O1092" s="5">
        <v>1</v>
      </c>
      <c r="P1092" s="5">
        <v>1</v>
      </c>
      <c r="Q1092" s="5">
        <v>0</v>
      </c>
      <c r="R1092" s="5">
        <v>0</v>
      </c>
      <c r="S1092" s="5">
        <v>0</v>
      </c>
      <c r="T1092" s="5">
        <v>0</v>
      </c>
    </row>
    <row r="1093" spans="1:20" x14ac:dyDescent="0.35">
      <c r="A1093" s="1">
        <v>1092</v>
      </c>
      <c r="B1093" t="s">
        <v>851</v>
      </c>
      <c r="C1093" t="s">
        <v>859</v>
      </c>
      <c r="D1093" t="s">
        <v>1690</v>
      </c>
      <c r="E1093">
        <f>IF(D1093="Estudio",1,IF(D1093="Piso",2,IF(D1093="Dúplex",3,IF(D1093="Ático",4,IF(D1093="Chalet",5,IF(D1093="Casa",6,IF(D1093="Caserón",7)))))))</f>
        <v>2</v>
      </c>
      <c r="G1093" t="s">
        <v>1724</v>
      </c>
      <c r="H1093" t="str">
        <f>VLOOKUP(G1093,'Barrio Mapping'!B:C,2,0)</f>
        <v>Casco Histórico de Barajas</v>
      </c>
      <c r="I1093" t="str">
        <f>VLOOKUP(B1093,'Districto Pricing'!A:F,6,0)</f>
        <v>Medio</v>
      </c>
      <c r="J1093">
        <f>IF(I1093="Bajo",1,IF(I1093="Medio",2,IF(I1093="Alto",3)))</f>
        <v>2</v>
      </c>
      <c r="K1093" s="5">
        <v>700</v>
      </c>
      <c r="L1093" s="5">
        <v>1</v>
      </c>
      <c r="M1093" s="5">
        <v>52</v>
      </c>
      <c r="N1093" s="5">
        <v>3</v>
      </c>
      <c r="O1093" s="5">
        <v>1</v>
      </c>
      <c r="P1093" s="5">
        <v>1</v>
      </c>
      <c r="Q1093" s="5">
        <v>0</v>
      </c>
      <c r="R1093" s="5">
        <v>0</v>
      </c>
      <c r="S1093" s="5">
        <v>0</v>
      </c>
      <c r="T1093" s="5">
        <v>0</v>
      </c>
    </row>
    <row r="1094" spans="1:20" x14ac:dyDescent="0.35">
      <c r="A1094" s="1">
        <v>1093</v>
      </c>
      <c r="B1094" t="s">
        <v>851</v>
      </c>
      <c r="C1094" t="s">
        <v>860</v>
      </c>
      <c r="D1094" t="s">
        <v>1690</v>
      </c>
      <c r="E1094">
        <f>IF(D1094="Estudio",1,IF(D1094="Piso",2,IF(D1094="Dúplex",3,IF(D1094="Ático",4,IF(D1094="Chalet",5,IF(D1094="Casa",6,IF(D1094="Caserón",7)))))))</f>
        <v>2</v>
      </c>
      <c r="G1094" t="s">
        <v>1725</v>
      </c>
      <c r="H1094" t="str">
        <f>VLOOKUP(G1094,'Barrio Mapping'!B:C,2,0)</f>
        <v>Alameda de Osuna</v>
      </c>
      <c r="I1094" t="str">
        <f>VLOOKUP(B1094,'Districto Pricing'!A:F,6,0)</f>
        <v>Medio</v>
      </c>
      <c r="J1094">
        <f>IF(I1094="Bajo",1,IF(I1094="Medio",2,IF(I1094="Alto",3)))</f>
        <v>2</v>
      </c>
      <c r="K1094" s="5">
        <v>1200</v>
      </c>
      <c r="L1094" s="5">
        <v>4</v>
      </c>
      <c r="M1094" s="5">
        <v>117</v>
      </c>
      <c r="N1094" s="5">
        <v>9</v>
      </c>
      <c r="O1094" s="5">
        <v>1</v>
      </c>
      <c r="P1094" s="5">
        <v>1</v>
      </c>
      <c r="Q1094" s="5">
        <v>0</v>
      </c>
      <c r="R1094" s="5">
        <v>0</v>
      </c>
      <c r="S1094" s="5">
        <v>0</v>
      </c>
      <c r="T1094" s="5">
        <v>0</v>
      </c>
    </row>
    <row r="1095" spans="1:20" x14ac:dyDescent="0.35">
      <c r="A1095" s="1">
        <v>1094</v>
      </c>
      <c r="B1095" t="s">
        <v>851</v>
      </c>
      <c r="C1095" t="s">
        <v>861</v>
      </c>
      <c r="D1095" t="s">
        <v>1691</v>
      </c>
      <c r="E1095">
        <f>IF(D1095="Estudio",1,IF(D1095="Piso",2,IF(D1095="Dúplex",3,IF(D1095="Ático",4,IF(D1095="Chalet",5,IF(D1095="Casa",6,IF(D1095="Caserón",7)))))))</f>
        <v>4</v>
      </c>
      <c r="F1095" t="s">
        <v>188</v>
      </c>
      <c r="G1095" t="s">
        <v>1724</v>
      </c>
      <c r="H1095" t="str">
        <f>VLOOKUP(G1095,'Barrio Mapping'!B:C,2,0)</f>
        <v>Casco Histórico de Barajas</v>
      </c>
      <c r="I1095" t="str">
        <f>VLOOKUP(B1095,'Districto Pricing'!A:F,6,0)</f>
        <v>Medio</v>
      </c>
      <c r="J1095">
        <f>IF(I1095="Bajo",1,IF(I1095="Medio",2,IF(I1095="Alto",3)))</f>
        <v>2</v>
      </c>
      <c r="K1095" s="5">
        <v>1250</v>
      </c>
      <c r="L1095" s="5">
        <v>2</v>
      </c>
      <c r="M1095" s="5">
        <v>156</v>
      </c>
      <c r="N1095" s="5">
        <v>4</v>
      </c>
      <c r="O1095" s="5">
        <v>1</v>
      </c>
      <c r="P1095" s="5">
        <v>1</v>
      </c>
      <c r="Q1095" s="5">
        <v>1</v>
      </c>
      <c r="R1095" s="5">
        <v>0</v>
      </c>
      <c r="S1095" s="5">
        <v>0</v>
      </c>
      <c r="T1095" s="5">
        <v>0</v>
      </c>
    </row>
    <row r="1096" spans="1:20" x14ac:dyDescent="0.35">
      <c r="A1096" s="1">
        <v>1095</v>
      </c>
      <c r="B1096" t="s">
        <v>851</v>
      </c>
      <c r="C1096" t="s">
        <v>862</v>
      </c>
      <c r="D1096" t="s">
        <v>1690</v>
      </c>
      <c r="E1096">
        <f>IF(D1096="Estudio",1,IF(D1096="Piso",2,IF(D1096="Dúplex",3,IF(D1096="Ático",4,IF(D1096="Chalet",5,IF(D1096="Casa",6,IF(D1096="Caserón",7)))))))</f>
        <v>2</v>
      </c>
      <c r="G1096" t="s">
        <v>1724</v>
      </c>
      <c r="H1096" t="str">
        <f>VLOOKUP(G1096,'Barrio Mapping'!B:C,2,0)</f>
        <v>Casco Histórico de Barajas</v>
      </c>
      <c r="I1096" t="str">
        <f>VLOOKUP(B1096,'Districto Pricing'!A:F,6,0)</f>
        <v>Medio</v>
      </c>
      <c r="J1096">
        <f>IF(I1096="Bajo",1,IF(I1096="Medio",2,IF(I1096="Alto",3)))</f>
        <v>2</v>
      </c>
      <c r="K1096" s="5">
        <v>995</v>
      </c>
      <c r="L1096" s="5">
        <v>3</v>
      </c>
      <c r="M1096" s="5">
        <v>86</v>
      </c>
      <c r="N1096" s="5">
        <v>2</v>
      </c>
      <c r="O1096" s="5">
        <v>1</v>
      </c>
      <c r="P1096" s="5">
        <v>1</v>
      </c>
      <c r="Q1096" s="5">
        <v>0</v>
      </c>
      <c r="R1096" s="5">
        <v>0</v>
      </c>
      <c r="S1096" s="5">
        <v>0</v>
      </c>
      <c r="T1096" s="5">
        <v>0</v>
      </c>
    </row>
    <row r="1097" spans="1:20" x14ac:dyDescent="0.35">
      <c r="A1097" s="1">
        <v>1096</v>
      </c>
      <c r="B1097" t="s">
        <v>851</v>
      </c>
      <c r="C1097" t="s">
        <v>863</v>
      </c>
      <c r="D1097" t="s">
        <v>1692</v>
      </c>
      <c r="E1097">
        <f>IF(D1097="Estudio",1,IF(D1097="Piso",2,IF(D1097="Dúplex",3,IF(D1097="Ático",4,IF(D1097="Chalet",5,IF(D1097="Casa",6,IF(D1097="Caserón",7)))))))</f>
        <v>3</v>
      </c>
      <c r="F1097" t="s">
        <v>102</v>
      </c>
      <c r="G1097" t="s">
        <v>1725</v>
      </c>
      <c r="H1097" t="str">
        <f>VLOOKUP(G1097,'Barrio Mapping'!B:C,2,0)</f>
        <v>Alameda de Osuna</v>
      </c>
      <c r="I1097" t="str">
        <f>VLOOKUP(B1097,'Districto Pricing'!A:F,6,0)</f>
        <v>Medio</v>
      </c>
      <c r="J1097">
        <f>IF(I1097="Bajo",1,IF(I1097="Medio",2,IF(I1097="Alto",3)))</f>
        <v>2</v>
      </c>
      <c r="K1097" s="5">
        <v>1800</v>
      </c>
      <c r="L1097" s="5">
        <v>3</v>
      </c>
      <c r="M1097" s="5">
        <v>255</v>
      </c>
      <c r="N1097" s="5">
        <v>7</v>
      </c>
      <c r="O1097" s="5">
        <v>1</v>
      </c>
      <c r="P1097" s="5">
        <v>1</v>
      </c>
      <c r="Q1097" s="5">
        <v>0</v>
      </c>
      <c r="R1097" s="5">
        <v>0</v>
      </c>
      <c r="S1097" s="5">
        <v>1</v>
      </c>
      <c r="T1097" s="5">
        <v>0</v>
      </c>
    </row>
    <row r="1098" spans="1:20" x14ac:dyDescent="0.35">
      <c r="A1098" s="1">
        <v>1097</v>
      </c>
      <c r="B1098" t="s">
        <v>851</v>
      </c>
      <c r="C1098" t="s">
        <v>864</v>
      </c>
      <c r="D1098" t="s">
        <v>1690</v>
      </c>
      <c r="E1098">
        <f>IF(D1098="Estudio",1,IF(D1098="Piso",2,IF(D1098="Dúplex",3,IF(D1098="Ático",4,IF(D1098="Chalet",5,IF(D1098="Casa",6,IF(D1098="Caserón",7)))))))</f>
        <v>2</v>
      </c>
      <c r="F1098" t="s">
        <v>476</v>
      </c>
      <c r="G1098" t="s">
        <v>1724</v>
      </c>
      <c r="H1098" t="str">
        <f>VLOOKUP(G1098,'Barrio Mapping'!B:C,2,0)</f>
        <v>Casco Histórico de Barajas</v>
      </c>
      <c r="I1098" t="str">
        <f>VLOOKUP(B1098,'Districto Pricing'!A:F,6,0)</f>
        <v>Medio</v>
      </c>
      <c r="J1098">
        <f>IF(I1098="Bajo",1,IF(I1098="Medio",2,IF(I1098="Alto",3)))</f>
        <v>2</v>
      </c>
      <c r="K1098" s="5">
        <v>1100</v>
      </c>
      <c r="L1098" s="5">
        <v>2</v>
      </c>
      <c r="M1098" s="5">
        <v>80</v>
      </c>
      <c r="N1098" s="5">
        <v>2</v>
      </c>
      <c r="O1098" s="5">
        <v>1</v>
      </c>
      <c r="P1098" s="5">
        <v>1</v>
      </c>
      <c r="Q1098" s="5">
        <v>0</v>
      </c>
      <c r="R1098" s="5">
        <v>0</v>
      </c>
      <c r="S1098" s="5">
        <v>0</v>
      </c>
      <c r="T1098" s="5">
        <v>0</v>
      </c>
    </row>
    <row r="1099" spans="1:20" x14ac:dyDescent="0.35">
      <c r="A1099" s="1">
        <v>1098</v>
      </c>
      <c r="B1099" t="s">
        <v>851</v>
      </c>
      <c r="C1099" t="s">
        <v>862</v>
      </c>
      <c r="D1099" t="s">
        <v>1690</v>
      </c>
      <c r="E1099">
        <f>IF(D1099="Estudio",1,IF(D1099="Piso",2,IF(D1099="Dúplex",3,IF(D1099="Ático",4,IF(D1099="Chalet",5,IF(D1099="Casa",6,IF(D1099="Caserón",7)))))))</f>
        <v>2</v>
      </c>
      <c r="G1099" t="s">
        <v>1724</v>
      </c>
      <c r="H1099" t="str">
        <f>VLOOKUP(G1099,'Barrio Mapping'!B:C,2,0)</f>
        <v>Casco Histórico de Barajas</v>
      </c>
      <c r="I1099" t="str">
        <f>VLOOKUP(B1099,'Districto Pricing'!A:F,6,0)</f>
        <v>Medio</v>
      </c>
      <c r="J1099">
        <f>IF(I1099="Bajo",1,IF(I1099="Medio",2,IF(I1099="Alto",3)))</f>
        <v>2</v>
      </c>
      <c r="K1099" s="5">
        <v>995</v>
      </c>
      <c r="L1099" s="5">
        <v>3</v>
      </c>
      <c r="M1099" s="5">
        <v>86</v>
      </c>
      <c r="N1099" s="5">
        <v>2</v>
      </c>
      <c r="O1099" s="5">
        <v>1</v>
      </c>
      <c r="P1099" s="5">
        <v>1</v>
      </c>
      <c r="Q1099" s="5">
        <v>0</v>
      </c>
      <c r="R1099" s="5">
        <v>0</v>
      </c>
      <c r="S1099" s="5">
        <v>0</v>
      </c>
      <c r="T1099" s="5">
        <v>0</v>
      </c>
    </row>
    <row r="1100" spans="1:20" x14ac:dyDescent="0.35">
      <c r="A1100" s="1">
        <v>1099</v>
      </c>
      <c r="B1100" t="s">
        <v>851</v>
      </c>
      <c r="C1100" t="s">
        <v>865</v>
      </c>
      <c r="D1100" t="s">
        <v>1690</v>
      </c>
      <c r="E1100">
        <f>IF(D1100="Estudio",1,IF(D1100="Piso",2,IF(D1100="Dúplex",3,IF(D1100="Ático",4,IF(D1100="Chalet",5,IF(D1100="Casa",6,IF(D1100="Caserón",7)))))))</f>
        <v>2</v>
      </c>
      <c r="F1100" t="s">
        <v>259</v>
      </c>
      <c r="G1100" t="s">
        <v>1724</v>
      </c>
      <c r="H1100" t="str">
        <f>VLOOKUP(G1100,'Barrio Mapping'!B:C,2,0)</f>
        <v>Casco Histórico de Barajas</v>
      </c>
      <c r="I1100" t="str">
        <f>VLOOKUP(B1100,'Districto Pricing'!A:F,6,0)</f>
        <v>Medio</v>
      </c>
      <c r="J1100">
        <f>IF(I1100="Bajo",1,IF(I1100="Medio",2,IF(I1100="Alto",3)))</f>
        <v>2</v>
      </c>
      <c r="K1100" s="5">
        <v>950</v>
      </c>
      <c r="L1100" s="5">
        <v>2</v>
      </c>
      <c r="M1100" s="5">
        <v>80</v>
      </c>
      <c r="N1100" s="5">
        <v>4</v>
      </c>
      <c r="O1100" s="5">
        <v>1</v>
      </c>
      <c r="P1100" s="5">
        <v>1</v>
      </c>
      <c r="Q1100" s="5">
        <v>0</v>
      </c>
      <c r="R1100" s="5">
        <v>0</v>
      </c>
      <c r="S1100" s="5">
        <v>0</v>
      </c>
      <c r="T1100" s="5">
        <v>0</v>
      </c>
    </row>
    <row r="1101" spans="1:20" x14ac:dyDescent="0.35">
      <c r="A1101" s="1">
        <v>1100</v>
      </c>
      <c r="B1101" t="s">
        <v>851</v>
      </c>
      <c r="C1101" t="s">
        <v>866</v>
      </c>
      <c r="D1101" t="s">
        <v>1690</v>
      </c>
      <c r="E1101">
        <f>IF(D1101="Estudio",1,IF(D1101="Piso",2,IF(D1101="Dúplex",3,IF(D1101="Ático",4,IF(D1101="Chalet",5,IF(D1101="Casa",6,IF(D1101="Caserón",7)))))))</f>
        <v>2</v>
      </c>
      <c r="F1101" t="s">
        <v>368</v>
      </c>
      <c r="G1101" t="s">
        <v>1725</v>
      </c>
      <c r="H1101" t="str">
        <f>VLOOKUP(G1101,'Barrio Mapping'!B:C,2,0)</f>
        <v>Alameda de Osuna</v>
      </c>
      <c r="I1101" t="str">
        <f>VLOOKUP(B1101,'Districto Pricing'!A:F,6,0)</f>
        <v>Medio</v>
      </c>
      <c r="J1101">
        <f>IF(I1101="Bajo",1,IF(I1101="Medio",2,IF(I1101="Alto",3)))</f>
        <v>2</v>
      </c>
      <c r="K1101" s="5">
        <v>1200</v>
      </c>
      <c r="L1101" s="5">
        <v>3</v>
      </c>
      <c r="M1101" s="5">
        <v>120</v>
      </c>
      <c r="N1101" s="5">
        <v>3</v>
      </c>
      <c r="O1101" s="5">
        <v>1</v>
      </c>
      <c r="P1101" s="5">
        <v>1</v>
      </c>
      <c r="Q1101" s="5">
        <v>0</v>
      </c>
      <c r="R1101" s="5">
        <v>0</v>
      </c>
      <c r="S1101" s="5">
        <v>0</v>
      </c>
      <c r="T1101" s="5">
        <v>0</v>
      </c>
    </row>
    <row r="1102" spans="1:20" x14ac:dyDescent="0.35">
      <c r="A1102" s="1">
        <v>1101</v>
      </c>
      <c r="B1102" t="s">
        <v>851</v>
      </c>
      <c r="C1102" t="s">
        <v>867</v>
      </c>
      <c r="D1102" t="s">
        <v>1690</v>
      </c>
      <c r="E1102">
        <f>IF(D1102="Estudio",1,IF(D1102="Piso",2,IF(D1102="Dúplex",3,IF(D1102="Ático",4,IF(D1102="Chalet",5,IF(D1102="Casa",6,IF(D1102="Caserón",7)))))))</f>
        <v>2</v>
      </c>
      <c r="G1102" t="s">
        <v>1726</v>
      </c>
      <c r="H1102" t="str">
        <f>VLOOKUP(G1102,'Barrio Mapping'!B:C,2,0)</f>
        <v>Corralejos</v>
      </c>
      <c r="I1102" t="str">
        <f>VLOOKUP(B1102,'Districto Pricing'!A:F,6,0)</f>
        <v>Medio</v>
      </c>
      <c r="J1102">
        <f>IF(I1102="Bajo",1,IF(I1102="Medio",2,IF(I1102="Alto",3)))</f>
        <v>2</v>
      </c>
      <c r="K1102" s="5">
        <v>1400</v>
      </c>
      <c r="L1102" s="5">
        <v>3</v>
      </c>
      <c r="M1102" s="5">
        <v>101</v>
      </c>
      <c r="N1102" s="5">
        <v>1</v>
      </c>
      <c r="O1102" s="5">
        <v>1</v>
      </c>
      <c r="P1102" s="5">
        <v>1</v>
      </c>
      <c r="Q1102" s="5">
        <v>0</v>
      </c>
      <c r="R1102" s="5">
        <v>0</v>
      </c>
      <c r="S1102" s="5">
        <v>0</v>
      </c>
      <c r="T1102" s="5">
        <v>0</v>
      </c>
    </row>
    <row r="1103" spans="1:20" x14ac:dyDescent="0.35">
      <c r="A1103" s="1">
        <v>1102</v>
      </c>
      <c r="B1103" t="s">
        <v>851</v>
      </c>
      <c r="C1103" t="s">
        <v>868</v>
      </c>
      <c r="D1103" t="s">
        <v>1691</v>
      </c>
      <c r="E1103">
        <f>IF(D1103="Estudio",1,IF(D1103="Piso",2,IF(D1103="Dúplex",3,IF(D1103="Ático",4,IF(D1103="Chalet",5,IF(D1103="Casa",6,IF(D1103="Caserón",7)))))))</f>
        <v>4</v>
      </c>
      <c r="F1103" t="s">
        <v>49</v>
      </c>
      <c r="G1103" t="s">
        <v>1724</v>
      </c>
      <c r="H1103" t="str">
        <f>VLOOKUP(G1103,'Barrio Mapping'!B:C,2,0)</f>
        <v>Casco Histórico de Barajas</v>
      </c>
      <c r="I1103" t="str">
        <f>VLOOKUP(B1103,'Districto Pricing'!A:F,6,0)</f>
        <v>Medio</v>
      </c>
      <c r="J1103">
        <f>IF(I1103="Bajo",1,IF(I1103="Medio",2,IF(I1103="Alto",3)))</f>
        <v>2</v>
      </c>
      <c r="K1103" s="5">
        <v>1200</v>
      </c>
      <c r="L1103" s="5">
        <v>3</v>
      </c>
      <c r="M1103" s="5">
        <v>100</v>
      </c>
      <c r="N1103" s="5">
        <v>4</v>
      </c>
      <c r="O1103" s="5">
        <v>1</v>
      </c>
      <c r="P1103" s="5">
        <v>1</v>
      </c>
      <c r="Q1103" s="5">
        <v>1</v>
      </c>
      <c r="R1103" s="5">
        <v>0</v>
      </c>
      <c r="S1103" s="5">
        <v>0</v>
      </c>
      <c r="T1103" s="5">
        <v>0</v>
      </c>
    </row>
    <row r="1104" spans="1:20" x14ac:dyDescent="0.35">
      <c r="A1104" s="1">
        <v>1103</v>
      </c>
      <c r="B1104" t="s">
        <v>851</v>
      </c>
      <c r="C1104" t="s">
        <v>869</v>
      </c>
      <c r="D1104" t="s">
        <v>1690</v>
      </c>
      <c r="E1104">
        <f>IF(D1104="Estudio",1,IF(D1104="Piso",2,IF(D1104="Dúplex",3,IF(D1104="Ático",4,IF(D1104="Chalet",5,IF(D1104="Casa",6,IF(D1104="Caserón",7)))))))</f>
        <v>2</v>
      </c>
      <c r="F1104" t="s">
        <v>21</v>
      </c>
      <c r="G1104" t="s">
        <v>1725</v>
      </c>
      <c r="H1104" t="str">
        <f>VLOOKUP(G1104,'Barrio Mapping'!B:C,2,0)</f>
        <v>Alameda de Osuna</v>
      </c>
      <c r="I1104" t="str">
        <f>VLOOKUP(B1104,'Districto Pricing'!A:F,6,0)</f>
        <v>Medio</v>
      </c>
      <c r="J1104">
        <f>IF(I1104="Bajo",1,IF(I1104="Medio",2,IF(I1104="Alto",3)))</f>
        <v>2</v>
      </c>
      <c r="K1104" s="5">
        <v>1500</v>
      </c>
      <c r="L1104" s="5">
        <v>4</v>
      </c>
      <c r="M1104" s="5">
        <v>125</v>
      </c>
      <c r="N1104" s="5">
        <v>3</v>
      </c>
      <c r="O1104" s="5">
        <v>1</v>
      </c>
      <c r="P1104" s="5">
        <v>1</v>
      </c>
      <c r="Q1104" s="5">
        <v>0</v>
      </c>
      <c r="R1104" s="5">
        <v>0</v>
      </c>
      <c r="S1104" s="5">
        <v>0</v>
      </c>
      <c r="T1104" s="5">
        <v>0</v>
      </c>
    </row>
    <row r="1105" spans="1:20" x14ac:dyDescent="0.35">
      <c r="A1105" s="1">
        <v>1104</v>
      </c>
      <c r="B1105" t="s">
        <v>851</v>
      </c>
      <c r="C1105" t="s">
        <v>870</v>
      </c>
      <c r="D1105" t="s">
        <v>1692</v>
      </c>
      <c r="E1105">
        <f>IF(D1105="Estudio",1,IF(D1105="Piso",2,IF(D1105="Dúplex",3,IF(D1105="Ático",4,IF(D1105="Chalet",5,IF(D1105="Casa",6,IF(D1105="Caserón",7)))))))</f>
        <v>3</v>
      </c>
      <c r="F1105" t="s">
        <v>40</v>
      </c>
      <c r="G1105" t="s">
        <v>1724</v>
      </c>
      <c r="H1105" t="str">
        <f>VLOOKUP(G1105,'Barrio Mapping'!B:C,2,0)</f>
        <v>Casco Histórico de Barajas</v>
      </c>
      <c r="I1105" t="str">
        <f>VLOOKUP(B1105,'Districto Pricing'!A:F,6,0)</f>
        <v>Medio</v>
      </c>
      <c r="J1105">
        <f>IF(I1105="Bajo",1,IF(I1105="Medio",2,IF(I1105="Alto",3)))</f>
        <v>2</v>
      </c>
      <c r="K1105" s="5">
        <v>1200</v>
      </c>
      <c r="L1105" s="5">
        <v>1</v>
      </c>
      <c r="M1105" s="5">
        <v>60</v>
      </c>
      <c r="N1105" s="5">
        <v>2</v>
      </c>
      <c r="O1105" s="5">
        <v>1</v>
      </c>
      <c r="P1105" s="5">
        <v>1</v>
      </c>
      <c r="Q1105" s="5">
        <v>0</v>
      </c>
      <c r="R1105" s="5">
        <v>0</v>
      </c>
      <c r="S1105" s="5">
        <v>1</v>
      </c>
      <c r="T1105" s="5">
        <v>0</v>
      </c>
    </row>
    <row r="1106" spans="1:20" x14ac:dyDescent="0.35">
      <c r="A1106" s="1">
        <v>1105</v>
      </c>
      <c r="B1106" t="s">
        <v>851</v>
      </c>
      <c r="C1106" t="s">
        <v>853</v>
      </c>
      <c r="D1106" t="s">
        <v>1690</v>
      </c>
      <c r="E1106">
        <f>IF(D1106="Estudio",1,IF(D1106="Piso",2,IF(D1106="Dúplex",3,IF(D1106="Ático",4,IF(D1106="Chalet",5,IF(D1106="Casa",6,IF(D1106="Caserón",7)))))))</f>
        <v>2</v>
      </c>
      <c r="G1106" t="s">
        <v>1724</v>
      </c>
      <c r="H1106" t="str">
        <f>VLOOKUP(G1106,'Barrio Mapping'!B:C,2,0)</f>
        <v>Casco Histórico de Barajas</v>
      </c>
      <c r="I1106" t="str">
        <f>VLOOKUP(B1106,'Districto Pricing'!A:F,6,0)</f>
        <v>Medio</v>
      </c>
      <c r="J1106">
        <f>IF(I1106="Bajo",1,IF(I1106="Medio",2,IF(I1106="Alto",3)))</f>
        <v>2</v>
      </c>
      <c r="K1106" s="5">
        <v>800</v>
      </c>
      <c r="L1106" s="5">
        <v>2</v>
      </c>
      <c r="M1106" s="5">
        <v>70</v>
      </c>
      <c r="N1106" s="5">
        <v>0</v>
      </c>
      <c r="O1106" s="5">
        <v>1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</row>
    <row r="1107" spans="1:20" x14ac:dyDescent="0.35">
      <c r="A1107" s="1">
        <v>1106</v>
      </c>
      <c r="B1107" t="s">
        <v>851</v>
      </c>
      <c r="C1107" t="s">
        <v>856</v>
      </c>
      <c r="D1107" t="s">
        <v>1690</v>
      </c>
      <c r="E1107">
        <f>IF(D1107="Estudio",1,IF(D1107="Piso",2,IF(D1107="Dúplex",3,IF(D1107="Ático",4,IF(D1107="Chalet",5,IF(D1107="Casa",6,IF(D1107="Caserón",7)))))))</f>
        <v>2</v>
      </c>
      <c r="G1107" t="s">
        <v>1725</v>
      </c>
      <c r="H1107" t="str">
        <f>VLOOKUP(G1107,'Barrio Mapping'!B:C,2,0)</f>
        <v>Alameda de Osuna</v>
      </c>
      <c r="I1107" t="str">
        <f>VLOOKUP(B1107,'Districto Pricing'!A:F,6,0)</f>
        <v>Medio</v>
      </c>
      <c r="J1107">
        <f>IF(I1107="Bajo",1,IF(I1107="Medio",2,IF(I1107="Alto",3)))</f>
        <v>2</v>
      </c>
      <c r="K1107" s="5">
        <v>1000</v>
      </c>
      <c r="L1107" s="5">
        <v>3</v>
      </c>
      <c r="M1107" s="5">
        <v>118</v>
      </c>
      <c r="N1107" s="5">
        <v>2</v>
      </c>
      <c r="O1107" s="5">
        <v>1</v>
      </c>
      <c r="P1107" s="5">
        <v>1</v>
      </c>
      <c r="Q1107" s="5">
        <v>0</v>
      </c>
      <c r="R1107" s="5">
        <v>0</v>
      </c>
      <c r="S1107" s="5">
        <v>0</v>
      </c>
      <c r="T1107" s="5">
        <v>0</v>
      </c>
    </row>
    <row r="1108" spans="1:20" x14ac:dyDescent="0.35">
      <c r="A1108" s="1">
        <v>1107</v>
      </c>
      <c r="B1108" t="s">
        <v>871</v>
      </c>
      <c r="C1108" t="s">
        <v>872</v>
      </c>
      <c r="D1108" t="s">
        <v>1690</v>
      </c>
      <c r="E1108">
        <f>IF(D1108="Estudio",1,IF(D1108="Piso",2,IF(D1108="Dúplex",3,IF(D1108="Ático",4,IF(D1108="Chalet",5,IF(D1108="Casa",6,IF(D1108="Caserón",7)))))))</f>
        <v>2</v>
      </c>
      <c r="G1108" t="s">
        <v>873</v>
      </c>
      <c r="H1108" t="str">
        <f>VLOOKUP(G1108,'Barrio Mapping'!B:C,2,0)</f>
        <v>Embajadores</v>
      </c>
      <c r="I1108" t="str">
        <f>VLOOKUP(B1108,'Districto Pricing'!A:F,6,0)</f>
        <v>Alto</v>
      </c>
      <c r="J1108">
        <f>IF(I1108="Bajo",1,IF(I1108="Medio",2,IF(I1108="Alto",3)))</f>
        <v>3</v>
      </c>
      <c r="K1108" s="5">
        <v>950</v>
      </c>
      <c r="L1108" s="5">
        <v>1</v>
      </c>
      <c r="M1108" s="5">
        <v>50</v>
      </c>
      <c r="N1108" s="5">
        <v>3</v>
      </c>
      <c r="O1108" s="5">
        <v>1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</row>
    <row r="1109" spans="1:20" x14ac:dyDescent="0.35">
      <c r="A1109" s="1">
        <v>1108</v>
      </c>
      <c r="B1109" t="s">
        <v>871</v>
      </c>
      <c r="C1109" t="s">
        <v>874</v>
      </c>
      <c r="D1109" t="s">
        <v>1691</v>
      </c>
      <c r="E1109">
        <f>IF(D1109="Estudio",1,IF(D1109="Piso",2,IF(D1109="Dúplex",3,IF(D1109="Ático",4,IF(D1109="Chalet",5,IF(D1109="Casa",6,IF(D1109="Caserón",7)))))))</f>
        <v>4</v>
      </c>
      <c r="G1109" t="s">
        <v>875</v>
      </c>
      <c r="H1109" t="str">
        <f>VLOOKUP(G1109,'Barrio Mapping'!B:C,2,0)</f>
        <v>Cortes</v>
      </c>
      <c r="I1109" t="str">
        <f>VLOOKUP(B1109,'Districto Pricing'!A:F,6,0)</f>
        <v>Alto</v>
      </c>
      <c r="J1109">
        <f>IF(I1109="Bajo",1,IF(I1109="Medio",2,IF(I1109="Alto",3)))</f>
        <v>3</v>
      </c>
      <c r="K1109" s="5">
        <v>1600</v>
      </c>
      <c r="L1109" s="5">
        <v>1</v>
      </c>
      <c r="M1109" s="5">
        <v>50</v>
      </c>
      <c r="N1109" s="5">
        <v>4</v>
      </c>
      <c r="O1109" s="5">
        <v>1</v>
      </c>
      <c r="P1109" s="5">
        <v>1</v>
      </c>
      <c r="Q1109" s="5">
        <v>1</v>
      </c>
      <c r="R1109" s="5">
        <v>0</v>
      </c>
      <c r="S1109" s="5">
        <v>0</v>
      </c>
      <c r="T1109" s="5">
        <v>0</v>
      </c>
    </row>
    <row r="1110" spans="1:20" x14ac:dyDescent="0.35">
      <c r="A1110" s="1">
        <v>1109</v>
      </c>
      <c r="B1110" t="s">
        <v>871</v>
      </c>
      <c r="C1110" t="s">
        <v>876</v>
      </c>
      <c r="D1110" t="s">
        <v>1690</v>
      </c>
      <c r="E1110">
        <f>IF(D1110="Estudio",1,IF(D1110="Piso",2,IF(D1110="Dúplex",3,IF(D1110="Ático",4,IF(D1110="Chalet",5,IF(D1110="Casa",6,IF(D1110="Caserón",7)))))))</f>
        <v>2</v>
      </c>
      <c r="G1110" t="s">
        <v>877</v>
      </c>
      <c r="H1110" t="str">
        <f>VLOOKUP(G1110,'Barrio Mapping'!B:C,2,0)</f>
        <v>Justicia</v>
      </c>
      <c r="I1110" t="str">
        <f>VLOOKUP(B1110,'Districto Pricing'!A:F,6,0)</f>
        <v>Alto</v>
      </c>
      <c r="J1110">
        <f>IF(I1110="Bajo",1,IF(I1110="Medio",2,IF(I1110="Alto",3)))</f>
        <v>3</v>
      </c>
      <c r="K1110" s="5">
        <v>700</v>
      </c>
      <c r="L1110" s="5">
        <v>1</v>
      </c>
      <c r="M1110" s="5">
        <v>50</v>
      </c>
      <c r="N1110" s="5">
        <v>0</v>
      </c>
      <c r="O1110" s="5">
        <v>1</v>
      </c>
      <c r="P1110" s="5">
        <v>1</v>
      </c>
      <c r="Q1110" s="5">
        <v>0</v>
      </c>
      <c r="R1110" s="5">
        <v>0</v>
      </c>
      <c r="S1110" s="5">
        <v>0</v>
      </c>
      <c r="T1110" s="5">
        <v>0</v>
      </c>
    </row>
    <row r="1111" spans="1:20" x14ac:dyDescent="0.35">
      <c r="A1111" s="1">
        <v>1110</v>
      </c>
      <c r="B1111" t="s">
        <v>871</v>
      </c>
      <c r="C1111" t="s">
        <v>878</v>
      </c>
      <c r="D1111" t="s">
        <v>1690</v>
      </c>
      <c r="E1111">
        <f>IF(D1111="Estudio",1,IF(D1111="Piso",2,IF(D1111="Dúplex",3,IF(D1111="Ático",4,IF(D1111="Chalet",5,IF(D1111="Casa",6,IF(D1111="Caserón",7)))))))</f>
        <v>2</v>
      </c>
      <c r="G1111" t="s">
        <v>873</v>
      </c>
      <c r="H1111" t="str">
        <f>VLOOKUP(G1111,'Barrio Mapping'!B:C,2,0)</f>
        <v>Embajadores</v>
      </c>
      <c r="I1111" t="str">
        <f>VLOOKUP(B1111,'Districto Pricing'!A:F,6,0)</f>
        <v>Alto</v>
      </c>
      <c r="J1111">
        <f>IF(I1111="Bajo",1,IF(I1111="Medio",2,IF(I1111="Alto",3)))</f>
        <v>3</v>
      </c>
      <c r="K1111" s="5">
        <v>750</v>
      </c>
      <c r="L1111" s="5">
        <v>1</v>
      </c>
      <c r="M1111" s="5">
        <v>39</v>
      </c>
      <c r="N1111" s="5">
        <v>1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</row>
    <row r="1112" spans="1:20" x14ac:dyDescent="0.35">
      <c r="A1112" s="1">
        <v>1111</v>
      </c>
      <c r="B1112" t="s">
        <v>871</v>
      </c>
      <c r="C1112" t="s">
        <v>879</v>
      </c>
      <c r="D1112" t="s">
        <v>1690</v>
      </c>
      <c r="E1112">
        <f>IF(D1112="Estudio",1,IF(D1112="Piso",2,IF(D1112="Dúplex",3,IF(D1112="Ático",4,IF(D1112="Chalet",5,IF(D1112="Casa",6,IF(D1112="Caserón",7)))))))</f>
        <v>2</v>
      </c>
      <c r="F1112" t="s">
        <v>203</v>
      </c>
      <c r="G1112" t="s">
        <v>877</v>
      </c>
      <c r="H1112" t="str">
        <f>VLOOKUP(G1112,'Barrio Mapping'!B:C,2,0)</f>
        <v>Justicia</v>
      </c>
      <c r="I1112" t="str">
        <f>VLOOKUP(B1112,'Districto Pricing'!A:F,6,0)</f>
        <v>Alto</v>
      </c>
      <c r="J1112">
        <f>IF(I1112="Bajo",1,IF(I1112="Medio",2,IF(I1112="Alto",3)))</f>
        <v>3</v>
      </c>
      <c r="K1112" s="5">
        <v>900</v>
      </c>
      <c r="L1112" s="5">
        <v>1</v>
      </c>
      <c r="M1112" s="5">
        <v>50</v>
      </c>
      <c r="N1112" s="5">
        <v>4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</row>
    <row r="1113" spans="1:20" x14ac:dyDescent="0.35">
      <c r="A1113" s="1">
        <v>1112</v>
      </c>
      <c r="B1113" t="s">
        <v>871</v>
      </c>
      <c r="C1113" t="s">
        <v>880</v>
      </c>
      <c r="D1113" t="s">
        <v>1691</v>
      </c>
      <c r="E1113">
        <f>IF(D1113="Estudio",1,IF(D1113="Piso",2,IF(D1113="Dúplex",3,IF(D1113="Ático",4,IF(D1113="Chalet",5,IF(D1113="Casa",6,IF(D1113="Caserón",7)))))))</f>
        <v>4</v>
      </c>
      <c r="G1113" t="s">
        <v>881</v>
      </c>
      <c r="H1113" t="str">
        <f>VLOOKUP(G1113,'Barrio Mapping'!B:C,2,0)</f>
        <v>Universidad</v>
      </c>
      <c r="I1113" t="str">
        <f>VLOOKUP(B1113,'Districto Pricing'!A:F,6,0)</f>
        <v>Alto</v>
      </c>
      <c r="J1113">
        <f>IF(I1113="Bajo",1,IF(I1113="Medio",2,IF(I1113="Alto",3)))</f>
        <v>3</v>
      </c>
      <c r="K1113" s="5">
        <v>1200</v>
      </c>
      <c r="L1113" s="5">
        <v>1</v>
      </c>
      <c r="M1113" s="5">
        <v>50</v>
      </c>
      <c r="N1113" s="5">
        <v>5</v>
      </c>
      <c r="O1113" s="5">
        <v>1</v>
      </c>
      <c r="P1113" s="5">
        <v>1</v>
      </c>
      <c r="Q1113" s="5">
        <v>1</v>
      </c>
      <c r="R1113" s="5">
        <v>0</v>
      </c>
      <c r="S1113" s="5">
        <v>0</v>
      </c>
      <c r="T1113" s="5">
        <v>0</v>
      </c>
    </row>
    <row r="1114" spans="1:20" x14ac:dyDescent="0.35">
      <c r="A1114" s="1">
        <v>1113</v>
      </c>
      <c r="B1114" t="s">
        <v>871</v>
      </c>
      <c r="C1114" t="s">
        <v>882</v>
      </c>
      <c r="D1114" t="s">
        <v>1693</v>
      </c>
      <c r="E1114">
        <f>IF(D1114="Estudio",1,IF(D1114="Piso",2,IF(D1114="Dúplex",3,IF(D1114="Ático",4,IF(D1114="Chalet",5,IF(D1114="Casa",6,IF(D1114="Caserón",7)))))))</f>
        <v>1</v>
      </c>
      <c r="F1114" t="s">
        <v>102</v>
      </c>
      <c r="G1114" t="s">
        <v>877</v>
      </c>
      <c r="H1114" t="str">
        <f>VLOOKUP(G1114,'Barrio Mapping'!B:C,2,0)</f>
        <v>Justicia</v>
      </c>
      <c r="I1114" t="str">
        <f>VLOOKUP(B1114,'Districto Pricing'!A:F,6,0)</f>
        <v>Alto</v>
      </c>
      <c r="J1114">
        <f>IF(I1114="Bajo",1,IF(I1114="Medio",2,IF(I1114="Alto",3)))</f>
        <v>3</v>
      </c>
      <c r="K1114" s="5">
        <v>650</v>
      </c>
      <c r="L1114" s="5">
        <v>0</v>
      </c>
      <c r="M1114" s="5">
        <v>25</v>
      </c>
      <c r="N1114" s="5">
        <v>2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</row>
    <row r="1115" spans="1:20" x14ac:dyDescent="0.35">
      <c r="A1115" s="1">
        <v>1114</v>
      </c>
      <c r="B1115" t="s">
        <v>871</v>
      </c>
      <c r="C1115" t="s">
        <v>883</v>
      </c>
      <c r="D1115" t="s">
        <v>1691</v>
      </c>
      <c r="E1115">
        <f>IF(D1115="Estudio",1,IF(D1115="Piso",2,IF(D1115="Dúplex",3,IF(D1115="Ático",4,IF(D1115="Chalet",5,IF(D1115="Casa",6,IF(D1115="Caserón",7)))))))</f>
        <v>4</v>
      </c>
      <c r="G1115" t="s">
        <v>884</v>
      </c>
      <c r="H1115" t="str">
        <f>VLOOKUP(G1115,'Barrio Mapping'!B:C,2,0)</f>
        <v>Sol</v>
      </c>
      <c r="I1115" t="str">
        <f>VLOOKUP(B1115,'Districto Pricing'!A:F,6,0)</f>
        <v>Alto</v>
      </c>
      <c r="J1115">
        <f>IF(I1115="Bajo",1,IF(I1115="Medio",2,IF(I1115="Alto",3)))</f>
        <v>3</v>
      </c>
      <c r="K1115" s="5">
        <v>1400</v>
      </c>
      <c r="L1115" s="5">
        <v>2</v>
      </c>
      <c r="M1115" s="5">
        <v>65</v>
      </c>
      <c r="N1115" s="5">
        <v>6</v>
      </c>
      <c r="O1115" s="5">
        <v>1</v>
      </c>
      <c r="P1115" s="5">
        <v>1</v>
      </c>
      <c r="Q1115" s="5">
        <v>1</v>
      </c>
      <c r="R1115" s="5">
        <v>0</v>
      </c>
      <c r="S1115" s="5">
        <v>0</v>
      </c>
      <c r="T1115" s="5">
        <v>0</v>
      </c>
    </row>
    <row r="1116" spans="1:20" x14ac:dyDescent="0.35">
      <c r="A1116" s="1">
        <v>1115</v>
      </c>
      <c r="B1116" t="s">
        <v>871</v>
      </c>
      <c r="C1116" t="s">
        <v>885</v>
      </c>
      <c r="D1116" t="s">
        <v>1690</v>
      </c>
      <c r="E1116">
        <f>IF(D1116="Estudio",1,IF(D1116="Piso",2,IF(D1116="Dúplex",3,IF(D1116="Ático",4,IF(D1116="Chalet",5,IF(D1116="Casa",6,IF(D1116="Caserón",7)))))))</f>
        <v>2</v>
      </c>
      <c r="G1116" t="s">
        <v>877</v>
      </c>
      <c r="H1116" t="str">
        <f>VLOOKUP(G1116,'Barrio Mapping'!B:C,2,0)</f>
        <v>Justicia</v>
      </c>
      <c r="I1116" t="str">
        <f>VLOOKUP(B1116,'Districto Pricing'!A:F,6,0)</f>
        <v>Alto</v>
      </c>
      <c r="J1116">
        <f>IF(I1116="Bajo",1,IF(I1116="Medio",2,IF(I1116="Alto",3)))</f>
        <v>3</v>
      </c>
      <c r="K1116" s="5">
        <v>1200</v>
      </c>
      <c r="L1116" s="5">
        <v>2</v>
      </c>
      <c r="M1116" s="5">
        <v>91</v>
      </c>
      <c r="N1116" s="5">
        <v>2</v>
      </c>
      <c r="O1116" s="5">
        <v>1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</row>
    <row r="1117" spans="1:20" x14ac:dyDescent="0.35">
      <c r="A1117" s="1">
        <v>1116</v>
      </c>
      <c r="B1117" t="s">
        <v>871</v>
      </c>
      <c r="C1117" t="s">
        <v>886</v>
      </c>
      <c r="D1117" t="s">
        <v>1690</v>
      </c>
      <c r="E1117">
        <f>IF(D1117="Estudio",1,IF(D1117="Piso",2,IF(D1117="Dúplex",3,IF(D1117="Ático",4,IF(D1117="Chalet",5,IF(D1117="Casa",6,IF(D1117="Caserón",7)))))))</f>
        <v>2</v>
      </c>
      <c r="G1117" t="s">
        <v>887</v>
      </c>
      <c r="H1117" t="str">
        <f>VLOOKUP(G1117,'Barrio Mapping'!B:C,2,0)</f>
        <v>Palacio</v>
      </c>
      <c r="I1117" t="str">
        <f>VLOOKUP(B1117,'Districto Pricing'!A:F,6,0)</f>
        <v>Alto</v>
      </c>
      <c r="J1117">
        <f>IF(I1117="Bajo",1,IF(I1117="Medio",2,IF(I1117="Alto",3)))</f>
        <v>3</v>
      </c>
      <c r="K1117" s="5">
        <v>2300</v>
      </c>
      <c r="L1117" s="5">
        <v>2</v>
      </c>
      <c r="M1117" s="5">
        <v>132</v>
      </c>
      <c r="N1117" s="5">
        <v>4</v>
      </c>
      <c r="O1117" s="5">
        <v>1</v>
      </c>
      <c r="P1117" s="5">
        <v>1</v>
      </c>
      <c r="Q1117" s="5">
        <v>0</v>
      </c>
      <c r="R1117" s="5">
        <v>0</v>
      </c>
      <c r="S1117" s="5">
        <v>0</v>
      </c>
      <c r="T1117" s="5">
        <v>0</v>
      </c>
    </row>
    <row r="1118" spans="1:20" x14ac:dyDescent="0.35">
      <c r="A1118" s="1">
        <v>1117</v>
      </c>
      <c r="B1118" t="s">
        <v>871</v>
      </c>
      <c r="C1118" t="s">
        <v>886</v>
      </c>
      <c r="D1118" t="s">
        <v>1690</v>
      </c>
      <c r="E1118">
        <f>IF(D1118="Estudio",1,IF(D1118="Piso",2,IF(D1118="Dúplex",3,IF(D1118="Ático",4,IF(D1118="Chalet",5,IF(D1118="Casa",6,IF(D1118="Caserón",7)))))))</f>
        <v>2</v>
      </c>
      <c r="G1118" t="s">
        <v>887</v>
      </c>
      <c r="H1118" t="str">
        <f>VLOOKUP(G1118,'Barrio Mapping'!B:C,2,0)</f>
        <v>Palacio</v>
      </c>
      <c r="I1118" t="str">
        <f>VLOOKUP(B1118,'Districto Pricing'!A:F,6,0)</f>
        <v>Alto</v>
      </c>
      <c r="J1118">
        <f>IF(I1118="Bajo",1,IF(I1118="Medio",2,IF(I1118="Alto",3)))</f>
        <v>3</v>
      </c>
      <c r="K1118" s="5">
        <v>1400</v>
      </c>
      <c r="L1118" s="5">
        <v>2</v>
      </c>
      <c r="M1118" s="5">
        <v>75</v>
      </c>
      <c r="N1118" s="5">
        <v>2</v>
      </c>
      <c r="O1118" s="5">
        <v>1</v>
      </c>
      <c r="P1118" s="5">
        <v>1</v>
      </c>
      <c r="Q1118" s="5">
        <v>0</v>
      </c>
      <c r="R1118" s="5">
        <v>0</v>
      </c>
      <c r="S1118" s="5">
        <v>0</v>
      </c>
      <c r="T1118" s="5">
        <v>0</v>
      </c>
    </row>
    <row r="1119" spans="1:20" x14ac:dyDescent="0.35">
      <c r="A1119" s="1">
        <v>1118</v>
      </c>
      <c r="B1119" t="s">
        <v>871</v>
      </c>
      <c r="C1119" t="s">
        <v>888</v>
      </c>
      <c r="D1119" t="s">
        <v>1690</v>
      </c>
      <c r="E1119">
        <f>IF(D1119="Estudio",1,IF(D1119="Piso",2,IF(D1119="Dúplex",3,IF(D1119="Ático",4,IF(D1119="Chalet",5,IF(D1119="Casa",6,IF(D1119="Caserón",7)))))))</f>
        <v>2</v>
      </c>
      <c r="F1119" t="s">
        <v>200</v>
      </c>
      <c r="G1119" t="s">
        <v>877</v>
      </c>
      <c r="H1119" t="str">
        <f>VLOOKUP(G1119,'Barrio Mapping'!B:C,2,0)</f>
        <v>Justicia</v>
      </c>
      <c r="I1119" t="str">
        <f>VLOOKUP(B1119,'Districto Pricing'!A:F,6,0)</f>
        <v>Alto</v>
      </c>
      <c r="J1119">
        <f>IF(I1119="Bajo",1,IF(I1119="Medio",2,IF(I1119="Alto",3)))</f>
        <v>3</v>
      </c>
      <c r="K1119" s="5">
        <v>850</v>
      </c>
      <c r="L1119" s="5">
        <v>1</v>
      </c>
      <c r="M1119" s="5">
        <v>50</v>
      </c>
      <c r="N1119" s="5">
        <v>2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</row>
    <row r="1120" spans="1:20" x14ac:dyDescent="0.35">
      <c r="A1120" s="1">
        <v>1119</v>
      </c>
      <c r="B1120" t="s">
        <v>871</v>
      </c>
      <c r="C1120" t="s">
        <v>889</v>
      </c>
      <c r="D1120" t="s">
        <v>1690</v>
      </c>
      <c r="E1120">
        <f>IF(D1120="Estudio",1,IF(D1120="Piso",2,IF(D1120="Dúplex",3,IF(D1120="Ático",4,IF(D1120="Chalet",5,IF(D1120="Casa",6,IF(D1120="Caserón",7)))))))</f>
        <v>2</v>
      </c>
      <c r="G1120" t="s">
        <v>890</v>
      </c>
      <c r="H1120" t="str">
        <f>VLOOKUP(G1120,'Barrio Mapping'!B:C,2,0)</f>
        <v>Palacio</v>
      </c>
      <c r="I1120" t="str">
        <f>VLOOKUP(B1120,'Districto Pricing'!A:F,6,0)</f>
        <v>Alto</v>
      </c>
      <c r="J1120">
        <f>IF(I1120="Bajo",1,IF(I1120="Medio",2,IF(I1120="Alto",3)))</f>
        <v>3</v>
      </c>
      <c r="K1120" s="5">
        <v>1400</v>
      </c>
      <c r="L1120" s="5">
        <v>2</v>
      </c>
      <c r="M1120" s="5">
        <v>80</v>
      </c>
      <c r="N1120" s="5">
        <v>2</v>
      </c>
      <c r="O1120" s="5">
        <v>1</v>
      </c>
      <c r="P1120" s="5">
        <v>1</v>
      </c>
      <c r="Q1120" s="5">
        <v>0</v>
      </c>
      <c r="R1120" s="5">
        <v>0</v>
      </c>
      <c r="S1120" s="5">
        <v>0</v>
      </c>
      <c r="T1120" s="5">
        <v>0</v>
      </c>
    </row>
    <row r="1121" spans="1:20" x14ac:dyDescent="0.35">
      <c r="A1121" s="1">
        <v>1120</v>
      </c>
      <c r="B1121" t="s">
        <v>871</v>
      </c>
      <c r="C1121" t="s">
        <v>891</v>
      </c>
      <c r="D1121" t="s">
        <v>1690</v>
      </c>
      <c r="E1121">
        <f>IF(D1121="Estudio",1,IF(D1121="Piso",2,IF(D1121="Dúplex",3,IF(D1121="Ático",4,IF(D1121="Chalet",5,IF(D1121="Casa",6,IF(D1121="Caserón",7)))))))</f>
        <v>2</v>
      </c>
      <c r="G1121" t="s">
        <v>881</v>
      </c>
      <c r="H1121" t="str">
        <f>VLOOKUP(G1121,'Barrio Mapping'!B:C,2,0)</f>
        <v>Universidad</v>
      </c>
      <c r="I1121" t="str">
        <f>VLOOKUP(B1121,'Districto Pricing'!A:F,6,0)</f>
        <v>Alto</v>
      </c>
      <c r="J1121">
        <f>IF(I1121="Bajo",1,IF(I1121="Medio",2,IF(I1121="Alto",3)))</f>
        <v>3</v>
      </c>
      <c r="K1121" s="5">
        <v>1200</v>
      </c>
      <c r="L1121" s="5">
        <v>1</v>
      </c>
      <c r="M1121" s="5">
        <v>50</v>
      </c>
      <c r="N1121" s="5">
        <v>4</v>
      </c>
      <c r="O1121" s="5">
        <v>1</v>
      </c>
      <c r="P1121" s="5">
        <v>1</v>
      </c>
      <c r="Q1121" s="5">
        <v>0</v>
      </c>
      <c r="R1121" s="5">
        <v>0</v>
      </c>
      <c r="S1121" s="5">
        <v>0</v>
      </c>
      <c r="T1121" s="5">
        <v>0</v>
      </c>
    </row>
    <row r="1122" spans="1:20" x14ac:dyDescent="0.35">
      <c r="A1122" s="1">
        <v>1121</v>
      </c>
      <c r="B1122" t="s">
        <v>871</v>
      </c>
      <c r="C1122" t="s">
        <v>892</v>
      </c>
      <c r="D1122" t="s">
        <v>1692</v>
      </c>
      <c r="E1122">
        <f>IF(D1122="Estudio",1,IF(D1122="Piso",2,IF(D1122="Dúplex",3,IF(D1122="Ático",4,IF(D1122="Chalet",5,IF(D1122="Casa",6,IF(D1122="Caserón",7)))))))</f>
        <v>3</v>
      </c>
      <c r="G1122" t="s">
        <v>877</v>
      </c>
      <c r="H1122" t="str">
        <f>VLOOKUP(G1122,'Barrio Mapping'!B:C,2,0)</f>
        <v>Justicia</v>
      </c>
      <c r="I1122" t="str">
        <f>VLOOKUP(B1122,'Districto Pricing'!A:F,6,0)</f>
        <v>Alto</v>
      </c>
      <c r="J1122">
        <f>IF(I1122="Bajo",1,IF(I1122="Medio",2,IF(I1122="Alto",3)))</f>
        <v>3</v>
      </c>
      <c r="K1122" s="5">
        <v>1000</v>
      </c>
      <c r="L1122" s="5">
        <v>1</v>
      </c>
      <c r="M1122" s="5">
        <v>60</v>
      </c>
      <c r="N1122" s="5">
        <v>1</v>
      </c>
      <c r="O1122" s="5">
        <v>1</v>
      </c>
      <c r="P1122" s="5">
        <v>0</v>
      </c>
      <c r="Q1122" s="5">
        <v>0</v>
      </c>
      <c r="R1122" s="5">
        <v>0</v>
      </c>
      <c r="S1122" s="5">
        <v>1</v>
      </c>
      <c r="T1122" s="5">
        <v>0</v>
      </c>
    </row>
    <row r="1123" spans="1:20" x14ac:dyDescent="0.35">
      <c r="A1123" s="1">
        <v>1122</v>
      </c>
      <c r="B1123" t="s">
        <v>871</v>
      </c>
      <c r="C1123" t="s">
        <v>893</v>
      </c>
      <c r="D1123" t="s">
        <v>1690</v>
      </c>
      <c r="E1123">
        <f>IF(D1123="Estudio",1,IF(D1123="Piso",2,IF(D1123="Dúplex",3,IF(D1123="Ático",4,IF(D1123="Chalet",5,IF(D1123="Casa",6,IF(D1123="Caserón",7)))))))</f>
        <v>2</v>
      </c>
      <c r="G1123" t="s">
        <v>877</v>
      </c>
      <c r="H1123" t="str">
        <f>VLOOKUP(G1123,'Barrio Mapping'!B:C,2,0)</f>
        <v>Justicia</v>
      </c>
      <c r="I1123" t="str">
        <f>VLOOKUP(B1123,'Districto Pricing'!A:F,6,0)</f>
        <v>Alto</v>
      </c>
      <c r="J1123">
        <f>IF(I1123="Bajo",1,IF(I1123="Medio",2,IF(I1123="Alto",3)))</f>
        <v>3</v>
      </c>
      <c r="K1123" s="5">
        <v>1150</v>
      </c>
      <c r="L1123" s="5">
        <v>1</v>
      </c>
      <c r="M1123" s="5">
        <v>55</v>
      </c>
      <c r="N1123" s="5">
        <v>2</v>
      </c>
      <c r="O1123" s="5">
        <v>1</v>
      </c>
      <c r="P1123" s="5">
        <v>1</v>
      </c>
      <c r="Q1123" s="5">
        <v>0</v>
      </c>
      <c r="R1123" s="5">
        <v>0</v>
      </c>
      <c r="S1123" s="5">
        <v>0</v>
      </c>
      <c r="T1123" s="5">
        <v>0</v>
      </c>
    </row>
    <row r="1124" spans="1:20" x14ac:dyDescent="0.35">
      <c r="A1124" s="1">
        <v>1123</v>
      </c>
      <c r="B1124" t="s">
        <v>871</v>
      </c>
      <c r="C1124" t="s">
        <v>894</v>
      </c>
      <c r="D1124" t="s">
        <v>1690</v>
      </c>
      <c r="E1124">
        <f>IF(D1124="Estudio",1,IF(D1124="Piso",2,IF(D1124="Dúplex",3,IF(D1124="Ático",4,IF(D1124="Chalet",5,IF(D1124="Casa",6,IF(D1124="Caserón",7)))))))</f>
        <v>2</v>
      </c>
      <c r="F1124" t="s">
        <v>21</v>
      </c>
      <c r="G1124" t="s">
        <v>873</v>
      </c>
      <c r="H1124" t="str">
        <f>VLOOKUP(G1124,'Barrio Mapping'!B:C,2,0)</f>
        <v>Embajadores</v>
      </c>
      <c r="I1124" t="str">
        <f>VLOOKUP(B1124,'Districto Pricing'!A:F,6,0)</f>
        <v>Alto</v>
      </c>
      <c r="J1124">
        <f>IF(I1124="Bajo",1,IF(I1124="Medio",2,IF(I1124="Alto",3)))</f>
        <v>3</v>
      </c>
      <c r="K1124" s="5">
        <v>1000</v>
      </c>
      <c r="L1124" s="5">
        <v>2</v>
      </c>
      <c r="M1124" s="5">
        <v>69</v>
      </c>
      <c r="N1124" s="5">
        <v>4</v>
      </c>
      <c r="O1124" s="5">
        <v>1</v>
      </c>
      <c r="P1124" s="5">
        <v>1</v>
      </c>
      <c r="Q1124" s="5">
        <v>0</v>
      </c>
      <c r="R1124" s="5">
        <v>0</v>
      </c>
      <c r="S1124" s="5">
        <v>0</v>
      </c>
      <c r="T1124" s="5">
        <v>0</v>
      </c>
    </row>
    <row r="1125" spans="1:20" x14ac:dyDescent="0.35">
      <c r="A1125" s="1">
        <v>1124</v>
      </c>
      <c r="B1125" t="s">
        <v>871</v>
      </c>
      <c r="C1125" t="s">
        <v>895</v>
      </c>
      <c r="D1125" t="s">
        <v>1691</v>
      </c>
      <c r="E1125">
        <f>IF(D1125="Estudio",1,IF(D1125="Piso",2,IF(D1125="Dúplex",3,IF(D1125="Ático",4,IF(D1125="Chalet",5,IF(D1125="Casa",6,IF(D1125="Caserón",7)))))))</f>
        <v>4</v>
      </c>
      <c r="F1125" t="s">
        <v>476</v>
      </c>
      <c r="G1125" t="s">
        <v>873</v>
      </c>
      <c r="H1125" t="str">
        <f>VLOOKUP(G1125,'Barrio Mapping'!B:C,2,0)</f>
        <v>Embajadores</v>
      </c>
      <c r="I1125" t="str">
        <f>VLOOKUP(B1125,'Districto Pricing'!A:F,6,0)</f>
        <v>Alto</v>
      </c>
      <c r="J1125">
        <f>IF(I1125="Bajo",1,IF(I1125="Medio",2,IF(I1125="Alto",3)))</f>
        <v>3</v>
      </c>
      <c r="K1125" s="5">
        <v>1500</v>
      </c>
      <c r="L1125" s="5">
        <v>1</v>
      </c>
      <c r="M1125" s="5">
        <v>109</v>
      </c>
      <c r="N1125" s="5">
        <v>7</v>
      </c>
      <c r="O1125" s="5">
        <v>1</v>
      </c>
      <c r="P1125" s="5">
        <v>1</v>
      </c>
      <c r="Q1125" s="5">
        <v>1</v>
      </c>
      <c r="R1125" s="5">
        <v>0</v>
      </c>
      <c r="S1125" s="5">
        <v>0</v>
      </c>
      <c r="T1125" s="5">
        <v>0</v>
      </c>
    </row>
    <row r="1126" spans="1:20" x14ac:dyDescent="0.35">
      <c r="A1126" s="1">
        <v>1125</v>
      </c>
      <c r="B1126" t="s">
        <v>871</v>
      </c>
      <c r="C1126" t="s">
        <v>896</v>
      </c>
      <c r="D1126" t="s">
        <v>1693</v>
      </c>
      <c r="E1126">
        <f>IF(D1126="Estudio",1,IF(D1126="Piso",2,IF(D1126="Dúplex",3,IF(D1126="Ático",4,IF(D1126="Chalet",5,IF(D1126="Casa",6,IF(D1126="Caserón",7)))))))</f>
        <v>1</v>
      </c>
      <c r="F1126" t="s">
        <v>368</v>
      </c>
      <c r="G1126" t="s">
        <v>877</v>
      </c>
      <c r="H1126" t="str">
        <f>VLOOKUP(G1126,'Barrio Mapping'!B:C,2,0)</f>
        <v>Justicia</v>
      </c>
      <c r="I1126" t="str">
        <f>VLOOKUP(B1126,'Districto Pricing'!A:F,6,0)</f>
        <v>Alto</v>
      </c>
      <c r="J1126">
        <f>IF(I1126="Bajo",1,IF(I1126="Medio",2,IF(I1126="Alto",3)))</f>
        <v>3</v>
      </c>
      <c r="K1126" s="5">
        <v>1200</v>
      </c>
      <c r="L1126" s="5">
        <v>0</v>
      </c>
      <c r="M1126" s="5">
        <v>70</v>
      </c>
      <c r="N1126" s="5">
        <v>3</v>
      </c>
      <c r="O1126" s="5">
        <v>0</v>
      </c>
      <c r="P1126" s="5">
        <v>1</v>
      </c>
      <c r="Q1126" s="5">
        <v>0</v>
      </c>
      <c r="R1126" s="5">
        <v>0</v>
      </c>
      <c r="S1126" s="5">
        <v>0</v>
      </c>
      <c r="T1126" s="5">
        <v>0</v>
      </c>
    </row>
    <row r="1127" spans="1:20" x14ac:dyDescent="0.35">
      <c r="A1127" s="1">
        <v>1126</v>
      </c>
      <c r="B1127" t="s">
        <v>871</v>
      </c>
      <c r="C1127" t="s">
        <v>897</v>
      </c>
      <c r="D1127" t="s">
        <v>1690</v>
      </c>
      <c r="E1127">
        <f>IF(D1127="Estudio",1,IF(D1127="Piso",2,IF(D1127="Dúplex",3,IF(D1127="Ático",4,IF(D1127="Chalet",5,IF(D1127="Casa",6,IF(D1127="Caserón",7)))))))</f>
        <v>2</v>
      </c>
      <c r="F1127" t="s">
        <v>342</v>
      </c>
      <c r="G1127" t="s">
        <v>877</v>
      </c>
      <c r="H1127" t="str">
        <f>VLOOKUP(G1127,'Barrio Mapping'!B:C,2,0)</f>
        <v>Justicia</v>
      </c>
      <c r="I1127" t="str">
        <f>VLOOKUP(B1127,'Districto Pricing'!A:F,6,0)</f>
        <v>Alto</v>
      </c>
      <c r="J1127">
        <f>IF(I1127="Bajo",1,IF(I1127="Medio",2,IF(I1127="Alto",3)))</f>
        <v>3</v>
      </c>
      <c r="K1127" s="5">
        <v>900</v>
      </c>
      <c r="L1127" s="5">
        <v>1</v>
      </c>
      <c r="M1127" s="5">
        <v>40</v>
      </c>
      <c r="N1127" s="5">
        <v>1</v>
      </c>
      <c r="O1127" s="5">
        <v>0</v>
      </c>
      <c r="P1127" s="5">
        <v>1</v>
      </c>
      <c r="Q1127" s="5">
        <v>0</v>
      </c>
      <c r="R1127" s="5">
        <v>0</v>
      </c>
      <c r="S1127" s="5">
        <v>0</v>
      </c>
      <c r="T1127" s="5">
        <v>0</v>
      </c>
    </row>
    <row r="1128" spans="1:20" x14ac:dyDescent="0.35">
      <c r="A1128" s="1">
        <v>1127</v>
      </c>
      <c r="B1128" t="s">
        <v>871</v>
      </c>
      <c r="C1128" t="s">
        <v>898</v>
      </c>
      <c r="D1128" t="s">
        <v>1690</v>
      </c>
      <c r="E1128">
        <f>IF(D1128="Estudio",1,IF(D1128="Piso",2,IF(D1128="Dúplex",3,IF(D1128="Ático",4,IF(D1128="Chalet",5,IF(D1128="Casa",6,IF(D1128="Caserón",7)))))))</f>
        <v>2</v>
      </c>
      <c r="F1128" t="s">
        <v>102</v>
      </c>
      <c r="G1128" t="s">
        <v>877</v>
      </c>
      <c r="H1128" t="str">
        <f>VLOOKUP(G1128,'Barrio Mapping'!B:C,2,0)</f>
        <v>Justicia</v>
      </c>
      <c r="I1128" t="str">
        <f>VLOOKUP(B1128,'Districto Pricing'!A:F,6,0)</f>
        <v>Alto</v>
      </c>
      <c r="J1128">
        <f>IF(I1128="Bajo",1,IF(I1128="Medio",2,IF(I1128="Alto",3)))</f>
        <v>3</v>
      </c>
      <c r="K1128" s="5">
        <v>1300</v>
      </c>
      <c r="L1128" s="5">
        <v>1</v>
      </c>
      <c r="M1128" s="5">
        <v>73</v>
      </c>
      <c r="N1128" s="5">
        <v>1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</row>
    <row r="1129" spans="1:20" x14ac:dyDescent="0.35">
      <c r="A1129" s="1">
        <v>1128</v>
      </c>
      <c r="B1129" t="s">
        <v>871</v>
      </c>
      <c r="C1129" t="s">
        <v>886</v>
      </c>
      <c r="D1129" t="s">
        <v>1690</v>
      </c>
      <c r="E1129">
        <f>IF(D1129="Estudio",1,IF(D1129="Piso",2,IF(D1129="Dúplex",3,IF(D1129="Ático",4,IF(D1129="Chalet",5,IF(D1129="Casa",6,IF(D1129="Caserón",7)))))))</f>
        <v>2</v>
      </c>
      <c r="G1129" t="s">
        <v>887</v>
      </c>
      <c r="H1129" t="str">
        <f>VLOOKUP(G1129,'Barrio Mapping'!B:C,2,0)</f>
        <v>Palacio</v>
      </c>
      <c r="I1129" t="str">
        <f>VLOOKUP(B1129,'Districto Pricing'!A:F,6,0)</f>
        <v>Alto</v>
      </c>
      <c r="J1129">
        <f>IF(I1129="Bajo",1,IF(I1129="Medio",2,IF(I1129="Alto",3)))</f>
        <v>3</v>
      </c>
      <c r="K1129" s="5">
        <v>1400</v>
      </c>
      <c r="L1129" s="5">
        <v>2</v>
      </c>
      <c r="M1129" s="5">
        <v>60</v>
      </c>
      <c r="N1129" s="5">
        <v>2</v>
      </c>
      <c r="O1129" s="5">
        <v>1</v>
      </c>
      <c r="P1129" s="5">
        <v>1</v>
      </c>
      <c r="Q1129" s="5">
        <v>0</v>
      </c>
      <c r="R1129" s="5">
        <v>0</v>
      </c>
      <c r="S1129" s="5">
        <v>0</v>
      </c>
      <c r="T1129" s="5">
        <v>0</v>
      </c>
    </row>
    <row r="1130" spans="1:20" x14ac:dyDescent="0.35">
      <c r="A1130" s="1">
        <v>1129</v>
      </c>
      <c r="B1130" t="s">
        <v>871</v>
      </c>
      <c r="C1130" t="s">
        <v>878</v>
      </c>
      <c r="D1130" t="s">
        <v>1690</v>
      </c>
      <c r="E1130">
        <f>IF(D1130="Estudio",1,IF(D1130="Piso",2,IF(D1130="Dúplex",3,IF(D1130="Ático",4,IF(D1130="Chalet",5,IF(D1130="Casa",6,IF(D1130="Caserón",7)))))))</f>
        <v>2</v>
      </c>
      <c r="G1130" t="s">
        <v>873</v>
      </c>
      <c r="H1130" t="str">
        <f>VLOOKUP(G1130,'Barrio Mapping'!B:C,2,0)</f>
        <v>Embajadores</v>
      </c>
      <c r="I1130" t="str">
        <f>VLOOKUP(B1130,'Districto Pricing'!A:F,6,0)</f>
        <v>Alto</v>
      </c>
      <c r="J1130">
        <f>IF(I1130="Bajo",1,IF(I1130="Medio",2,IF(I1130="Alto",3)))</f>
        <v>3</v>
      </c>
      <c r="K1130" s="5">
        <v>750</v>
      </c>
      <c r="L1130" s="5">
        <v>1</v>
      </c>
      <c r="M1130" s="5">
        <v>45</v>
      </c>
      <c r="N1130" s="5">
        <v>2</v>
      </c>
      <c r="O1130" s="5">
        <v>1</v>
      </c>
      <c r="P1130" s="5">
        <v>1</v>
      </c>
      <c r="Q1130" s="5">
        <v>0</v>
      </c>
      <c r="R1130" s="5">
        <v>0</v>
      </c>
      <c r="S1130" s="5">
        <v>0</v>
      </c>
      <c r="T1130" s="5">
        <v>0</v>
      </c>
    </row>
    <row r="1131" spans="1:20" x14ac:dyDescent="0.35">
      <c r="A1131" s="1">
        <v>1130</v>
      </c>
      <c r="B1131" t="s">
        <v>871</v>
      </c>
      <c r="C1131" t="s">
        <v>899</v>
      </c>
      <c r="D1131" t="s">
        <v>1690</v>
      </c>
      <c r="E1131">
        <f>IF(D1131="Estudio",1,IF(D1131="Piso",2,IF(D1131="Dúplex",3,IF(D1131="Ático",4,IF(D1131="Chalet",5,IF(D1131="Casa",6,IF(D1131="Caserón",7)))))))</f>
        <v>2</v>
      </c>
      <c r="G1131" t="s">
        <v>884</v>
      </c>
      <c r="H1131" t="str">
        <f>VLOOKUP(G1131,'Barrio Mapping'!B:C,2,0)</f>
        <v>Sol</v>
      </c>
      <c r="I1131" t="str">
        <f>VLOOKUP(B1131,'Districto Pricing'!A:F,6,0)</f>
        <v>Alto</v>
      </c>
      <c r="J1131">
        <f>IF(I1131="Bajo",1,IF(I1131="Medio",2,IF(I1131="Alto",3)))</f>
        <v>3</v>
      </c>
      <c r="K1131" s="5">
        <v>1500</v>
      </c>
      <c r="L1131" s="5">
        <v>2</v>
      </c>
      <c r="M1131" s="5">
        <v>91</v>
      </c>
      <c r="N1131" s="5">
        <v>3</v>
      </c>
      <c r="O1131" s="5">
        <v>1</v>
      </c>
      <c r="P1131" s="5">
        <v>1</v>
      </c>
      <c r="Q1131" s="5">
        <v>0</v>
      </c>
      <c r="R1131" s="5">
        <v>0</v>
      </c>
      <c r="S1131" s="5">
        <v>0</v>
      </c>
      <c r="T1131" s="5">
        <v>0</v>
      </c>
    </row>
    <row r="1132" spans="1:20" x14ac:dyDescent="0.35">
      <c r="A1132" s="1">
        <v>1131</v>
      </c>
      <c r="B1132" t="s">
        <v>871</v>
      </c>
      <c r="C1132" t="s">
        <v>900</v>
      </c>
      <c r="D1132" t="s">
        <v>1691</v>
      </c>
      <c r="E1132">
        <f>IF(D1132="Estudio",1,IF(D1132="Piso",2,IF(D1132="Dúplex",3,IF(D1132="Ático",4,IF(D1132="Chalet",5,IF(D1132="Casa",6,IF(D1132="Caserón",7)))))))</f>
        <v>4</v>
      </c>
      <c r="F1132" t="s">
        <v>186</v>
      </c>
      <c r="G1132" t="s">
        <v>875</v>
      </c>
      <c r="H1132" t="str">
        <f>VLOOKUP(G1132,'Barrio Mapping'!B:C,2,0)</f>
        <v>Cortes</v>
      </c>
      <c r="I1132" t="str">
        <f>VLOOKUP(B1132,'Districto Pricing'!A:F,6,0)</f>
        <v>Alto</v>
      </c>
      <c r="J1132">
        <f>IF(I1132="Bajo",1,IF(I1132="Medio",2,IF(I1132="Alto",3)))</f>
        <v>3</v>
      </c>
      <c r="K1132" s="5">
        <v>1200</v>
      </c>
      <c r="L1132" s="5">
        <v>0</v>
      </c>
      <c r="M1132" s="5">
        <v>45</v>
      </c>
      <c r="N1132" s="5">
        <v>5</v>
      </c>
      <c r="O1132" s="5">
        <v>1</v>
      </c>
      <c r="P1132" s="5">
        <v>1</v>
      </c>
      <c r="Q1132" s="5">
        <v>1</v>
      </c>
      <c r="R1132" s="5">
        <v>0</v>
      </c>
      <c r="S1132" s="5">
        <v>0</v>
      </c>
      <c r="T1132" s="5">
        <v>0</v>
      </c>
    </row>
    <row r="1133" spans="1:20" x14ac:dyDescent="0.35">
      <c r="A1133" s="1">
        <v>1132</v>
      </c>
      <c r="B1133" t="s">
        <v>871</v>
      </c>
      <c r="C1133" t="s">
        <v>901</v>
      </c>
      <c r="D1133" t="s">
        <v>1693</v>
      </c>
      <c r="E1133">
        <f>IF(D1133="Estudio",1,IF(D1133="Piso",2,IF(D1133="Dúplex",3,IF(D1133="Ático",4,IF(D1133="Chalet",5,IF(D1133="Casa",6,IF(D1133="Caserón",7)))))))</f>
        <v>1</v>
      </c>
      <c r="G1133" t="s">
        <v>875</v>
      </c>
      <c r="H1133" t="str">
        <f>VLOOKUP(G1133,'Barrio Mapping'!B:C,2,0)</f>
        <v>Cortes</v>
      </c>
      <c r="I1133" t="str">
        <f>VLOOKUP(B1133,'Districto Pricing'!A:F,6,0)</f>
        <v>Alto</v>
      </c>
      <c r="J1133">
        <f>IF(I1133="Bajo",1,IF(I1133="Medio",2,IF(I1133="Alto",3)))</f>
        <v>3</v>
      </c>
      <c r="K1133" s="5">
        <v>600</v>
      </c>
      <c r="L1133" s="5">
        <v>0</v>
      </c>
      <c r="M1133" s="5">
        <v>35</v>
      </c>
      <c r="N1133" s="5">
        <v>0</v>
      </c>
      <c r="O1133" s="5">
        <v>1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</row>
    <row r="1134" spans="1:20" x14ac:dyDescent="0.35">
      <c r="A1134" s="1">
        <v>1133</v>
      </c>
      <c r="B1134" t="s">
        <v>871</v>
      </c>
      <c r="C1134" t="s">
        <v>902</v>
      </c>
      <c r="D1134" t="s">
        <v>1690</v>
      </c>
      <c r="E1134">
        <f>IF(D1134="Estudio",1,IF(D1134="Piso",2,IF(D1134="Dúplex",3,IF(D1134="Ático",4,IF(D1134="Chalet",5,IF(D1134="Casa",6,IF(D1134="Caserón",7)))))))</f>
        <v>2</v>
      </c>
      <c r="F1134" t="s">
        <v>203</v>
      </c>
      <c r="G1134" t="s">
        <v>877</v>
      </c>
      <c r="H1134" t="str">
        <f>VLOOKUP(G1134,'Barrio Mapping'!B:C,2,0)</f>
        <v>Justicia</v>
      </c>
      <c r="I1134" t="str">
        <f>VLOOKUP(B1134,'Districto Pricing'!A:F,6,0)</f>
        <v>Alto</v>
      </c>
      <c r="J1134">
        <f>IF(I1134="Bajo",1,IF(I1134="Medio",2,IF(I1134="Alto",3)))</f>
        <v>3</v>
      </c>
      <c r="K1134" s="5">
        <v>1900</v>
      </c>
      <c r="L1134" s="5">
        <v>4</v>
      </c>
      <c r="M1134" s="5">
        <v>175</v>
      </c>
      <c r="N1134" s="5">
        <v>2</v>
      </c>
      <c r="O1134" s="5">
        <v>1</v>
      </c>
      <c r="P1134" s="5">
        <v>1</v>
      </c>
      <c r="Q1134" s="5">
        <v>0</v>
      </c>
      <c r="R1134" s="5">
        <v>0</v>
      </c>
      <c r="S1134" s="5">
        <v>0</v>
      </c>
      <c r="T1134" s="5">
        <v>0</v>
      </c>
    </row>
    <row r="1135" spans="1:20" x14ac:dyDescent="0.35">
      <c r="A1135" s="1">
        <v>1134</v>
      </c>
      <c r="B1135" t="s">
        <v>871</v>
      </c>
      <c r="C1135" t="s">
        <v>903</v>
      </c>
      <c r="D1135" t="s">
        <v>1690</v>
      </c>
      <c r="E1135">
        <f>IF(D1135="Estudio",1,IF(D1135="Piso",2,IF(D1135="Dúplex",3,IF(D1135="Ático",4,IF(D1135="Chalet",5,IF(D1135="Casa",6,IF(D1135="Caserón",7)))))))</f>
        <v>2</v>
      </c>
      <c r="F1135" t="s">
        <v>368</v>
      </c>
      <c r="G1135" t="s">
        <v>875</v>
      </c>
      <c r="H1135" t="str">
        <f>VLOOKUP(G1135,'Barrio Mapping'!B:C,2,0)</f>
        <v>Cortes</v>
      </c>
      <c r="I1135" t="str">
        <f>VLOOKUP(B1135,'Districto Pricing'!A:F,6,0)</f>
        <v>Alto</v>
      </c>
      <c r="J1135">
        <f>IF(I1135="Bajo",1,IF(I1135="Medio",2,IF(I1135="Alto",3)))</f>
        <v>3</v>
      </c>
      <c r="K1135" s="5">
        <v>700</v>
      </c>
      <c r="L1135" s="5">
        <v>1</v>
      </c>
      <c r="M1135" s="5">
        <v>40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</row>
    <row r="1136" spans="1:20" x14ac:dyDescent="0.35">
      <c r="A1136" s="1">
        <v>1135</v>
      </c>
      <c r="B1136" t="s">
        <v>871</v>
      </c>
      <c r="C1136" t="s">
        <v>891</v>
      </c>
      <c r="D1136" t="s">
        <v>1690</v>
      </c>
      <c r="E1136">
        <f>IF(D1136="Estudio",1,IF(D1136="Piso",2,IF(D1136="Dúplex",3,IF(D1136="Ático",4,IF(D1136="Chalet",5,IF(D1136="Casa",6,IF(D1136="Caserón",7)))))))</f>
        <v>2</v>
      </c>
      <c r="G1136" t="s">
        <v>881</v>
      </c>
      <c r="H1136" t="str">
        <f>VLOOKUP(G1136,'Barrio Mapping'!B:C,2,0)</f>
        <v>Universidad</v>
      </c>
      <c r="I1136" t="str">
        <f>VLOOKUP(B1136,'Districto Pricing'!A:F,6,0)</f>
        <v>Alto</v>
      </c>
      <c r="J1136">
        <f>IF(I1136="Bajo",1,IF(I1136="Medio",2,IF(I1136="Alto",3)))</f>
        <v>3</v>
      </c>
      <c r="K1136" s="5">
        <v>1155</v>
      </c>
      <c r="L1136" s="5">
        <v>1</v>
      </c>
      <c r="M1136" s="5">
        <v>70</v>
      </c>
      <c r="N1136" s="5">
        <v>1</v>
      </c>
      <c r="O1136" s="5">
        <v>1</v>
      </c>
      <c r="P1136" s="5">
        <v>1</v>
      </c>
      <c r="Q1136" s="5">
        <v>0</v>
      </c>
      <c r="R1136" s="5">
        <v>0</v>
      </c>
      <c r="S1136" s="5">
        <v>0</v>
      </c>
      <c r="T1136" s="5">
        <v>0</v>
      </c>
    </row>
    <row r="1137" spans="1:20" x14ac:dyDescent="0.35">
      <c r="A1137" s="1">
        <v>1136</v>
      </c>
      <c r="B1137" t="s">
        <v>871</v>
      </c>
      <c r="C1137" t="s">
        <v>904</v>
      </c>
      <c r="D1137" t="s">
        <v>1690</v>
      </c>
      <c r="E1137">
        <f>IF(D1137="Estudio",1,IF(D1137="Piso",2,IF(D1137="Dúplex",3,IF(D1137="Ático",4,IF(D1137="Chalet",5,IF(D1137="Casa",6,IF(D1137="Caserón",7)))))))</f>
        <v>2</v>
      </c>
      <c r="G1137" t="s">
        <v>877</v>
      </c>
      <c r="H1137" t="str">
        <f>VLOOKUP(G1137,'Barrio Mapping'!B:C,2,0)</f>
        <v>Justicia</v>
      </c>
      <c r="I1137" t="str">
        <f>VLOOKUP(B1137,'Districto Pricing'!A:F,6,0)</f>
        <v>Alto</v>
      </c>
      <c r="J1137">
        <f>IF(I1137="Bajo",1,IF(I1137="Medio",2,IF(I1137="Alto",3)))</f>
        <v>3</v>
      </c>
      <c r="K1137" s="5">
        <v>1250</v>
      </c>
      <c r="L1137" s="5">
        <v>1</v>
      </c>
      <c r="M1137" s="5">
        <v>55</v>
      </c>
      <c r="N1137" s="5">
        <v>1</v>
      </c>
      <c r="O1137" s="5">
        <v>0</v>
      </c>
      <c r="P1137" s="5">
        <v>1</v>
      </c>
      <c r="Q1137" s="5">
        <v>0</v>
      </c>
      <c r="R1137" s="5">
        <v>0</v>
      </c>
      <c r="S1137" s="5">
        <v>0</v>
      </c>
      <c r="T1137" s="5">
        <v>0</v>
      </c>
    </row>
    <row r="1138" spans="1:20" x14ac:dyDescent="0.35">
      <c r="A1138" s="1">
        <v>1137</v>
      </c>
      <c r="B1138" t="s">
        <v>871</v>
      </c>
      <c r="C1138" t="s">
        <v>905</v>
      </c>
      <c r="D1138" t="s">
        <v>1693</v>
      </c>
      <c r="E1138">
        <f>IF(D1138="Estudio",1,IF(D1138="Piso",2,IF(D1138="Dúplex",3,IF(D1138="Ático",4,IF(D1138="Chalet",5,IF(D1138="Casa",6,IF(D1138="Caserón",7)))))))</f>
        <v>1</v>
      </c>
      <c r="G1138" t="s">
        <v>877</v>
      </c>
      <c r="H1138" t="str">
        <f>VLOOKUP(G1138,'Barrio Mapping'!B:C,2,0)</f>
        <v>Justicia</v>
      </c>
      <c r="I1138" t="str">
        <f>VLOOKUP(B1138,'Districto Pricing'!A:F,6,0)</f>
        <v>Alto</v>
      </c>
      <c r="J1138">
        <f>IF(I1138="Bajo",1,IF(I1138="Medio",2,IF(I1138="Alto",3)))</f>
        <v>3</v>
      </c>
      <c r="K1138" s="5">
        <v>2150</v>
      </c>
      <c r="L1138" s="5">
        <v>0</v>
      </c>
      <c r="M1138" s="5">
        <v>65</v>
      </c>
      <c r="N1138" s="5">
        <v>9</v>
      </c>
      <c r="O1138" s="5">
        <v>1</v>
      </c>
      <c r="P1138" s="5">
        <v>1</v>
      </c>
      <c r="Q1138" s="5">
        <v>0</v>
      </c>
      <c r="R1138" s="5">
        <v>0</v>
      </c>
      <c r="S1138" s="5">
        <v>0</v>
      </c>
      <c r="T1138" s="5">
        <v>0</v>
      </c>
    </row>
    <row r="1139" spans="1:20" x14ac:dyDescent="0.35">
      <c r="A1139" s="1">
        <v>1138</v>
      </c>
      <c r="B1139" t="s">
        <v>871</v>
      </c>
      <c r="C1139" t="s">
        <v>906</v>
      </c>
      <c r="D1139" t="s">
        <v>1690</v>
      </c>
      <c r="E1139">
        <f>IF(D1139="Estudio",1,IF(D1139="Piso",2,IF(D1139="Dúplex",3,IF(D1139="Ático",4,IF(D1139="Chalet",5,IF(D1139="Casa",6,IF(D1139="Caserón",7)))))))</f>
        <v>2</v>
      </c>
      <c r="G1139" t="s">
        <v>875</v>
      </c>
      <c r="H1139" t="str">
        <f>VLOOKUP(G1139,'Barrio Mapping'!B:C,2,0)</f>
        <v>Cortes</v>
      </c>
      <c r="I1139" t="str">
        <f>VLOOKUP(B1139,'Districto Pricing'!A:F,6,0)</f>
        <v>Alto</v>
      </c>
      <c r="J1139">
        <f>IF(I1139="Bajo",1,IF(I1139="Medio",2,IF(I1139="Alto",3)))</f>
        <v>3</v>
      </c>
      <c r="K1139" s="5">
        <v>1150</v>
      </c>
      <c r="L1139" s="5">
        <v>1</v>
      </c>
      <c r="M1139" s="5">
        <v>24</v>
      </c>
      <c r="N1139" s="5">
        <v>2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</row>
    <row r="1140" spans="1:20" x14ac:dyDescent="0.35">
      <c r="A1140" s="1">
        <v>1139</v>
      </c>
      <c r="B1140" t="s">
        <v>871</v>
      </c>
      <c r="C1140" t="s">
        <v>422</v>
      </c>
      <c r="D1140" t="s">
        <v>1690</v>
      </c>
      <c r="E1140">
        <f>IF(D1140="Estudio",1,IF(D1140="Piso",2,IF(D1140="Dúplex",3,IF(D1140="Ático",4,IF(D1140="Chalet",5,IF(D1140="Casa",6,IF(D1140="Caserón",7)))))))</f>
        <v>2</v>
      </c>
      <c r="G1140" t="s">
        <v>907</v>
      </c>
      <c r="H1140" t="str">
        <f>VLOOKUP(G1140,'Barrio Mapping'!B:C,2,0)</f>
        <v>Sol</v>
      </c>
      <c r="I1140" t="str">
        <f>VLOOKUP(B1140,'Districto Pricing'!A:F,6,0)</f>
        <v>Alto</v>
      </c>
      <c r="J1140">
        <f>IF(I1140="Bajo",1,IF(I1140="Medio",2,IF(I1140="Alto",3)))</f>
        <v>3</v>
      </c>
      <c r="K1140" s="5">
        <v>1650</v>
      </c>
      <c r="L1140" s="5">
        <v>1</v>
      </c>
      <c r="M1140" s="5">
        <v>72</v>
      </c>
      <c r="N1140" s="5">
        <v>6</v>
      </c>
      <c r="O1140" s="5">
        <v>1</v>
      </c>
      <c r="P1140" s="5">
        <v>1</v>
      </c>
      <c r="Q1140" s="5">
        <v>0</v>
      </c>
      <c r="R1140" s="5">
        <v>0</v>
      </c>
      <c r="S1140" s="5">
        <v>0</v>
      </c>
      <c r="T1140" s="5">
        <v>0</v>
      </c>
    </row>
    <row r="1141" spans="1:20" x14ac:dyDescent="0.35">
      <c r="A1141" s="1">
        <v>1140</v>
      </c>
      <c r="B1141" t="s">
        <v>871</v>
      </c>
      <c r="C1141" t="s">
        <v>908</v>
      </c>
      <c r="D1141" t="s">
        <v>1690</v>
      </c>
      <c r="E1141">
        <f>IF(D1141="Estudio",1,IF(D1141="Piso",2,IF(D1141="Dúplex",3,IF(D1141="Ático",4,IF(D1141="Chalet",5,IF(D1141="Casa",6,IF(D1141="Caserón",7)))))))</f>
        <v>2</v>
      </c>
      <c r="G1141" t="s">
        <v>877</v>
      </c>
      <c r="H1141" t="str">
        <f>VLOOKUP(G1141,'Barrio Mapping'!B:C,2,0)</f>
        <v>Justicia</v>
      </c>
      <c r="I1141" t="str">
        <f>VLOOKUP(B1141,'Districto Pricing'!A:F,6,0)</f>
        <v>Alto</v>
      </c>
      <c r="J1141">
        <f>IF(I1141="Bajo",1,IF(I1141="Medio",2,IF(I1141="Alto",3)))</f>
        <v>3</v>
      </c>
      <c r="K1141" s="5">
        <v>7500</v>
      </c>
      <c r="L1141" s="5">
        <v>5</v>
      </c>
      <c r="M1141" s="5">
        <v>557</v>
      </c>
      <c r="N1141" s="5">
        <v>2</v>
      </c>
      <c r="O1141" s="5">
        <v>1</v>
      </c>
      <c r="P1141" s="5">
        <v>1</v>
      </c>
      <c r="Q1141" s="5">
        <v>0</v>
      </c>
      <c r="R1141" s="5">
        <v>0</v>
      </c>
      <c r="S1141" s="5">
        <v>0</v>
      </c>
      <c r="T1141" s="5">
        <v>0</v>
      </c>
    </row>
    <row r="1142" spans="1:20" x14ac:dyDescent="0.35">
      <c r="A1142" s="1">
        <v>1141</v>
      </c>
      <c r="B1142" t="s">
        <v>871</v>
      </c>
      <c r="C1142" t="s">
        <v>909</v>
      </c>
      <c r="D1142" t="s">
        <v>1690</v>
      </c>
      <c r="E1142">
        <f>IF(D1142="Estudio",1,IF(D1142="Piso",2,IF(D1142="Dúplex",3,IF(D1142="Ático",4,IF(D1142="Chalet",5,IF(D1142="Casa",6,IF(D1142="Caserón",7)))))))</f>
        <v>2</v>
      </c>
      <c r="G1142" t="s">
        <v>881</v>
      </c>
      <c r="H1142" t="str">
        <f>VLOOKUP(G1142,'Barrio Mapping'!B:C,2,0)</f>
        <v>Universidad</v>
      </c>
      <c r="I1142" t="str">
        <f>VLOOKUP(B1142,'Districto Pricing'!A:F,6,0)</f>
        <v>Alto</v>
      </c>
      <c r="J1142">
        <f>IF(I1142="Bajo",1,IF(I1142="Medio",2,IF(I1142="Alto",3)))</f>
        <v>3</v>
      </c>
      <c r="K1142" s="5">
        <v>3200</v>
      </c>
      <c r="L1142" s="5">
        <v>4</v>
      </c>
      <c r="M1142" s="5">
        <v>208</v>
      </c>
      <c r="N1142" s="5">
        <v>3</v>
      </c>
      <c r="O1142" s="5">
        <v>1</v>
      </c>
      <c r="P1142" s="5">
        <v>1</v>
      </c>
      <c r="Q1142" s="5">
        <v>0</v>
      </c>
      <c r="R1142" s="5">
        <v>0</v>
      </c>
      <c r="S1142" s="5">
        <v>0</v>
      </c>
      <c r="T1142" s="5">
        <v>0</v>
      </c>
    </row>
    <row r="1143" spans="1:20" x14ac:dyDescent="0.35">
      <c r="A1143" s="1">
        <v>1142</v>
      </c>
      <c r="B1143" t="s">
        <v>871</v>
      </c>
      <c r="C1143" t="s">
        <v>908</v>
      </c>
      <c r="D1143" t="s">
        <v>1690</v>
      </c>
      <c r="E1143">
        <f>IF(D1143="Estudio",1,IF(D1143="Piso",2,IF(D1143="Dúplex",3,IF(D1143="Ático",4,IF(D1143="Chalet",5,IF(D1143="Casa",6,IF(D1143="Caserón",7)))))))</f>
        <v>2</v>
      </c>
      <c r="G1143" t="s">
        <v>877</v>
      </c>
      <c r="H1143" t="str">
        <f>VLOOKUP(G1143,'Barrio Mapping'!B:C,2,0)</f>
        <v>Justicia</v>
      </c>
      <c r="I1143" t="str">
        <f>VLOOKUP(B1143,'Districto Pricing'!A:F,6,0)</f>
        <v>Alto</v>
      </c>
      <c r="J1143">
        <f>IF(I1143="Bajo",1,IF(I1143="Medio",2,IF(I1143="Alto",3)))</f>
        <v>3</v>
      </c>
      <c r="K1143" s="5">
        <v>7500</v>
      </c>
      <c r="L1143" s="5">
        <v>5</v>
      </c>
      <c r="M1143" s="5">
        <v>557</v>
      </c>
      <c r="N1143" s="5">
        <v>2</v>
      </c>
      <c r="O1143" s="5">
        <v>1</v>
      </c>
      <c r="P1143" s="5">
        <v>1</v>
      </c>
      <c r="Q1143" s="5">
        <v>0</v>
      </c>
      <c r="R1143" s="5">
        <v>0</v>
      </c>
      <c r="S1143" s="5">
        <v>0</v>
      </c>
      <c r="T1143" s="5">
        <v>0</v>
      </c>
    </row>
    <row r="1144" spans="1:20" x14ac:dyDescent="0.35">
      <c r="A1144" s="1">
        <v>1143</v>
      </c>
      <c r="B1144" t="s">
        <v>871</v>
      </c>
      <c r="C1144" t="s">
        <v>910</v>
      </c>
      <c r="D1144" t="s">
        <v>1690</v>
      </c>
      <c r="E1144">
        <f>IF(D1144="Estudio",1,IF(D1144="Piso",2,IF(D1144="Dúplex",3,IF(D1144="Ático",4,IF(D1144="Chalet",5,IF(D1144="Casa",6,IF(D1144="Caserón",7)))))))</f>
        <v>2</v>
      </c>
      <c r="F1144" t="s">
        <v>88</v>
      </c>
      <c r="G1144" t="s">
        <v>884</v>
      </c>
      <c r="H1144" t="str">
        <f>VLOOKUP(G1144,'Barrio Mapping'!B:C,2,0)</f>
        <v>Sol</v>
      </c>
      <c r="I1144" t="str">
        <f>VLOOKUP(B1144,'Districto Pricing'!A:F,6,0)</f>
        <v>Alto</v>
      </c>
      <c r="J1144">
        <f>IF(I1144="Bajo",1,IF(I1144="Medio",2,IF(I1144="Alto",3)))</f>
        <v>3</v>
      </c>
      <c r="K1144" s="5">
        <v>1500</v>
      </c>
      <c r="L1144" s="5">
        <v>3</v>
      </c>
      <c r="M1144" s="5">
        <v>114</v>
      </c>
      <c r="N1144" s="5">
        <v>3</v>
      </c>
      <c r="O1144" s="5">
        <v>1</v>
      </c>
      <c r="P1144" s="5">
        <v>1</v>
      </c>
      <c r="Q1144" s="5">
        <v>0</v>
      </c>
      <c r="R1144" s="5">
        <v>0</v>
      </c>
      <c r="S1144" s="5">
        <v>0</v>
      </c>
      <c r="T1144" s="5">
        <v>0</v>
      </c>
    </row>
    <row r="1145" spans="1:20" x14ac:dyDescent="0.35">
      <c r="A1145" s="1">
        <v>1144</v>
      </c>
      <c r="B1145" t="s">
        <v>871</v>
      </c>
      <c r="C1145" t="s">
        <v>911</v>
      </c>
      <c r="D1145" t="s">
        <v>1690</v>
      </c>
      <c r="E1145">
        <f>IF(D1145="Estudio",1,IF(D1145="Piso",2,IF(D1145="Dúplex",3,IF(D1145="Ático",4,IF(D1145="Chalet",5,IF(D1145="Casa",6,IF(D1145="Caserón",7)))))))</f>
        <v>2</v>
      </c>
      <c r="F1145" t="s">
        <v>51</v>
      </c>
      <c r="G1145" t="s">
        <v>884</v>
      </c>
      <c r="H1145" t="str">
        <f>VLOOKUP(G1145,'Barrio Mapping'!B:C,2,0)</f>
        <v>Sol</v>
      </c>
      <c r="I1145" t="str">
        <f>VLOOKUP(B1145,'Districto Pricing'!A:F,6,0)</f>
        <v>Alto</v>
      </c>
      <c r="J1145">
        <f>IF(I1145="Bajo",1,IF(I1145="Medio",2,IF(I1145="Alto",3)))</f>
        <v>3</v>
      </c>
      <c r="K1145" s="5">
        <v>2000</v>
      </c>
      <c r="L1145" s="5">
        <v>2</v>
      </c>
      <c r="M1145" s="5">
        <v>95</v>
      </c>
      <c r="N1145" s="5">
        <v>2</v>
      </c>
      <c r="O1145" s="5">
        <v>1</v>
      </c>
      <c r="P1145" s="5">
        <v>1</v>
      </c>
      <c r="Q1145" s="5">
        <v>0</v>
      </c>
      <c r="R1145" s="5">
        <v>0</v>
      </c>
      <c r="S1145" s="5">
        <v>0</v>
      </c>
      <c r="T1145" s="5">
        <v>0</v>
      </c>
    </row>
    <row r="1146" spans="1:20" x14ac:dyDescent="0.35">
      <c r="A1146" s="1">
        <v>1145</v>
      </c>
      <c r="B1146" t="s">
        <v>871</v>
      </c>
      <c r="C1146" t="s">
        <v>912</v>
      </c>
      <c r="D1146" t="s">
        <v>1690</v>
      </c>
      <c r="E1146">
        <f>IF(D1146="Estudio",1,IF(D1146="Piso",2,IF(D1146="Dúplex",3,IF(D1146="Ático",4,IF(D1146="Chalet",5,IF(D1146="Casa",6,IF(D1146="Caserón",7)))))))</f>
        <v>2</v>
      </c>
      <c r="G1146" t="s">
        <v>877</v>
      </c>
      <c r="H1146" t="str">
        <f>VLOOKUP(G1146,'Barrio Mapping'!B:C,2,0)</f>
        <v>Justicia</v>
      </c>
      <c r="I1146" t="str">
        <f>VLOOKUP(B1146,'Districto Pricing'!A:F,6,0)</f>
        <v>Alto</v>
      </c>
      <c r="J1146">
        <f>IF(I1146="Bajo",1,IF(I1146="Medio",2,IF(I1146="Alto",3)))</f>
        <v>3</v>
      </c>
      <c r="K1146" s="5">
        <v>1300</v>
      </c>
      <c r="L1146" s="5">
        <v>1</v>
      </c>
      <c r="M1146" s="5">
        <v>78</v>
      </c>
      <c r="N1146" s="5">
        <v>-1</v>
      </c>
      <c r="O1146" s="5">
        <v>1</v>
      </c>
      <c r="P1146" s="5">
        <v>1</v>
      </c>
      <c r="Q1146" s="5">
        <v>0</v>
      </c>
      <c r="R1146" s="5">
        <v>0</v>
      </c>
      <c r="S1146" s="5">
        <v>0</v>
      </c>
      <c r="T1146" s="5">
        <v>0</v>
      </c>
    </row>
    <row r="1147" spans="1:20" x14ac:dyDescent="0.35">
      <c r="A1147" s="1">
        <v>1146</v>
      </c>
      <c r="B1147" t="s">
        <v>871</v>
      </c>
      <c r="C1147" t="s">
        <v>913</v>
      </c>
      <c r="D1147" t="s">
        <v>1690</v>
      </c>
      <c r="E1147">
        <f>IF(D1147="Estudio",1,IF(D1147="Piso",2,IF(D1147="Dúplex",3,IF(D1147="Ático",4,IF(D1147="Chalet",5,IF(D1147="Casa",6,IF(D1147="Caserón",7)))))))</f>
        <v>2</v>
      </c>
      <c r="F1147" t="s">
        <v>102</v>
      </c>
      <c r="G1147" t="s">
        <v>877</v>
      </c>
      <c r="H1147" t="str">
        <f>VLOOKUP(G1147,'Barrio Mapping'!B:C,2,0)</f>
        <v>Justicia</v>
      </c>
      <c r="I1147" t="str">
        <f>VLOOKUP(B1147,'Districto Pricing'!A:F,6,0)</f>
        <v>Alto</v>
      </c>
      <c r="J1147">
        <f>IF(I1147="Bajo",1,IF(I1147="Medio",2,IF(I1147="Alto",3)))</f>
        <v>3</v>
      </c>
      <c r="K1147" s="5">
        <v>3105</v>
      </c>
      <c r="L1147" s="5">
        <v>2</v>
      </c>
      <c r="M1147" s="5">
        <v>120</v>
      </c>
      <c r="N1147" s="5">
        <v>3</v>
      </c>
      <c r="O1147" s="5">
        <v>1</v>
      </c>
      <c r="P1147" s="5">
        <v>1</v>
      </c>
      <c r="Q1147" s="5">
        <v>0</v>
      </c>
      <c r="R1147" s="5">
        <v>0</v>
      </c>
      <c r="S1147" s="5">
        <v>0</v>
      </c>
      <c r="T1147" s="5">
        <v>0</v>
      </c>
    </row>
    <row r="1148" spans="1:20" x14ac:dyDescent="0.35">
      <c r="A1148" s="1">
        <v>1147</v>
      </c>
      <c r="B1148" t="s">
        <v>871</v>
      </c>
      <c r="C1148" t="s">
        <v>914</v>
      </c>
      <c r="D1148" t="s">
        <v>1690</v>
      </c>
      <c r="E1148">
        <f>IF(D1148="Estudio",1,IF(D1148="Piso",2,IF(D1148="Dúplex",3,IF(D1148="Ático",4,IF(D1148="Chalet",5,IF(D1148="Casa",6,IF(D1148="Caserón",7)))))))</f>
        <v>2</v>
      </c>
      <c r="G1148" t="s">
        <v>877</v>
      </c>
      <c r="H1148" t="str">
        <f>VLOOKUP(G1148,'Barrio Mapping'!B:C,2,0)</f>
        <v>Justicia</v>
      </c>
      <c r="I1148" t="str">
        <f>VLOOKUP(B1148,'Districto Pricing'!A:F,6,0)</f>
        <v>Alto</v>
      </c>
      <c r="J1148">
        <f>IF(I1148="Bajo",1,IF(I1148="Medio",2,IF(I1148="Alto",3)))</f>
        <v>3</v>
      </c>
      <c r="K1148" s="5">
        <v>1400</v>
      </c>
      <c r="L1148" s="5">
        <v>2</v>
      </c>
      <c r="M1148" s="5">
        <v>65</v>
      </c>
      <c r="N1148" s="5">
        <v>5</v>
      </c>
      <c r="O1148" s="5">
        <v>1</v>
      </c>
      <c r="P1148" s="5">
        <v>1</v>
      </c>
      <c r="Q1148" s="5">
        <v>0</v>
      </c>
      <c r="R1148" s="5">
        <v>0</v>
      </c>
      <c r="S1148" s="5">
        <v>0</v>
      </c>
      <c r="T1148" s="5">
        <v>0</v>
      </c>
    </row>
    <row r="1149" spans="1:20" x14ac:dyDescent="0.35">
      <c r="A1149" s="1">
        <v>1148</v>
      </c>
      <c r="B1149" t="s">
        <v>871</v>
      </c>
      <c r="C1149" t="s">
        <v>915</v>
      </c>
      <c r="D1149" t="s">
        <v>1690</v>
      </c>
      <c r="E1149">
        <f>IF(D1149="Estudio",1,IF(D1149="Piso",2,IF(D1149="Dúplex",3,IF(D1149="Ático",4,IF(D1149="Chalet",5,IF(D1149="Casa",6,IF(D1149="Caserón",7)))))))</f>
        <v>2</v>
      </c>
      <c r="G1149" t="s">
        <v>881</v>
      </c>
      <c r="H1149" t="str">
        <f>VLOOKUP(G1149,'Barrio Mapping'!B:C,2,0)</f>
        <v>Universidad</v>
      </c>
      <c r="I1149" t="str">
        <f>VLOOKUP(B1149,'Districto Pricing'!A:F,6,0)</f>
        <v>Alto</v>
      </c>
      <c r="J1149">
        <f>IF(I1149="Bajo",1,IF(I1149="Medio",2,IF(I1149="Alto",3)))</f>
        <v>3</v>
      </c>
      <c r="K1149" s="5">
        <v>1400</v>
      </c>
      <c r="L1149" s="5">
        <v>1</v>
      </c>
      <c r="M1149" s="5">
        <v>52</v>
      </c>
      <c r="N1149" s="5">
        <v>1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</row>
    <row r="1150" spans="1:20" x14ac:dyDescent="0.35">
      <c r="A1150" s="1">
        <v>1149</v>
      </c>
      <c r="B1150" t="s">
        <v>871</v>
      </c>
      <c r="C1150" t="s">
        <v>916</v>
      </c>
      <c r="D1150" t="s">
        <v>1690</v>
      </c>
      <c r="E1150">
        <f>IF(D1150="Estudio",1,IF(D1150="Piso",2,IF(D1150="Dúplex",3,IF(D1150="Ático",4,IF(D1150="Chalet",5,IF(D1150="Casa",6,IF(D1150="Caserón",7)))))))</f>
        <v>2</v>
      </c>
      <c r="G1150" t="s">
        <v>887</v>
      </c>
      <c r="H1150" t="str">
        <f>VLOOKUP(G1150,'Barrio Mapping'!B:C,2,0)</f>
        <v>Palacio</v>
      </c>
      <c r="I1150" t="str">
        <f>VLOOKUP(B1150,'Districto Pricing'!A:F,6,0)</f>
        <v>Alto</v>
      </c>
      <c r="J1150">
        <f>IF(I1150="Bajo",1,IF(I1150="Medio",2,IF(I1150="Alto",3)))</f>
        <v>3</v>
      </c>
      <c r="K1150" s="5">
        <v>990</v>
      </c>
      <c r="L1150" s="5">
        <v>1</v>
      </c>
      <c r="M1150" s="5">
        <v>50</v>
      </c>
      <c r="N1150" s="5">
        <v>2</v>
      </c>
      <c r="O1150" s="5">
        <v>1</v>
      </c>
      <c r="P1150" s="5">
        <v>1</v>
      </c>
      <c r="Q1150" s="5">
        <v>0</v>
      </c>
      <c r="R1150" s="5">
        <v>0</v>
      </c>
      <c r="S1150" s="5">
        <v>0</v>
      </c>
      <c r="T1150" s="5">
        <v>0</v>
      </c>
    </row>
    <row r="1151" spans="1:20" x14ac:dyDescent="0.35">
      <c r="A1151" s="1">
        <v>1150</v>
      </c>
      <c r="B1151" t="s">
        <v>871</v>
      </c>
      <c r="C1151" t="s">
        <v>917</v>
      </c>
      <c r="D1151" t="s">
        <v>1690</v>
      </c>
      <c r="E1151">
        <f>IF(D1151="Estudio",1,IF(D1151="Piso",2,IF(D1151="Dúplex",3,IF(D1151="Ático",4,IF(D1151="Chalet",5,IF(D1151="Casa",6,IF(D1151="Caserón",7)))))))</f>
        <v>2</v>
      </c>
      <c r="F1151" t="s">
        <v>51</v>
      </c>
      <c r="G1151" t="s">
        <v>873</v>
      </c>
      <c r="H1151" t="str">
        <f>VLOOKUP(G1151,'Barrio Mapping'!B:C,2,0)</f>
        <v>Embajadores</v>
      </c>
      <c r="I1151" t="str">
        <f>VLOOKUP(B1151,'Districto Pricing'!A:F,6,0)</f>
        <v>Alto</v>
      </c>
      <c r="J1151">
        <f>IF(I1151="Bajo",1,IF(I1151="Medio",2,IF(I1151="Alto",3)))</f>
        <v>3</v>
      </c>
      <c r="K1151" s="5">
        <v>850</v>
      </c>
      <c r="L1151" s="5">
        <v>2</v>
      </c>
      <c r="M1151" s="5">
        <v>52</v>
      </c>
      <c r="N1151" s="5">
        <v>1</v>
      </c>
      <c r="O1151" s="5">
        <v>0</v>
      </c>
      <c r="P1151" s="5">
        <v>1</v>
      </c>
      <c r="Q1151" s="5">
        <v>0</v>
      </c>
      <c r="R1151" s="5">
        <v>0</v>
      </c>
      <c r="S1151" s="5">
        <v>0</v>
      </c>
      <c r="T1151" s="5">
        <v>0</v>
      </c>
    </row>
    <row r="1152" spans="1:20" x14ac:dyDescent="0.35">
      <c r="A1152" s="1">
        <v>1151</v>
      </c>
      <c r="B1152" t="s">
        <v>871</v>
      </c>
      <c r="C1152" t="s">
        <v>918</v>
      </c>
      <c r="D1152" t="s">
        <v>1690</v>
      </c>
      <c r="E1152">
        <f>IF(D1152="Estudio",1,IF(D1152="Piso",2,IF(D1152="Dúplex",3,IF(D1152="Ático",4,IF(D1152="Chalet",5,IF(D1152="Casa",6,IF(D1152="Caserón",7)))))))</f>
        <v>2</v>
      </c>
      <c r="G1152" t="s">
        <v>875</v>
      </c>
      <c r="H1152" t="str">
        <f>VLOOKUP(G1152,'Barrio Mapping'!B:C,2,0)</f>
        <v>Cortes</v>
      </c>
      <c r="I1152" t="str">
        <f>VLOOKUP(B1152,'Districto Pricing'!A:F,6,0)</f>
        <v>Alto</v>
      </c>
      <c r="J1152">
        <f>IF(I1152="Bajo",1,IF(I1152="Medio",2,IF(I1152="Alto",3)))</f>
        <v>3</v>
      </c>
      <c r="K1152" s="5">
        <v>1950</v>
      </c>
      <c r="L1152" s="5">
        <v>3</v>
      </c>
      <c r="M1152" s="5">
        <v>116</v>
      </c>
      <c r="N1152" s="5">
        <v>3</v>
      </c>
      <c r="O1152" s="5">
        <v>1</v>
      </c>
      <c r="P1152" s="5">
        <v>1</v>
      </c>
      <c r="Q1152" s="5">
        <v>0</v>
      </c>
      <c r="R1152" s="5">
        <v>0</v>
      </c>
      <c r="S1152" s="5">
        <v>0</v>
      </c>
      <c r="T1152" s="5">
        <v>0</v>
      </c>
    </row>
    <row r="1153" spans="1:20" x14ac:dyDescent="0.35">
      <c r="A1153" s="1">
        <v>1152</v>
      </c>
      <c r="B1153" t="s">
        <v>871</v>
      </c>
      <c r="C1153" t="s">
        <v>919</v>
      </c>
      <c r="D1153" t="s">
        <v>1690</v>
      </c>
      <c r="E1153">
        <f>IF(D1153="Estudio",1,IF(D1153="Piso",2,IF(D1153="Dúplex",3,IF(D1153="Ático",4,IF(D1153="Chalet",5,IF(D1153="Casa",6,IF(D1153="Caserón",7)))))))</f>
        <v>2</v>
      </c>
      <c r="F1153" t="s">
        <v>378</v>
      </c>
      <c r="G1153" t="s">
        <v>884</v>
      </c>
      <c r="H1153" t="str">
        <f>VLOOKUP(G1153,'Barrio Mapping'!B:C,2,0)</f>
        <v>Sol</v>
      </c>
      <c r="I1153" t="str">
        <f>VLOOKUP(B1153,'Districto Pricing'!A:F,6,0)</f>
        <v>Alto</v>
      </c>
      <c r="J1153">
        <f>IF(I1153="Bajo",1,IF(I1153="Medio",2,IF(I1153="Alto",3)))</f>
        <v>3</v>
      </c>
      <c r="K1153" s="5">
        <v>1500</v>
      </c>
      <c r="L1153" s="5">
        <v>3</v>
      </c>
      <c r="M1153" s="5">
        <v>77</v>
      </c>
      <c r="N1153" s="5">
        <v>4</v>
      </c>
      <c r="O1153" s="5">
        <v>0</v>
      </c>
      <c r="P1153" s="5">
        <v>1</v>
      </c>
      <c r="Q1153" s="5">
        <v>0</v>
      </c>
      <c r="R1153" s="5">
        <v>0</v>
      </c>
      <c r="S1153" s="5">
        <v>0</v>
      </c>
      <c r="T1153" s="5">
        <v>0</v>
      </c>
    </row>
    <row r="1154" spans="1:20" x14ac:dyDescent="0.35">
      <c r="A1154" s="1">
        <v>1153</v>
      </c>
      <c r="B1154" t="s">
        <v>871</v>
      </c>
      <c r="C1154" t="s">
        <v>908</v>
      </c>
      <c r="D1154" t="s">
        <v>1690</v>
      </c>
      <c r="E1154">
        <f>IF(D1154="Estudio",1,IF(D1154="Piso",2,IF(D1154="Dúplex",3,IF(D1154="Ático",4,IF(D1154="Chalet",5,IF(D1154="Casa",6,IF(D1154="Caserón",7)))))))</f>
        <v>2</v>
      </c>
      <c r="G1154" t="s">
        <v>877</v>
      </c>
      <c r="H1154" t="str">
        <f>VLOOKUP(G1154,'Barrio Mapping'!B:C,2,0)</f>
        <v>Justicia</v>
      </c>
      <c r="I1154" t="str">
        <f>VLOOKUP(B1154,'Districto Pricing'!A:F,6,0)</f>
        <v>Alto</v>
      </c>
      <c r="J1154">
        <f>IF(I1154="Bajo",1,IF(I1154="Medio",2,IF(I1154="Alto",3)))</f>
        <v>3</v>
      </c>
      <c r="K1154" s="5">
        <v>7500</v>
      </c>
      <c r="L1154" s="5">
        <v>4</v>
      </c>
      <c r="M1154" s="5">
        <v>512</v>
      </c>
      <c r="N1154" s="5">
        <v>2</v>
      </c>
      <c r="O1154" s="5">
        <v>1</v>
      </c>
      <c r="P1154" s="5">
        <v>1</v>
      </c>
      <c r="Q1154" s="5">
        <v>0</v>
      </c>
      <c r="R1154" s="5">
        <v>0</v>
      </c>
      <c r="S1154" s="5">
        <v>0</v>
      </c>
      <c r="T1154" s="5">
        <v>0</v>
      </c>
    </row>
    <row r="1155" spans="1:20" x14ac:dyDescent="0.35">
      <c r="A1155" s="1">
        <v>1154</v>
      </c>
      <c r="B1155" t="s">
        <v>871</v>
      </c>
      <c r="C1155" t="s">
        <v>920</v>
      </c>
      <c r="D1155" t="s">
        <v>1690</v>
      </c>
      <c r="E1155">
        <f>IF(D1155="Estudio",1,IF(D1155="Piso",2,IF(D1155="Dúplex",3,IF(D1155="Ático",4,IF(D1155="Chalet",5,IF(D1155="Casa",6,IF(D1155="Caserón",7)))))))</f>
        <v>2</v>
      </c>
      <c r="G1155" t="s">
        <v>875</v>
      </c>
      <c r="H1155" t="str">
        <f>VLOOKUP(G1155,'Barrio Mapping'!B:C,2,0)</f>
        <v>Cortes</v>
      </c>
      <c r="I1155" t="str">
        <f>VLOOKUP(B1155,'Districto Pricing'!A:F,6,0)</f>
        <v>Alto</v>
      </c>
      <c r="J1155">
        <f>IF(I1155="Bajo",1,IF(I1155="Medio",2,IF(I1155="Alto",3)))</f>
        <v>3</v>
      </c>
      <c r="K1155" s="5">
        <v>3000</v>
      </c>
      <c r="L1155" s="5">
        <v>3</v>
      </c>
      <c r="M1155" s="5">
        <v>220</v>
      </c>
      <c r="N1155" s="5">
        <v>1</v>
      </c>
      <c r="O1155" s="5">
        <v>1</v>
      </c>
      <c r="P1155" s="5">
        <v>1</v>
      </c>
      <c r="Q1155" s="5">
        <v>0</v>
      </c>
      <c r="R1155" s="5">
        <v>0</v>
      </c>
      <c r="S1155" s="5">
        <v>0</v>
      </c>
      <c r="T1155" s="5">
        <v>0</v>
      </c>
    </row>
    <row r="1156" spans="1:20" x14ac:dyDescent="0.35">
      <c r="A1156" s="1">
        <v>1155</v>
      </c>
      <c r="B1156" t="s">
        <v>871</v>
      </c>
      <c r="C1156" t="s">
        <v>921</v>
      </c>
      <c r="D1156" t="s">
        <v>1690</v>
      </c>
      <c r="E1156">
        <f>IF(D1156="Estudio",1,IF(D1156="Piso",2,IF(D1156="Dúplex",3,IF(D1156="Ático",4,IF(D1156="Chalet",5,IF(D1156="Casa",6,IF(D1156="Caserón",7)))))))</f>
        <v>2</v>
      </c>
      <c r="F1156" t="s">
        <v>95</v>
      </c>
      <c r="G1156" t="s">
        <v>873</v>
      </c>
      <c r="H1156" t="str">
        <f>VLOOKUP(G1156,'Barrio Mapping'!B:C,2,0)</f>
        <v>Embajadores</v>
      </c>
      <c r="I1156" t="str">
        <f>VLOOKUP(B1156,'Districto Pricing'!A:F,6,0)</f>
        <v>Alto</v>
      </c>
      <c r="J1156">
        <f>IF(I1156="Bajo",1,IF(I1156="Medio",2,IF(I1156="Alto",3)))</f>
        <v>3</v>
      </c>
      <c r="K1156" s="5">
        <v>900</v>
      </c>
      <c r="L1156" s="5">
        <v>1</v>
      </c>
      <c r="M1156" s="5">
        <v>60</v>
      </c>
      <c r="N1156" s="5">
        <v>1</v>
      </c>
      <c r="O1156" s="5">
        <v>1</v>
      </c>
      <c r="P1156" s="5">
        <v>1</v>
      </c>
      <c r="Q1156" s="5">
        <v>0</v>
      </c>
      <c r="R1156" s="5">
        <v>0</v>
      </c>
      <c r="S1156" s="5">
        <v>0</v>
      </c>
      <c r="T1156" s="5">
        <v>0</v>
      </c>
    </row>
    <row r="1157" spans="1:20" x14ac:dyDescent="0.35">
      <c r="A1157" s="1">
        <v>1156</v>
      </c>
      <c r="B1157" t="s">
        <v>871</v>
      </c>
      <c r="C1157" t="s">
        <v>922</v>
      </c>
      <c r="D1157" t="s">
        <v>1691</v>
      </c>
      <c r="E1157">
        <f>IF(D1157="Estudio",1,IF(D1157="Piso",2,IF(D1157="Dúplex",3,IF(D1157="Ático",4,IF(D1157="Chalet",5,IF(D1157="Casa",6,IF(D1157="Caserón",7)))))))</f>
        <v>4</v>
      </c>
      <c r="G1157" t="s">
        <v>875</v>
      </c>
      <c r="H1157" t="str">
        <f>VLOOKUP(G1157,'Barrio Mapping'!B:C,2,0)</f>
        <v>Cortes</v>
      </c>
      <c r="I1157" t="str">
        <f>VLOOKUP(B1157,'Districto Pricing'!A:F,6,0)</f>
        <v>Alto</v>
      </c>
      <c r="J1157">
        <f>IF(I1157="Bajo",1,IF(I1157="Medio",2,IF(I1157="Alto",3)))</f>
        <v>3</v>
      </c>
      <c r="K1157" s="5">
        <v>3500</v>
      </c>
      <c r="L1157" s="5">
        <v>2</v>
      </c>
      <c r="M1157" s="5">
        <v>112</v>
      </c>
      <c r="N1157" s="5">
        <v>8</v>
      </c>
      <c r="O1157" s="5">
        <v>1</v>
      </c>
      <c r="P1157" s="5">
        <v>1</v>
      </c>
      <c r="Q1157" s="5">
        <v>1</v>
      </c>
      <c r="R1157" s="5">
        <v>0</v>
      </c>
      <c r="S1157" s="5">
        <v>0</v>
      </c>
      <c r="T1157" s="5">
        <v>0</v>
      </c>
    </row>
    <row r="1158" spans="1:20" x14ac:dyDescent="0.35">
      <c r="A1158" s="1">
        <v>1157</v>
      </c>
      <c r="B1158" t="s">
        <v>871</v>
      </c>
      <c r="C1158" t="s">
        <v>923</v>
      </c>
      <c r="D1158" t="s">
        <v>1691</v>
      </c>
      <c r="E1158">
        <f>IF(D1158="Estudio",1,IF(D1158="Piso",2,IF(D1158="Dúplex",3,IF(D1158="Ático",4,IF(D1158="Chalet",5,IF(D1158="Casa",6,IF(D1158="Caserón",7)))))))</f>
        <v>4</v>
      </c>
      <c r="G1158" t="s">
        <v>881</v>
      </c>
      <c r="H1158" t="str">
        <f>VLOOKUP(G1158,'Barrio Mapping'!B:C,2,0)</f>
        <v>Universidad</v>
      </c>
      <c r="I1158" t="str">
        <f>VLOOKUP(B1158,'Districto Pricing'!A:F,6,0)</f>
        <v>Alto</v>
      </c>
      <c r="J1158">
        <f>IF(I1158="Bajo",1,IF(I1158="Medio",2,IF(I1158="Alto",3)))</f>
        <v>3</v>
      </c>
      <c r="K1158" s="5">
        <v>3500</v>
      </c>
      <c r="L1158" s="5">
        <v>2</v>
      </c>
      <c r="M1158" s="5">
        <v>120</v>
      </c>
      <c r="N1158" s="5">
        <v>5</v>
      </c>
      <c r="O1158" s="5">
        <v>1</v>
      </c>
      <c r="P1158" s="5">
        <v>1</v>
      </c>
      <c r="Q1158" s="5">
        <v>1</v>
      </c>
      <c r="R1158" s="5">
        <v>0</v>
      </c>
      <c r="S1158" s="5">
        <v>0</v>
      </c>
      <c r="T1158" s="5">
        <v>0</v>
      </c>
    </row>
    <row r="1159" spans="1:20" x14ac:dyDescent="0.35">
      <c r="A1159" s="1">
        <v>1158</v>
      </c>
      <c r="B1159" t="s">
        <v>871</v>
      </c>
      <c r="C1159" t="s">
        <v>924</v>
      </c>
      <c r="D1159" t="s">
        <v>1690</v>
      </c>
      <c r="E1159">
        <f>IF(D1159="Estudio",1,IF(D1159="Piso",2,IF(D1159="Dúplex",3,IF(D1159="Ático",4,IF(D1159="Chalet",5,IF(D1159="Casa",6,IF(D1159="Caserón",7)))))))</f>
        <v>2</v>
      </c>
      <c r="G1159" t="s">
        <v>887</v>
      </c>
      <c r="H1159" t="str">
        <f>VLOOKUP(G1159,'Barrio Mapping'!B:C,2,0)</f>
        <v>Palacio</v>
      </c>
      <c r="I1159" t="str">
        <f>VLOOKUP(B1159,'Districto Pricing'!A:F,6,0)</f>
        <v>Alto</v>
      </c>
      <c r="J1159">
        <f>IF(I1159="Bajo",1,IF(I1159="Medio",2,IF(I1159="Alto",3)))</f>
        <v>3</v>
      </c>
      <c r="K1159" s="5">
        <v>1550</v>
      </c>
      <c r="L1159" s="5">
        <v>1</v>
      </c>
      <c r="M1159" s="5">
        <v>92</v>
      </c>
      <c r="N1159" s="5">
        <v>1</v>
      </c>
      <c r="O1159" s="5">
        <v>1</v>
      </c>
      <c r="P1159" s="5">
        <v>1</v>
      </c>
      <c r="Q1159" s="5">
        <v>0</v>
      </c>
      <c r="R1159" s="5">
        <v>0</v>
      </c>
      <c r="S1159" s="5">
        <v>0</v>
      </c>
      <c r="T1159" s="5">
        <v>0</v>
      </c>
    </row>
    <row r="1160" spans="1:20" x14ac:dyDescent="0.35">
      <c r="A1160" s="1">
        <v>1159</v>
      </c>
      <c r="B1160" t="s">
        <v>871</v>
      </c>
      <c r="C1160" t="s">
        <v>925</v>
      </c>
      <c r="D1160" t="s">
        <v>1693</v>
      </c>
      <c r="E1160">
        <f>IF(D1160="Estudio",1,IF(D1160="Piso",2,IF(D1160="Dúplex",3,IF(D1160="Ático",4,IF(D1160="Chalet",5,IF(D1160="Casa",6,IF(D1160="Caserón",7)))))))</f>
        <v>1</v>
      </c>
      <c r="G1160" t="s">
        <v>875</v>
      </c>
      <c r="H1160" t="str">
        <f>VLOOKUP(G1160,'Barrio Mapping'!B:C,2,0)</f>
        <v>Cortes</v>
      </c>
      <c r="I1160" t="str">
        <f>VLOOKUP(B1160,'Districto Pricing'!A:F,6,0)</f>
        <v>Alto</v>
      </c>
      <c r="J1160">
        <f>IF(I1160="Bajo",1,IF(I1160="Medio",2,IF(I1160="Alto",3)))</f>
        <v>3</v>
      </c>
      <c r="K1160" s="5">
        <v>950</v>
      </c>
      <c r="L1160" s="5">
        <v>0</v>
      </c>
      <c r="M1160" s="5">
        <v>65</v>
      </c>
      <c r="N1160" s="5">
        <v>0</v>
      </c>
      <c r="O1160" s="5">
        <v>1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</row>
    <row r="1161" spans="1:20" x14ac:dyDescent="0.35">
      <c r="A1161" s="1">
        <v>1160</v>
      </c>
      <c r="B1161" t="s">
        <v>871</v>
      </c>
      <c r="C1161" t="s">
        <v>926</v>
      </c>
      <c r="D1161" t="s">
        <v>1690</v>
      </c>
      <c r="E1161">
        <f>IF(D1161="Estudio",1,IF(D1161="Piso",2,IF(D1161="Dúplex",3,IF(D1161="Ático",4,IF(D1161="Chalet",5,IF(D1161="Casa",6,IF(D1161="Caserón",7)))))))</f>
        <v>2</v>
      </c>
      <c r="G1161" t="s">
        <v>884</v>
      </c>
      <c r="H1161" t="str">
        <f>VLOOKUP(G1161,'Barrio Mapping'!B:C,2,0)</f>
        <v>Sol</v>
      </c>
      <c r="I1161" t="str">
        <f>VLOOKUP(B1161,'Districto Pricing'!A:F,6,0)</f>
        <v>Alto</v>
      </c>
      <c r="J1161">
        <f>IF(I1161="Bajo",1,IF(I1161="Medio",2,IF(I1161="Alto",3)))</f>
        <v>3</v>
      </c>
      <c r="K1161" s="5">
        <v>3000</v>
      </c>
      <c r="L1161" s="5">
        <v>2</v>
      </c>
      <c r="M1161" s="5">
        <v>90</v>
      </c>
      <c r="N1161" s="5">
        <v>2</v>
      </c>
      <c r="O1161" s="5">
        <v>1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</row>
    <row r="1162" spans="1:20" x14ac:dyDescent="0.35">
      <c r="A1162" s="1">
        <v>1161</v>
      </c>
      <c r="B1162" t="s">
        <v>871</v>
      </c>
      <c r="C1162" t="s">
        <v>927</v>
      </c>
      <c r="D1162" t="s">
        <v>1693</v>
      </c>
      <c r="E1162">
        <f>IF(D1162="Estudio",1,IF(D1162="Piso",2,IF(D1162="Dúplex",3,IF(D1162="Ático",4,IF(D1162="Chalet",5,IF(D1162="Casa",6,IF(D1162="Caserón",7)))))))</f>
        <v>1</v>
      </c>
      <c r="G1162" t="s">
        <v>881</v>
      </c>
      <c r="H1162" t="str">
        <f>VLOOKUP(G1162,'Barrio Mapping'!B:C,2,0)</f>
        <v>Universidad</v>
      </c>
      <c r="I1162" t="str">
        <f>VLOOKUP(B1162,'Districto Pricing'!A:F,6,0)</f>
        <v>Alto</v>
      </c>
      <c r="J1162">
        <f>IF(I1162="Bajo",1,IF(I1162="Medio",2,IF(I1162="Alto",3)))</f>
        <v>3</v>
      </c>
      <c r="K1162" s="5">
        <v>1250</v>
      </c>
      <c r="L1162" s="5">
        <v>0</v>
      </c>
      <c r="M1162" s="5">
        <v>47</v>
      </c>
      <c r="N1162" s="5">
        <v>3</v>
      </c>
      <c r="O1162" s="5">
        <v>1</v>
      </c>
      <c r="P1162" s="5">
        <v>1</v>
      </c>
      <c r="Q1162" s="5">
        <v>0</v>
      </c>
      <c r="R1162" s="5">
        <v>0</v>
      </c>
      <c r="S1162" s="5">
        <v>0</v>
      </c>
      <c r="T1162" s="5">
        <v>0</v>
      </c>
    </row>
    <row r="1163" spans="1:20" x14ac:dyDescent="0.35">
      <c r="A1163" s="1">
        <v>1162</v>
      </c>
      <c r="B1163" t="s">
        <v>871</v>
      </c>
      <c r="C1163" t="s">
        <v>928</v>
      </c>
      <c r="D1163" t="s">
        <v>1690</v>
      </c>
      <c r="E1163">
        <f>IF(D1163="Estudio",1,IF(D1163="Piso",2,IF(D1163="Dúplex",3,IF(D1163="Ático",4,IF(D1163="Chalet",5,IF(D1163="Casa",6,IF(D1163="Caserón",7)))))))</f>
        <v>2</v>
      </c>
      <c r="F1163" t="s">
        <v>178</v>
      </c>
      <c r="G1163" t="s">
        <v>873</v>
      </c>
      <c r="H1163" t="str">
        <f>VLOOKUP(G1163,'Barrio Mapping'!B:C,2,0)</f>
        <v>Embajadores</v>
      </c>
      <c r="I1163" t="str">
        <f>VLOOKUP(B1163,'Districto Pricing'!A:F,6,0)</f>
        <v>Alto</v>
      </c>
      <c r="J1163">
        <f>IF(I1163="Bajo",1,IF(I1163="Medio",2,IF(I1163="Alto",3)))</f>
        <v>3</v>
      </c>
      <c r="K1163" s="5">
        <v>1485</v>
      </c>
      <c r="L1163" s="5">
        <v>2</v>
      </c>
      <c r="M1163" s="5">
        <v>115</v>
      </c>
      <c r="N1163" s="5">
        <v>2</v>
      </c>
      <c r="O1163" s="5">
        <v>1</v>
      </c>
      <c r="P1163" s="5">
        <v>1</v>
      </c>
      <c r="Q1163" s="5">
        <v>0</v>
      </c>
      <c r="R1163" s="5">
        <v>0</v>
      </c>
      <c r="S1163" s="5">
        <v>0</v>
      </c>
      <c r="T1163" s="5">
        <v>0</v>
      </c>
    </row>
    <row r="1164" spans="1:20" x14ac:dyDescent="0.35">
      <c r="A1164" s="1">
        <v>1163</v>
      </c>
      <c r="B1164" t="s">
        <v>871</v>
      </c>
      <c r="C1164" t="s">
        <v>421</v>
      </c>
      <c r="D1164" t="s">
        <v>1690</v>
      </c>
      <c r="E1164">
        <f>IF(D1164="Estudio",1,IF(D1164="Piso",2,IF(D1164="Dúplex",3,IF(D1164="Ático",4,IF(D1164="Chalet",5,IF(D1164="Casa",6,IF(D1164="Caserón",7)))))))</f>
        <v>2</v>
      </c>
      <c r="G1164" t="s">
        <v>887</v>
      </c>
      <c r="H1164" t="str">
        <f>VLOOKUP(G1164,'Barrio Mapping'!B:C,2,0)</f>
        <v>Palacio</v>
      </c>
      <c r="I1164" t="str">
        <f>VLOOKUP(B1164,'Districto Pricing'!A:F,6,0)</f>
        <v>Alto</v>
      </c>
      <c r="J1164">
        <f>IF(I1164="Bajo",1,IF(I1164="Medio",2,IF(I1164="Alto",3)))</f>
        <v>3</v>
      </c>
      <c r="K1164" s="5">
        <v>2100</v>
      </c>
      <c r="L1164" s="5">
        <v>2</v>
      </c>
      <c r="M1164" s="5">
        <v>88</v>
      </c>
      <c r="N1164" s="5">
        <v>25</v>
      </c>
      <c r="O1164" s="5">
        <v>1</v>
      </c>
      <c r="P1164" s="5">
        <v>1</v>
      </c>
      <c r="Q1164" s="5">
        <v>0</v>
      </c>
      <c r="R1164" s="5">
        <v>0</v>
      </c>
      <c r="S1164" s="5">
        <v>0</v>
      </c>
      <c r="T1164" s="5">
        <v>0</v>
      </c>
    </row>
    <row r="1165" spans="1:20" x14ac:dyDescent="0.35">
      <c r="A1165" s="1">
        <v>1164</v>
      </c>
      <c r="B1165" t="s">
        <v>871</v>
      </c>
      <c r="C1165" t="s">
        <v>929</v>
      </c>
      <c r="D1165" t="s">
        <v>1690</v>
      </c>
      <c r="E1165">
        <f>IF(D1165="Estudio",1,IF(D1165="Piso",2,IF(D1165="Dúplex",3,IF(D1165="Ático",4,IF(D1165="Chalet",5,IF(D1165="Casa",6,IF(D1165="Caserón",7)))))))</f>
        <v>2</v>
      </c>
      <c r="F1165" t="s">
        <v>33</v>
      </c>
      <c r="G1165" t="s">
        <v>873</v>
      </c>
      <c r="H1165" t="str">
        <f>VLOOKUP(G1165,'Barrio Mapping'!B:C,2,0)</f>
        <v>Embajadores</v>
      </c>
      <c r="I1165" t="str">
        <f>VLOOKUP(B1165,'Districto Pricing'!A:F,6,0)</f>
        <v>Alto</v>
      </c>
      <c r="J1165">
        <f>IF(I1165="Bajo",1,IF(I1165="Medio",2,IF(I1165="Alto",3)))</f>
        <v>3</v>
      </c>
      <c r="K1165" s="5">
        <v>1200</v>
      </c>
      <c r="L1165" s="5">
        <v>2</v>
      </c>
      <c r="M1165" s="5">
        <v>50</v>
      </c>
      <c r="N1165" s="5">
        <v>2</v>
      </c>
      <c r="O1165" s="5">
        <v>1</v>
      </c>
      <c r="P1165" s="5">
        <v>1</v>
      </c>
      <c r="Q1165" s="5">
        <v>0</v>
      </c>
      <c r="R1165" s="5">
        <v>0</v>
      </c>
      <c r="S1165" s="5">
        <v>0</v>
      </c>
      <c r="T1165" s="5">
        <v>0</v>
      </c>
    </row>
    <row r="1166" spans="1:20" x14ac:dyDescent="0.35">
      <c r="A1166" s="1">
        <v>1165</v>
      </c>
      <c r="B1166" t="s">
        <v>871</v>
      </c>
      <c r="C1166" t="s">
        <v>930</v>
      </c>
      <c r="D1166" t="s">
        <v>1690</v>
      </c>
      <c r="E1166">
        <f>IF(D1166="Estudio",1,IF(D1166="Piso",2,IF(D1166="Dúplex",3,IF(D1166="Ático",4,IF(D1166="Chalet",5,IF(D1166="Casa",6,IF(D1166="Caserón",7)))))))</f>
        <v>2</v>
      </c>
      <c r="F1166" t="s">
        <v>26</v>
      </c>
      <c r="G1166" t="s">
        <v>873</v>
      </c>
      <c r="H1166" t="str">
        <f>VLOOKUP(G1166,'Barrio Mapping'!B:C,2,0)</f>
        <v>Embajadores</v>
      </c>
      <c r="I1166" t="str">
        <f>VLOOKUP(B1166,'Districto Pricing'!A:F,6,0)</f>
        <v>Alto</v>
      </c>
      <c r="J1166">
        <f>IF(I1166="Bajo",1,IF(I1166="Medio",2,IF(I1166="Alto",3)))</f>
        <v>3</v>
      </c>
      <c r="K1166" s="5">
        <v>1550</v>
      </c>
      <c r="L1166" s="5">
        <v>2</v>
      </c>
      <c r="M1166" s="5">
        <v>93</v>
      </c>
      <c r="N1166" s="5">
        <v>2</v>
      </c>
      <c r="O1166" s="5">
        <v>1</v>
      </c>
      <c r="P1166" s="5">
        <v>1</v>
      </c>
      <c r="Q1166" s="5">
        <v>0</v>
      </c>
      <c r="R1166" s="5">
        <v>0</v>
      </c>
      <c r="S1166" s="5">
        <v>0</v>
      </c>
      <c r="T1166" s="5">
        <v>0</v>
      </c>
    </row>
    <row r="1167" spans="1:20" x14ac:dyDescent="0.35">
      <c r="A1167" s="1">
        <v>1166</v>
      </c>
      <c r="B1167" t="s">
        <v>871</v>
      </c>
      <c r="C1167" t="s">
        <v>931</v>
      </c>
      <c r="D1167" t="s">
        <v>1690</v>
      </c>
      <c r="E1167">
        <f>IF(D1167="Estudio",1,IF(D1167="Piso",2,IF(D1167="Dúplex",3,IF(D1167="Ático",4,IF(D1167="Chalet",5,IF(D1167="Casa",6,IF(D1167="Caserón",7)))))))</f>
        <v>2</v>
      </c>
      <c r="F1167" t="s">
        <v>21</v>
      </c>
      <c r="G1167" t="s">
        <v>887</v>
      </c>
      <c r="H1167" t="str">
        <f>VLOOKUP(G1167,'Barrio Mapping'!B:C,2,0)</f>
        <v>Palacio</v>
      </c>
      <c r="I1167" t="str">
        <f>VLOOKUP(B1167,'Districto Pricing'!A:F,6,0)</f>
        <v>Alto</v>
      </c>
      <c r="J1167">
        <f>IF(I1167="Bajo",1,IF(I1167="Medio",2,IF(I1167="Alto",3)))</f>
        <v>3</v>
      </c>
      <c r="K1167" s="5">
        <v>1650</v>
      </c>
      <c r="L1167" s="5">
        <v>2</v>
      </c>
      <c r="M1167" s="5">
        <v>107</v>
      </c>
      <c r="N1167" s="5">
        <v>3</v>
      </c>
      <c r="O1167" s="5">
        <v>1</v>
      </c>
      <c r="P1167" s="5">
        <v>1</v>
      </c>
      <c r="Q1167" s="5">
        <v>0</v>
      </c>
      <c r="R1167" s="5">
        <v>0</v>
      </c>
      <c r="S1167" s="5">
        <v>0</v>
      </c>
      <c r="T1167" s="5">
        <v>0</v>
      </c>
    </row>
    <row r="1168" spans="1:20" x14ac:dyDescent="0.35">
      <c r="A1168" s="1">
        <v>1167</v>
      </c>
      <c r="B1168" t="s">
        <v>871</v>
      </c>
      <c r="C1168" t="s">
        <v>932</v>
      </c>
      <c r="D1168" t="s">
        <v>1690</v>
      </c>
      <c r="E1168">
        <f>IF(D1168="Estudio",1,IF(D1168="Piso",2,IF(D1168="Dúplex",3,IF(D1168="Ático",4,IF(D1168="Chalet",5,IF(D1168="Casa",6,IF(D1168="Caserón",7)))))))</f>
        <v>2</v>
      </c>
      <c r="G1168" t="s">
        <v>884</v>
      </c>
      <c r="H1168" t="str">
        <f>VLOOKUP(G1168,'Barrio Mapping'!B:C,2,0)</f>
        <v>Sol</v>
      </c>
      <c r="I1168" t="str">
        <f>VLOOKUP(B1168,'Districto Pricing'!A:F,6,0)</f>
        <v>Alto</v>
      </c>
      <c r="J1168">
        <f>IF(I1168="Bajo",1,IF(I1168="Medio",2,IF(I1168="Alto",3)))</f>
        <v>3</v>
      </c>
      <c r="K1168" s="5">
        <v>2700</v>
      </c>
      <c r="L1168" s="5">
        <v>2</v>
      </c>
      <c r="M1168" s="5">
        <v>135</v>
      </c>
      <c r="N1168" s="5">
        <v>3</v>
      </c>
      <c r="O1168" s="5">
        <v>1</v>
      </c>
      <c r="P1168" s="5">
        <v>1</v>
      </c>
      <c r="Q1168" s="5">
        <v>0</v>
      </c>
      <c r="R1168" s="5">
        <v>0</v>
      </c>
      <c r="S1168" s="5">
        <v>0</v>
      </c>
      <c r="T1168" s="5">
        <v>0</v>
      </c>
    </row>
    <row r="1169" spans="1:20" x14ac:dyDescent="0.35">
      <c r="A1169" s="1">
        <v>1168</v>
      </c>
      <c r="B1169" t="s">
        <v>871</v>
      </c>
      <c r="C1169" t="s">
        <v>933</v>
      </c>
      <c r="D1169" t="s">
        <v>1690</v>
      </c>
      <c r="E1169">
        <f>IF(D1169="Estudio",1,IF(D1169="Piso",2,IF(D1169="Dúplex",3,IF(D1169="Ático",4,IF(D1169="Chalet",5,IF(D1169="Casa",6,IF(D1169="Caserón",7)))))))</f>
        <v>2</v>
      </c>
      <c r="F1169" t="s">
        <v>40</v>
      </c>
      <c r="G1169" t="s">
        <v>881</v>
      </c>
      <c r="H1169" t="str">
        <f>VLOOKUP(G1169,'Barrio Mapping'!B:C,2,0)</f>
        <v>Universidad</v>
      </c>
      <c r="I1169" t="str">
        <f>VLOOKUP(B1169,'Districto Pricing'!A:F,6,0)</f>
        <v>Alto</v>
      </c>
      <c r="J1169">
        <f>IF(I1169="Bajo",1,IF(I1169="Medio",2,IF(I1169="Alto",3)))</f>
        <v>3</v>
      </c>
      <c r="K1169" s="5">
        <v>1550</v>
      </c>
      <c r="L1169" s="5">
        <v>3</v>
      </c>
      <c r="M1169" s="5">
        <v>70</v>
      </c>
      <c r="N1169" s="5">
        <v>3</v>
      </c>
      <c r="O1169" s="5">
        <v>1</v>
      </c>
      <c r="P1169" s="5">
        <v>1</v>
      </c>
      <c r="Q1169" s="5">
        <v>0</v>
      </c>
      <c r="R1169" s="5">
        <v>0</v>
      </c>
      <c r="S1169" s="5">
        <v>0</v>
      </c>
      <c r="T1169" s="5">
        <v>0</v>
      </c>
    </row>
    <row r="1170" spans="1:20" x14ac:dyDescent="0.35">
      <c r="A1170" s="1">
        <v>1169</v>
      </c>
      <c r="B1170" t="s">
        <v>871</v>
      </c>
      <c r="C1170" t="s">
        <v>934</v>
      </c>
      <c r="D1170" t="s">
        <v>1690</v>
      </c>
      <c r="E1170">
        <f>IF(D1170="Estudio",1,IF(D1170="Piso",2,IF(D1170="Dúplex",3,IF(D1170="Ático",4,IF(D1170="Chalet",5,IF(D1170="Casa",6,IF(D1170="Caserón",7)))))))</f>
        <v>2</v>
      </c>
      <c r="G1170" t="s">
        <v>887</v>
      </c>
      <c r="H1170" t="str">
        <f>VLOOKUP(G1170,'Barrio Mapping'!B:C,2,0)</f>
        <v>Palacio</v>
      </c>
      <c r="I1170" t="str">
        <f>VLOOKUP(B1170,'Districto Pricing'!A:F,6,0)</f>
        <v>Alto</v>
      </c>
      <c r="J1170">
        <f>IF(I1170="Bajo",1,IF(I1170="Medio",2,IF(I1170="Alto",3)))</f>
        <v>3</v>
      </c>
      <c r="K1170" s="5">
        <v>3000</v>
      </c>
      <c r="L1170" s="5">
        <v>2</v>
      </c>
      <c r="M1170" s="5">
        <v>102</v>
      </c>
      <c r="N1170" s="5">
        <v>7</v>
      </c>
      <c r="O1170" s="5">
        <v>1</v>
      </c>
      <c r="P1170" s="5">
        <v>1</v>
      </c>
      <c r="Q1170" s="5">
        <v>0</v>
      </c>
      <c r="R1170" s="5">
        <v>0</v>
      </c>
      <c r="S1170" s="5">
        <v>0</v>
      </c>
      <c r="T1170" s="5">
        <v>0</v>
      </c>
    </row>
    <row r="1171" spans="1:20" x14ac:dyDescent="0.35">
      <c r="A1171" s="1">
        <v>1170</v>
      </c>
      <c r="B1171" t="s">
        <v>871</v>
      </c>
      <c r="C1171" t="s">
        <v>935</v>
      </c>
      <c r="D1171" t="s">
        <v>1690</v>
      </c>
      <c r="E1171">
        <f>IF(D1171="Estudio",1,IF(D1171="Piso",2,IF(D1171="Dúplex",3,IF(D1171="Ático",4,IF(D1171="Chalet",5,IF(D1171="Casa",6,IF(D1171="Caserón",7)))))))</f>
        <v>2</v>
      </c>
      <c r="G1171" t="s">
        <v>873</v>
      </c>
      <c r="H1171" t="str">
        <f>VLOOKUP(G1171,'Barrio Mapping'!B:C,2,0)</f>
        <v>Embajadores</v>
      </c>
      <c r="I1171" t="str">
        <f>VLOOKUP(B1171,'Districto Pricing'!A:F,6,0)</f>
        <v>Alto</v>
      </c>
      <c r="J1171">
        <f>IF(I1171="Bajo",1,IF(I1171="Medio",2,IF(I1171="Alto",3)))</f>
        <v>3</v>
      </c>
      <c r="K1171" s="5">
        <v>1600</v>
      </c>
      <c r="L1171" s="5">
        <v>1</v>
      </c>
      <c r="M1171" s="5">
        <v>70</v>
      </c>
      <c r="N1171" s="5">
        <v>3</v>
      </c>
      <c r="O1171" s="5">
        <v>1</v>
      </c>
      <c r="P1171" s="5">
        <v>1</v>
      </c>
      <c r="Q1171" s="5">
        <v>0</v>
      </c>
      <c r="R1171" s="5">
        <v>0</v>
      </c>
      <c r="S1171" s="5">
        <v>0</v>
      </c>
      <c r="T1171" s="5">
        <v>0</v>
      </c>
    </row>
    <row r="1172" spans="1:20" x14ac:dyDescent="0.35">
      <c r="A1172" s="1">
        <v>1171</v>
      </c>
      <c r="B1172" t="s">
        <v>871</v>
      </c>
      <c r="C1172" t="s">
        <v>936</v>
      </c>
      <c r="D1172" t="s">
        <v>1690</v>
      </c>
      <c r="E1172">
        <f>IF(D1172="Estudio",1,IF(D1172="Piso",2,IF(D1172="Dúplex",3,IF(D1172="Ático",4,IF(D1172="Chalet",5,IF(D1172="Casa",6,IF(D1172="Caserón",7)))))))</f>
        <v>2</v>
      </c>
      <c r="F1172" t="s">
        <v>104</v>
      </c>
      <c r="G1172" t="s">
        <v>887</v>
      </c>
      <c r="H1172" t="str">
        <f>VLOOKUP(G1172,'Barrio Mapping'!B:C,2,0)</f>
        <v>Palacio</v>
      </c>
      <c r="I1172" t="str">
        <f>VLOOKUP(B1172,'Districto Pricing'!A:F,6,0)</f>
        <v>Alto</v>
      </c>
      <c r="J1172">
        <f>IF(I1172="Bajo",1,IF(I1172="Medio",2,IF(I1172="Alto",3)))</f>
        <v>3</v>
      </c>
      <c r="K1172" s="5">
        <v>2565</v>
      </c>
      <c r="L1172" s="5">
        <v>2</v>
      </c>
      <c r="M1172" s="5">
        <v>120</v>
      </c>
      <c r="N1172" s="5">
        <v>2</v>
      </c>
      <c r="O1172" s="5">
        <v>1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</row>
    <row r="1173" spans="1:20" x14ac:dyDescent="0.35">
      <c r="A1173" s="1">
        <v>1172</v>
      </c>
      <c r="B1173" t="s">
        <v>871</v>
      </c>
      <c r="C1173" t="s">
        <v>937</v>
      </c>
      <c r="D1173" t="s">
        <v>1690</v>
      </c>
      <c r="E1173">
        <f>IF(D1173="Estudio",1,IF(D1173="Piso",2,IF(D1173="Dúplex",3,IF(D1173="Ático",4,IF(D1173="Chalet",5,IF(D1173="Casa",6,IF(D1173="Caserón",7)))))))</f>
        <v>2</v>
      </c>
      <c r="G1173" t="s">
        <v>875</v>
      </c>
      <c r="H1173" t="str">
        <f>VLOOKUP(G1173,'Barrio Mapping'!B:C,2,0)</f>
        <v>Cortes</v>
      </c>
      <c r="I1173" t="str">
        <f>VLOOKUP(B1173,'Districto Pricing'!A:F,6,0)</f>
        <v>Alto</v>
      </c>
      <c r="J1173">
        <f>IF(I1173="Bajo",1,IF(I1173="Medio",2,IF(I1173="Alto",3)))</f>
        <v>3</v>
      </c>
      <c r="K1173" s="5">
        <v>1200</v>
      </c>
      <c r="L1173" s="5">
        <v>1</v>
      </c>
      <c r="M1173" s="5">
        <v>78</v>
      </c>
      <c r="N1173" s="5">
        <v>4</v>
      </c>
      <c r="O1173" s="5">
        <v>1</v>
      </c>
      <c r="P1173" s="5">
        <v>1</v>
      </c>
      <c r="Q1173" s="5">
        <v>0</v>
      </c>
      <c r="R1173" s="5">
        <v>0</v>
      </c>
      <c r="S1173" s="5">
        <v>0</v>
      </c>
      <c r="T1173" s="5">
        <v>0</v>
      </c>
    </row>
    <row r="1174" spans="1:20" x14ac:dyDescent="0.35">
      <c r="A1174" s="1">
        <v>1173</v>
      </c>
      <c r="B1174" t="s">
        <v>871</v>
      </c>
      <c r="C1174" t="s">
        <v>938</v>
      </c>
      <c r="D1174" t="s">
        <v>1691</v>
      </c>
      <c r="E1174">
        <f>IF(D1174="Estudio",1,IF(D1174="Piso",2,IF(D1174="Dúplex",3,IF(D1174="Ático",4,IF(D1174="Chalet",5,IF(D1174="Casa",6,IF(D1174="Caserón",7)))))))</f>
        <v>4</v>
      </c>
      <c r="G1174" t="s">
        <v>877</v>
      </c>
      <c r="H1174" t="str">
        <f>VLOOKUP(G1174,'Barrio Mapping'!B:C,2,0)</f>
        <v>Justicia</v>
      </c>
      <c r="I1174" t="str">
        <f>VLOOKUP(B1174,'Districto Pricing'!A:F,6,0)</f>
        <v>Alto</v>
      </c>
      <c r="J1174">
        <f>IF(I1174="Bajo",1,IF(I1174="Medio",2,IF(I1174="Alto",3)))</f>
        <v>3</v>
      </c>
      <c r="K1174" s="5">
        <v>1400</v>
      </c>
      <c r="L1174" s="5">
        <v>2</v>
      </c>
      <c r="M1174" s="5">
        <v>100</v>
      </c>
      <c r="N1174" s="5">
        <v>5</v>
      </c>
      <c r="O1174" s="5">
        <v>0</v>
      </c>
      <c r="P1174" s="5">
        <v>1</v>
      </c>
      <c r="Q1174" s="5">
        <v>1</v>
      </c>
      <c r="R1174" s="5">
        <v>0</v>
      </c>
      <c r="S1174" s="5">
        <v>0</v>
      </c>
      <c r="T1174" s="5">
        <v>0</v>
      </c>
    </row>
    <row r="1175" spans="1:20" x14ac:dyDescent="0.35">
      <c r="A1175" s="1">
        <v>1174</v>
      </c>
      <c r="B1175" t="s">
        <v>871</v>
      </c>
      <c r="C1175" t="s">
        <v>939</v>
      </c>
      <c r="D1175" t="s">
        <v>1690</v>
      </c>
      <c r="E1175">
        <f>IF(D1175="Estudio",1,IF(D1175="Piso",2,IF(D1175="Dúplex",3,IF(D1175="Ático",4,IF(D1175="Chalet",5,IF(D1175="Casa",6,IF(D1175="Caserón",7)))))))</f>
        <v>2</v>
      </c>
      <c r="F1175" t="s">
        <v>176</v>
      </c>
      <c r="G1175" t="s">
        <v>884</v>
      </c>
      <c r="H1175" t="str">
        <f>VLOOKUP(G1175,'Barrio Mapping'!B:C,2,0)</f>
        <v>Sol</v>
      </c>
      <c r="I1175" t="str">
        <f>VLOOKUP(B1175,'Districto Pricing'!A:F,6,0)</f>
        <v>Alto</v>
      </c>
      <c r="J1175">
        <f>IF(I1175="Bajo",1,IF(I1175="Medio",2,IF(I1175="Alto",3)))</f>
        <v>3</v>
      </c>
      <c r="K1175" s="5">
        <v>1000</v>
      </c>
      <c r="L1175" s="5">
        <v>1</v>
      </c>
      <c r="M1175" s="5">
        <v>45</v>
      </c>
      <c r="N1175" s="5">
        <v>3</v>
      </c>
      <c r="O1175" s="5">
        <v>1</v>
      </c>
      <c r="P1175" s="5">
        <v>1</v>
      </c>
      <c r="Q1175" s="5">
        <v>0</v>
      </c>
      <c r="R1175" s="5">
        <v>0</v>
      </c>
      <c r="S1175" s="5">
        <v>0</v>
      </c>
      <c r="T1175" s="5">
        <v>0</v>
      </c>
    </row>
    <row r="1176" spans="1:20" x14ac:dyDescent="0.35">
      <c r="A1176" s="1">
        <v>1175</v>
      </c>
      <c r="B1176" t="s">
        <v>871</v>
      </c>
      <c r="C1176" t="s">
        <v>940</v>
      </c>
      <c r="D1176" t="s">
        <v>1690</v>
      </c>
      <c r="E1176">
        <f>IF(D1176="Estudio",1,IF(D1176="Piso",2,IF(D1176="Dúplex",3,IF(D1176="Ático",4,IF(D1176="Chalet",5,IF(D1176="Casa",6,IF(D1176="Caserón",7)))))))</f>
        <v>2</v>
      </c>
      <c r="F1176" t="s">
        <v>104</v>
      </c>
      <c r="G1176" t="s">
        <v>873</v>
      </c>
      <c r="H1176" t="str">
        <f>VLOOKUP(G1176,'Barrio Mapping'!B:C,2,0)</f>
        <v>Embajadores</v>
      </c>
      <c r="I1176" t="str">
        <f>VLOOKUP(B1176,'Districto Pricing'!A:F,6,0)</f>
        <v>Alto</v>
      </c>
      <c r="J1176">
        <f>IF(I1176="Bajo",1,IF(I1176="Medio",2,IF(I1176="Alto",3)))</f>
        <v>3</v>
      </c>
      <c r="K1176" s="5">
        <v>1800</v>
      </c>
      <c r="L1176" s="5">
        <v>2</v>
      </c>
      <c r="M1176" s="5">
        <v>140</v>
      </c>
      <c r="N1176" s="5">
        <v>5</v>
      </c>
      <c r="O1176" s="5">
        <v>1</v>
      </c>
      <c r="P1176" s="5">
        <v>1</v>
      </c>
      <c r="Q1176" s="5">
        <v>0</v>
      </c>
      <c r="R1176" s="5">
        <v>0</v>
      </c>
      <c r="S1176" s="5">
        <v>0</v>
      </c>
      <c r="T1176" s="5">
        <v>0</v>
      </c>
    </row>
    <row r="1177" spans="1:20" x14ac:dyDescent="0.35">
      <c r="A1177" s="1">
        <v>1176</v>
      </c>
      <c r="B1177" t="s">
        <v>871</v>
      </c>
      <c r="C1177" t="s">
        <v>941</v>
      </c>
      <c r="D1177" t="s">
        <v>1690</v>
      </c>
      <c r="E1177">
        <f>IF(D1177="Estudio",1,IF(D1177="Piso",2,IF(D1177="Dúplex",3,IF(D1177="Ático",4,IF(D1177="Chalet",5,IF(D1177="Casa",6,IF(D1177="Caserón",7)))))))</f>
        <v>2</v>
      </c>
      <c r="G1177" t="s">
        <v>884</v>
      </c>
      <c r="H1177" t="str">
        <f>VLOOKUP(G1177,'Barrio Mapping'!B:C,2,0)</f>
        <v>Sol</v>
      </c>
      <c r="I1177" t="str">
        <f>VLOOKUP(B1177,'Districto Pricing'!A:F,6,0)</f>
        <v>Alto</v>
      </c>
      <c r="J1177">
        <f>IF(I1177="Bajo",1,IF(I1177="Medio",2,IF(I1177="Alto",3)))</f>
        <v>3</v>
      </c>
      <c r="K1177" s="5">
        <v>2000</v>
      </c>
      <c r="L1177" s="5">
        <v>2</v>
      </c>
      <c r="M1177" s="5">
        <v>113</v>
      </c>
      <c r="N1177" s="5">
        <v>4</v>
      </c>
      <c r="O1177" s="5">
        <v>1</v>
      </c>
      <c r="P1177" s="5">
        <v>1</v>
      </c>
      <c r="Q1177" s="5">
        <v>0</v>
      </c>
      <c r="R1177" s="5">
        <v>0</v>
      </c>
      <c r="S1177" s="5">
        <v>0</v>
      </c>
      <c r="T1177" s="5">
        <v>0</v>
      </c>
    </row>
    <row r="1178" spans="1:20" x14ac:dyDescent="0.35">
      <c r="A1178" s="1">
        <v>1177</v>
      </c>
      <c r="B1178" t="s">
        <v>871</v>
      </c>
      <c r="C1178" t="s">
        <v>912</v>
      </c>
      <c r="D1178" t="s">
        <v>1690</v>
      </c>
      <c r="E1178">
        <f>IF(D1178="Estudio",1,IF(D1178="Piso",2,IF(D1178="Dúplex",3,IF(D1178="Ático",4,IF(D1178="Chalet",5,IF(D1178="Casa",6,IF(D1178="Caserón",7)))))))</f>
        <v>2</v>
      </c>
      <c r="G1178" t="s">
        <v>875</v>
      </c>
      <c r="H1178" t="str">
        <f>VLOOKUP(G1178,'Barrio Mapping'!B:C,2,0)</f>
        <v>Cortes</v>
      </c>
      <c r="I1178" t="str">
        <f>VLOOKUP(B1178,'Districto Pricing'!A:F,6,0)</f>
        <v>Alto</v>
      </c>
      <c r="J1178">
        <f>IF(I1178="Bajo",1,IF(I1178="Medio",2,IF(I1178="Alto",3)))</f>
        <v>3</v>
      </c>
      <c r="K1178" s="5">
        <v>1000</v>
      </c>
      <c r="L1178" s="5">
        <v>2</v>
      </c>
      <c r="M1178" s="5">
        <v>60</v>
      </c>
      <c r="N1178" s="5">
        <v>4</v>
      </c>
      <c r="O1178" s="5">
        <v>0</v>
      </c>
      <c r="P1178" s="5">
        <v>1</v>
      </c>
      <c r="Q1178" s="5">
        <v>0</v>
      </c>
      <c r="R1178" s="5">
        <v>0</v>
      </c>
      <c r="S1178" s="5">
        <v>0</v>
      </c>
      <c r="T1178" s="5">
        <v>0</v>
      </c>
    </row>
    <row r="1179" spans="1:20" x14ac:dyDescent="0.35">
      <c r="A1179" s="1">
        <v>1178</v>
      </c>
      <c r="B1179" t="s">
        <v>871</v>
      </c>
      <c r="C1179" t="s">
        <v>942</v>
      </c>
      <c r="D1179" t="s">
        <v>1690</v>
      </c>
      <c r="E1179">
        <f>IF(D1179="Estudio",1,IF(D1179="Piso",2,IF(D1179="Dúplex",3,IF(D1179="Ático",4,IF(D1179="Chalet",5,IF(D1179="Casa",6,IF(D1179="Caserón",7)))))))</f>
        <v>2</v>
      </c>
      <c r="F1179" t="s">
        <v>475</v>
      </c>
      <c r="G1179" t="s">
        <v>884</v>
      </c>
      <c r="H1179" t="str">
        <f>VLOOKUP(G1179,'Barrio Mapping'!B:C,2,0)</f>
        <v>Sol</v>
      </c>
      <c r="I1179" t="str">
        <f>VLOOKUP(B1179,'Districto Pricing'!A:F,6,0)</f>
        <v>Alto</v>
      </c>
      <c r="J1179">
        <f>IF(I1179="Bajo",1,IF(I1179="Medio",2,IF(I1179="Alto",3)))</f>
        <v>3</v>
      </c>
      <c r="K1179" s="5">
        <v>3600</v>
      </c>
      <c r="L1179" s="5">
        <v>3</v>
      </c>
      <c r="M1179" s="5">
        <v>160</v>
      </c>
      <c r="N1179" s="5">
        <v>2</v>
      </c>
      <c r="O1179" s="5">
        <v>1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</row>
    <row r="1180" spans="1:20" x14ac:dyDescent="0.35">
      <c r="A1180" s="1">
        <v>1179</v>
      </c>
      <c r="B1180" t="s">
        <v>871</v>
      </c>
      <c r="C1180" t="s">
        <v>943</v>
      </c>
      <c r="D1180" t="s">
        <v>1690</v>
      </c>
      <c r="E1180">
        <f>IF(D1180="Estudio",1,IF(D1180="Piso",2,IF(D1180="Dúplex",3,IF(D1180="Ático",4,IF(D1180="Chalet",5,IF(D1180="Casa",6,IF(D1180="Caserón",7)))))))</f>
        <v>2</v>
      </c>
      <c r="F1180" t="s">
        <v>26</v>
      </c>
      <c r="G1180" t="s">
        <v>884</v>
      </c>
      <c r="H1180" t="str">
        <f>VLOOKUP(G1180,'Barrio Mapping'!B:C,2,0)</f>
        <v>Sol</v>
      </c>
      <c r="I1180" t="str">
        <f>VLOOKUP(B1180,'Districto Pricing'!A:F,6,0)</f>
        <v>Alto</v>
      </c>
      <c r="J1180">
        <f>IF(I1180="Bajo",1,IF(I1180="Medio",2,IF(I1180="Alto",3)))</f>
        <v>3</v>
      </c>
      <c r="K1180" s="5">
        <v>1990</v>
      </c>
      <c r="L1180" s="5">
        <v>2</v>
      </c>
      <c r="M1180" s="5">
        <v>126</v>
      </c>
      <c r="N1180" s="5">
        <v>2</v>
      </c>
      <c r="O1180" s="5">
        <v>1</v>
      </c>
      <c r="P1180" s="5">
        <v>1</v>
      </c>
      <c r="Q1180" s="5">
        <v>0</v>
      </c>
      <c r="R1180" s="5">
        <v>0</v>
      </c>
      <c r="S1180" s="5">
        <v>0</v>
      </c>
      <c r="T1180" s="5">
        <v>0</v>
      </c>
    </row>
    <row r="1181" spans="1:20" x14ac:dyDescent="0.35">
      <c r="A1181" s="1">
        <v>1180</v>
      </c>
      <c r="B1181" t="s">
        <v>871</v>
      </c>
      <c r="C1181" t="s">
        <v>944</v>
      </c>
      <c r="D1181" t="s">
        <v>1690</v>
      </c>
      <c r="E1181">
        <f>IF(D1181="Estudio",1,IF(D1181="Piso",2,IF(D1181="Dúplex",3,IF(D1181="Ático",4,IF(D1181="Chalet",5,IF(D1181="Casa",6,IF(D1181="Caserón",7)))))))</f>
        <v>2</v>
      </c>
      <c r="F1181" t="s">
        <v>40</v>
      </c>
      <c r="G1181" t="s">
        <v>877</v>
      </c>
      <c r="H1181" t="str">
        <f>VLOOKUP(G1181,'Barrio Mapping'!B:C,2,0)</f>
        <v>Justicia</v>
      </c>
      <c r="I1181" t="str">
        <f>VLOOKUP(B1181,'Districto Pricing'!A:F,6,0)</f>
        <v>Alto</v>
      </c>
      <c r="J1181">
        <f>IF(I1181="Bajo",1,IF(I1181="Medio",2,IF(I1181="Alto",3)))</f>
        <v>3</v>
      </c>
      <c r="K1181" s="5">
        <v>3105</v>
      </c>
      <c r="L1181" s="5">
        <v>2</v>
      </c>
      <c r="M1181" s="5">
        <v>128</v>
      </c>
      <c r="N1181" s="5">
        <v>3</v>
      </c>
      <c r="O1181" s="5">
        <v>1</v>
      </c>
      <c r="P1181" s="5">
        <v>1</v>
      </c>
      <c r="Q1181" s="5">
        <v>0</v>
      </c>
      <c r="R1181" s="5">
        <v>0</v>
      </c>
      <c r="S1181" s="5">
        <v>0</v>
      </c>
      <c r="T1181" s="5">
        <v>0</v>
      </c>
    </row>
    <row r="1182" spans="1:20" x14ac:dyDescent="0.35">
      <c r="A1182" s="1">
        <v>1181</v>
      </c>
      <c r="B1182" t="s">
        <v>871</v>
      </c>
      <c r="C1182" t="s">
        <v>945</v>
      </c>
      <c r="D1182" t="s">
        <v>1690</v>
      </c>
      <c r="E1182">
        <f>IF(D1182="Estudio",1,IF(D1182="Piso",2,IF(D1182="Dúplex",3,IF(D1182="Ático",4,IF(D1182="Chalet",5,IF(D1182="Casa",6,IF(D1182="Caserón",7)))))))</f>
        <v>2</v>
      </c>
      <c r="F1182" t="s">
        <v>40</v>
      </c>
      <c r="G1182" t="s">
        <v>887</v>
      </c>
      <c r="H1182" t="str">
        <f>VLOOKUP(G1182,'Barrio Mapping'!B:C,2,0)</f>
        <v>Palacio</v>
      </c>
      <c r="I1182" t="str">
        <f>VLOOKUP(B1182,'Districto Pricing'!A:F,6,0)</f>
        <v>Alto</v>
      </c>
      <c r="J1182">
        <f>IF(I1182="Bajo",1,IF(I1182="Medio",2,IF(I1182="Alto",3)))</f>
        <v>3</v>
      </c>
      <c r="K1182" s="5">
        <v>2700</v>
      </c>
      <c r="L1182" s="5">
        <v>2</v>
      </c>
      <c r="M1182" s="5">
        <v>119</v>
      </c>
      <c r="N1182" s="5">
        <v>2</v>
      </c>
      <c r="O1182" s="5">
        <v>1</v>
      </c>
      <c r="P1182" s="5">
        <v>1</v>
      </c>
      <c r="Q1182" s="5">
        <v>0</v>
      </c>
      <c r="R1182" s="5">
        <v>0</v>
      </c>
      <c r="S1182" s="5">
        <v>0</v>
      </c>
      <c r="T1182" s="5">
        <v>0</v>
      </c>
    </row>
    <row r="1183" spans="1:20" x14ac:dyDescent="0.35">
      <c r="A1183" s="1">
        <v>1182</v>
      </c>
      <c r="B1183" t="s">
        <v>871</v>
      </c>
      <c r="C1183" t="s">
        <v>946</v>
      </c>
      <c r="D1183" t="s">
        <v>1690</v>
      </c>
      <c r="E1183">
        <f>IF(D1183="Estudio",1,IF(D1183="Piso",2,IF(D1183="Dúplex",3,IF(D1183="Ático",4,IF(D1183="Chalet",5,IF(D1183="Casa",6,IF(D1183="Caserón",7)))))))</f>
        <v>2</v>
      </c>
      <c r="F1183" t="s">
        <v>71</v>
      </c>
      <c r="G1183" t="s">
        <v>887</v>
      </c>
      <c r="H1183" t="str">
        <f>VLOOKUP(G1183,'Barrio Mapping'!B:C,2,0)</f>
        <v>Palacio</v>
      </c>
      <c r="I1183" t="str">
        <f>VLOOKUP(B1183,'Districto Pricing'!A:F,6,0)</f>
        <v>Alto</v>
      </c>
      <c r="J1183">
        <f>IF(I1183="Bajo",1,IF(I1183="Medio",2,IF(I1183="Alto",3)))</f>
        <v>3</v>
      </c>
      <c r="K1183" s="5">
        <v>3105</v>
      </c>
      <c r="L1183" s="5">
        <v>2</v>
      </c>
      <c r="M1183" s="5">
        <v>156</v>
      </c>
      <c r="N1183" s="5">
        <v>4</v>
      </c>
      <c r="O1183" s="5">
        <v>1</v>
      </c>
      <c r="P1183" s="5">
        <v>1</v>
      </c>
      <c r="Q1183" s="5">
        <v>0</v>
      </c>
      <c r="R1183" s="5">
        <v>0</v>
      </c>
      <c r="S1183" s="5">
        <v>0</v>
      </c>
      <c r="T1183" s="5">
        <v>0</v>
      </c>
    </row>
    <row r="1184" spans="1:20" x14ac:dyDescent="0.35">
      <c r="A1184" s="1">
        <v>1183</v>
      </c>
      <c r="B1184" t="s">
        <v>871</v>
      </c>
      <c r="C1184" t="s">
        <v>947</v>
      </c>
      <c r="D1184" t="s">
        <v>1690</v>
      </c>
      <c r="E1184">
        <f>IF(D1184="Estudio",1,IF(D1184="Piso",2,IF(D1184="Dúplex",3,IF(D1184="Ático",4,IF(D1184="Chalet",5,IF(D1184="Casa",6,IF(D1184="Caserón",7)))))))</f>
        <v>2</v>
      </c>
      <c r="F1184" t="s">
        <v>95</v>
      </c>
      <c r="G1184" t="s">
        <v>881</v>
      </c>
      <c r="H1184" t="str">
        <f>VLOOKUP(G1184,'Barrio Mapping'!B:C,2,0)</f>
        <v>Universidad</v>
      </c>
      <c r="I1184" t="str">
        <f>VLOOKUP(B1184,'Districto Pricing'!A:F,6,0)</f>
        <v>Alto</v>
      </c>
      <c r="J1184">
        <f>IF(I1184="Bajo",1,IF(I1184="Medio",2,IF(I1184="Alto",3)))</f>
        <v>3</v>
      </c>
      <c r="K1184" s="5">
        <v>1390</v>
      </c>
      <c r="L1184" s="5">
        <v>1</v>
      </c>
      <c r="M1184" s="5">
        <v>48</v>
      </c>
      <c r="N1184" s="5">
        <v>2</v>
      </c>
      <c r="O1184" s="5">
        <v>1</v>
      </c>
      <c r="P1184" s="5">
        <v>1</v>
      </c>
      <c r="Q1184" s="5">
        <v>0</v>
      </c>
      <c r="R1184" s="5">
        <v>0</v>
      </c>
      <c r="S1184" s="5">
        <v>0</v>
      </c>
      <c r="T1184" s="5">
        <v>0</v>
      </c>
    </row>
    <row r="1185" spans="1:20" x14ac:dyDescent="0.35">
      <c r="A1185" s="1">
        <v>1184</v>
      </c>
      <c r="B1185" t="s">
        <v>871</v>
      </c>
      <c r="C1185" t="s">
        <v>948</v>
      </c>
      <c r="D1185" t="s">
        <v>1690</v>
      </c>
      <c r="E1185">
        <f>IF(D1185="Estudio",1,IF(D1185="Piso",2,IF(D1185="Dúplex",3,IF(D1185="Ático",4,IF(D1185="Chalet",5,IF(D1185="Casa",6,IF(D1185="Caserón",7)))))))</f>
        <v>2</v>
      </c>
      <c r="G1185" t="s">
        <v>875</v>
      </c>
      <c r="H1185" t="str">
        <f>VLOOKUP(G1185,'Barrio Mapping'!B:C,2,0)</f>
        <v>Cortes</v>
      </c>
      <c r="I1185" t="str">
        <f>VLOOKUP(B1185,'Districto Pricing'!A:F,6,0)</f>
        <v>Alto</v>
      </c>
      <c r="J1185">
        <f>IF(I1185="Bajo",1,IF(I1185="Medio",2,IF(I1185="Alto",3)))</f>
        <v>3</v>
      </c>
      <c r="K1185" s="5">
        <v>890</v>
      </c>
      <c r="L1185" s="5">
        <v>2</v>
      </c>
      <c r="M1185" s="5">
        <v>52</v>
      </c>
      <c r="N1185" s="5">
        <v>2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</row>
    <row r="1186" spans="1:20" x14ac:dyDescent="0.35">
      <c r="A1186" s="1">
        <v>1185</v>
      </c>
      <c r="B1186" t="s">
        <v>871</v>
      </c>
      <c r="C1186" t="s">
        <v>949</v>
      </c>
      <c r="D1186" t="s">
        <v>1691</v>
      </c>
      <c r="E1186">
        <f>IF(D1186="Estudio",1,IF(D1186="Piso",2,IF(D1186="Dúplex",3,IF(D1186="Ático",4,IF(D1186="Chalet",5,IF(D1186="Casa",6,IF(D1186="Caserón",7)))))))</f>
        <v>4</v>
      </c>
      <c r="F1186" t="s">
        <v>71</v>
      </c>
      <c r="G1186" t="s">
        <v>877</v>
      </c>
      <c r="H1186" t="str">
        <f>VLOOKUP(G1186,'Barrio Mapping'!B:C,2,0)</f>
        <v>Justicia</v>
      </c>
      <c r="I1186" t="str">
        <f>VLOOKUP(B1186,'Districto Pricing'!A:F,6,0)</f>
        <v>Alto</v>
      </c>
      <c r="J1186">
        <f>IF(I1186="Bajo",1,IF(I1186="Medio",2,IF(I1186="Alto",3)))</f>
        <v>3</v>
      </c>
      <c r="K1186" s="5">
        <v>1600</v>
      </c>
      <c r="L1186" s="5">
        <v>2</v>
      </c>
      <c r="M1186" s="5">
        <v>60</v>
      </c>
      <c r="N1186" s="5">
        <v>4</v>
      </c>
      <c r="O1186" s="5">
        <v>1</v>
      </c>
      <c r="P1186" s="5">
        <v>1</v>
      </c>
      <c r="Q1186" s="5">
        <v>1</v>
      </c>
      <c r="R1186" s="5">
        <v>0</v>
      </c>
      <c r="S1186" s="5">
        <v>0</v>
      </c>
      <c r="T1186" s="5">
        <v>0</v>
      </c>
    </row>
    <row r="1187" spans="1:20" x14ac:dyDescent="0.35">
      <c r="A1187" s="1">
        <v>1186</v>
      </c>
      <c r="B1187" t="s">
        <v>871</v>
      </c>
      <c r="C1187" t="s">
        <v>950</v>
      </c>
      <c r="D1187" t="s">
        <v>1690</v>
      </c>
      <c r="E1187">
        <f>IF(D1187="Estudio",1,IF(D1187="Piso",2,IF(D1187="Dúplex",3,IF(D1187="Ático",4,IF(D1187="Chalet",5,IF(D1187="Casa",6,IF(D1187="Caserón",7)))))))</f>
        <v>2</v>
      </c>
      <c r="G1187" t="s">
        <v>887</v>
      </c>
      <c r="H1187" t="str">
        <f>VLOOKUP(G1187,'Barrio Mapping'!B:C,2,0)</f>
        <v>Palacio</v>
      </c>
      <c r="I1187" t="str">
        <f>VLOOKUP(B1187,'Districto Pricing'!A:F,6,0)</f>
        <v>Alto</v>
      </c>
      <c r="J1187">
        <f>IF(I1187="Bajo",1,IF(I1187="Medio",2,IF(I1187="Alto",3)))</f>
        <v>3</v>
      </c>
      <c r="K1187" s="5">
        <v>1750</v>
      </c>
      <c r="L1187" s="5">
        <v>1</v>
      </c>
      <c r="M1187" s="5">
        <v>54</v>
      </c>
      <c r="N1187" s="5">
        <v>0</v>
      </c>
      <c r="O1187" s="5">
        <v>1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</row>
    <row r="1188" spans="1:20" x14ac:dyDescent="0.35">
      <c r="A1188" s="1">
        <v>1187</v>
      </c>
      <c r="B1188" t="s">
        <v>871</v>
      </c>
      <c r="C1188" t="s">
        <v>951</v>
      </c>
      <c r="D1188" t="s">
        <v>1690</v>
      </c>
      <c r="E1188">
        <f>IF(D1188="Estudio",1,IF(D1188="Piso",2,IF(D1188="Dúplex",3,IF(D1188="Ático",4,IF(D1188="Chalet",5,IF(D1188="Casa",6,IF(D1188="Caserón",7)))))))</f>
        <v>2</v>
      </c>
      <c r="G1188" t="s">
        <v>881</v>
      </c>
      <c r="H1188" t="str">
        <f>VLOOKUP(G1188,'Barrio Mapping'!B:C,2,0)</f>
        <v>Universidad</v>
      </c>
      <c r="I1188" t="str">
        <f>VLOOKUP(B1188,'Districto Pricing'!A:F,6,0)</f>
        <v>Alto</v>
      </c>
      <c r="J1188">
        <f>IF(I1188="Bajo",1,IF(I1188="Medio",2,IF(I1188="Alto",3)))</f>
        <v>3</v>
      </c>
      <c r="K1188" s="5">
        <v>825</v>
      </c>
      <c r="L1188" s="5">
        <v>1</v>
      </c>
      <c r="M1188" s="5">
        <v>40</v>
      </c>
      <c r="N1188" s="5">
        <v>4</v>
      </c>
      <c r="O1188" s="5">
        <v>1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</row>
    <row r="1189" spans="1:20" x14ac:dyDescent="0.35">
      <c r="A1189" s="1">
        <v>1188</v>
      </c>
      <c r="B1189" t="s">
        <v>871</v>
      </c>
      <c r="C1189" t="s">
        <v>952</v>
      </c>
      <c r="D1189" t="s">
        <v>1690</v>
      </c>
      <c r="E1189">
        <f>IF(D1189="Estudio",1,IF(D1189="Piso",2,IF(D1189="Dúplex",3,IF(D1189="Ático",4,IF(D1189="Chalet",5,IF(D1189="Casa",6,IF(D1189="Caserón",7)))))))</f>
        <v>2</v>
      </c>
      <c r="G1189" t="s">
        <v>881</v>
      </c>
      <c r="H1189" t="str">
        <f>VLOOKUP(G1189,'Barrio Mapping'!B:C,2,0)</f>
        <v>Universidad</v>
      </c>
      <c r="I1189" t="str">
        <f>VLOOKUP(B1189,'Districto Pricing'!A:F,6,0)</f>
        <v>Alto</v>
      </c>
      <c r="J1189">
        <f>IF(I1189="Bajo",1,IF(I1189="Medio",2,IF(I1189="Alto",3)))</f>
        <v>3</v>
      </c>
      <c r="K1189" s="5">
        <v>1000</v>
      </c>
      <c r="L1189" s="5">
        <v>2</v>
      </c>
      <c r="M1189" s="5">
        <v>42</v>
      </c>
      <c r="N1189" s="5">
        <v>1</v>
      </c>
      <c r="O1189" s="5">
        <v>0</v>
      </c>
      <c r="P1189" s="5">
        <v>1</v>
      </c>
      <c r="Q1189" s="5">
        <v>0</v>
      </c>
      <c r="R1189" s="5">
        <v>0</v>
      </c>
      <c r="S1189" s="5">
        <v>0</v>
      </c>
      <c r="T1189" s="5">
        <v>0</v>
      </c>
    </row>
    <row r="1190" spans="1:20" x14ac:dyDescent="0.35">
      <c r="A1190" s="1">
        <v>1189</v>
      </c>
      <c r="B1190" t="s">
        <v>871</v>
      </c>
      <c r="C1190" t="s">
        <v>799</v>
      </c>
      <c r="D1190" t="s">
        <v>1690</v>
      </c>
      <c r="E1190">
        <f>IF(D1190="Estudio",1,IF(D1190="Piso",2,IF(D1190="Dúplex",3,IF(D1190="Ático",4,IF(D1190="Chalet",5,IF(D1190="Casa",6,IF(D1190="Caserón",7)))))))</f>
        <v>2</v>
      </c>
      <c r="F1190" t="s">
        <v>200</v>
      </c>
      <c r="G1190" t="s">
        <v>884</v>
      </c>
      <c r="H1190" t="str">
        <f>VLOOKUP(G1190,'Barrio Mapping'!B:C,2,0)</f>
        <v>Sol</v>
      </c>
      <c r="I1190" t="str">
        <f>VLOOKUP(B1190,'Districto Pricing'!A:F,6,0)</f>
        <v>Alto</v>
      </c>
      <c r="J1190">
        <f>IF(I1190="Bajo",1,IF(I1190="Medio",2,IF(I1190="Alto",3)))</f>
        <v>3</v>
      </c>
      <c r="K1190" s="5">
        <v>1700</v>
      </c>
      <c r="L1190" s="5">
        <v>3</v>
      </c>
      <c r="M1190" s="5">
        <v>97</v>
      </c>
      <c r="N1190" s="5">
        <v>3</v>
      </c>
      <c r="O1190" s="5">
        <v>1</v>
      </c>
      <c r="P1190" s="5">
        <v>1</v>
      </c>
      <c r="Q1190" s="5">
        <v>0</v>
      </c>
      <c r="R1190" s="5">
        <v>0</v>
      </c>
      <c r="S1190" s="5">
        <v>0</v>
      </c>
      <c r="T1190" s="5">
        <v>0</v>
      </c>
    </row>
    <row r="1191" spans="1:20" x14ac:dyDescent="0.35">
      <c r="A1191" s="1">
        <v>1190</v>
      </c>
      <c r="B1191" t="s">
        <v>871</v>
      </c>
      <c r="C1191" t="s">
        <v>953</v>
      </c>
      <c r="D1191" t="s">
        <v>1690</v>
      </c>
      <c r="E1191">
        <f>IF(D1191="Estudio",1,IF(D1191="Piso",2,IF(D1191="Dúplex",3,IF(D1191="Ático",4,IF(D1191="Chalet",5,IF(D1191="Casa",6,IF(D1191="Caserón",7)))))))</f>
        <v>2</v>
      </c>
      <c r="G1191" t="s">
        <v>884</v>
      </c>
      <c r="H1191" t="str">
        <f>VLOOKUP(G1191,'Barrio Mapping'!B:C,2,0)</f>
        <v>Sol</v>
      </c>
      <c r="I1191" t="str">
        <f>VLOOKUP(B1191,'Districto Pricing'!A:F,6,0)</f>
        <v>Alto</v>
      </c>
      <c r="J1191">
        <f>IF(I1191="Bajo",1,IF(I1191="Medio",2,IF(I1191="Alto",3)))</f>
        <v>3</v>
      </c>
      <c r="K1191" s="5">
        <v>990</v>
      </c>
      <c r="L1191" s="5">
        <v>1</v>
      </c>
      <c r="M1191" s="5">
        <v>40</v>
      </c>
      <c r="N1191" s="5">
        <v>4</v>
      </c>
      <c r="O1191" s="5">
        <v>1</v>
      </c>
      <c r="P1191" s="5">
        <v>1</v>
      </c>
      <c r="Q1191" s="5">
        <v>0</v>
      </c>
      <c r="R1191" s="5">
        <v>0</v>
      </c>
      <c r="S1191" s="5">
        <v>0</v>
      </c>
      <c r="T1191" s="5">
        <v>0</v>
      </c>
    </row>
    <row r="1192" spans="1:20" x14ac:dyDescent="0.35">
      <c r="A1192" s="1">
        <v>1191</v>
      </c>
      <c r="B1192" t="s">
        <v>871</v>
      </c>
      <c r="C1192" t="s">
        <v>954</v>
      </c>
      <c r="D1192" t="s">
        <v>1690</v>
      </c>
      <c r="E1192">
        <f>IF(D1192="Estudio",1,IF(D1192="Piso",2,IF(D1192="Dúplex",3,IF(D1192="Ático",4,IF(D1192="Chalet",5,IF(D1192="Casa",6,IF(D1192="Caserón",7)))))))</f>
        <v>2</v>
      </c>
      <c r="F1192" t="s">
        <v>222</v>
      </c>
      <c r="G1192" t="s">
        <v>881</v>
      </c>
      <c r="H1192" t="str">
        <f>VLOOKUP(G1192,'Barrio Mapping'!B:C,2,0)</f>
        <v>Universidad</v>
      </c>
      <c r="I1192" t="str">
        <f>VLOOKUP(B1192,'Districto Pricing'!A:F,6,0)</f>
        <v>Alto</v>
      </c>
      <c r="J1192">
        <f>IF(I1192="Bajo",1,IF(I1192="Medio",2,IF(I1192="Alto",3)))</f>
        <v>3</v>
      </c>
      <c r="K1192" s="5">
        <v>1400</v>
      </c>
      <c r="L1192" s="5">
        <v>1</v>
      </c>
      <c r="M1192" s="5">
        <v>70</v>
      </c>
      <c r="N1192" s="5">
        <v>1</v>
      </c>
      <c r="O1192" s="5">
        <v>1</v>
      </c>
      <c r="P1192" s="5">
        <v>1</v>
      </c>
      <c r="Q1192" s="5">
        <v>0</v>
      </c>
      <c r="R1192" s="5">
        <v>0</v>
      </c>
      <c r="S1192" s="5">
        <v>0</v>
      </c>
      <c r="T1192" s="5">
        <v>0</v>
      </c>
    </row>
    <row r="1193" spans="1:20" x14ac:dyDescent="0.35">
      <c r="A1193" s="1">
        <v>1192</v>
      </c>
      <c r="B1193" t="s">
        <v>871</v>
      </c>
      <c r="C1193" t="s">
        <v>955</v>
      </c>
      <c r="D1193" t="s">
        <v>1690</v>
      </c>
      <c r="E1193">
        <f>IF(D1193="Estudio",1,IF(D1193="Piso",2,IF(D1193="Dúplex",3,IF(D1193="Ático",4,IF(D1193="Chalet",5,IF(D1193="Casa",6,IF(D1193="Caserón",7)))))))</f>
        <v>2</v>
      </c>
      <c r="G1193" t="s">
        <v>887</v>
      </c>
      <c r="H1193" t="str">
        <f>VLOOKUP(G1193,'Barrio Mapping'!B:C,2,0)</f>
        <v>Palacio</v>
      </c>
      <c r="I1193" t="str">
        <f>VLOOKUP(B1193,'Districto Pricing'!A:F,6,0)</f>
        <v>Alto</v>
      </c>
      <c r="J1193">
        <f>IF(I1193="Bajo",1,IF(I1193="Medio",2,IF(I1193="Alto",3)))</f>
        <v>3</v>
      </c>
      <c r="K1193" s="5">
        <v>925</v>
      </c>
      <c r="L1193" s="5">
        <v>1</v>
      </c>
      <c r="M1193" s="5">
        <v>55</v>
      </c>
      <c r="N1193" s="5">
        <v>1</v>
      </c>
      <c r="O1193" s="5">
        <v>1</v>
      </c>
      <c r="P1193" s="5">
        <v>1</v>
      </c>
      <c r="Q1193" s="5">
        <v>0</v>
      </c>
      <c r="R1193" s="5">
        <v>0</v>
      </c>
      <c r="S1193" s="5">
        <v>0</v>
      </c>
      <c r="T1193" s="5">
        <v>0</v>
      </c>
    </row>
    <row r="1194" spans="1:20" x14ac:dyDescent="0.35">
      <c r="A1194" s="1">
        <v>1193</v>
      </c>
      <c r="B1194" t="s">
        <v>871</v>
      </c>
      <c r="C1194" t="s">
        <v>956</v>
      </c>
      <c r="D1194" t="s">
        <v>1690</v>
      </c>
      <c r="E1194">
        <f>IF(D1194="Estudio",1,IF(D1194="Piso",2,IF(D1194="Dúplex",3,IF(D1194="Ático",4,IF(D1194="Chalet",5,IF(D1194="Casa",6,IF(D1194="Caserón",7)))))))</f>
        <v>2</v>
      </c>
      <c r="F1194" t="s">
        <v>957</v>
      </c>
      <c r="G1194" t="s">
        <v>873</v>
      </c>
      <c r="H1194" t="str">
        <f>VLOOKUP(G1194,'Barrio Mapping'!B:C,2,0)</f>
        <v>Embajadores</v>
      </c>
      <c r="I1194" t="str">
        <f>VLOOKUP(B1194,'Districto Pricing'!A:F,6,0)</f>
        <v>Alto</v>
      </c>
      <c r="J1194">
        <f>IF(I1194="Bajo",1,IF(I1194="Medio",2,IF(I1194="Alto",3)))</f>
        <v>3</v>
      </c>
      <c r="K1194" s="5">
        <v>1600</v>
      </c>
      <c r="L1194" s="5">
        <v>1</v>
      </c>
      <c r="M1194" s="5">
        <v>74</v>
      </c>
      <c r="N1194" s="5">
        <v>4</v>
      </c>
      <c r="O1194" s="5">
        <v>1</v>
      </c>
      <c r="P1194" s="5">
        <v>1</v>
      </c>
      <c r="Q1194" s="5">
        <v>0</v>
      </c>
      <c r="R1194" s="5">
        <v>0</v>
      </c>
      <c r="S1194" s="5">
        <v>0</v>
      </c>
      <c r="T1194" s="5">
        <v>0</v>
      </c>
    </row>
    <row r="1195" spans="1:20" x14ac:dyDescent="0.35">
      <c r="A1195" s="1">
        <v>1194</v>
      </c>
      <c r="B1195" t="s">
        <v>871</v>
      </c>
      <c r="C1195" t="s">
        <v>958</v>
      </c>
      <c r="D1195" t="s">
        <v>1691</v>
      </c>
      <c r="E1195">
        <f>IF(D1195="Estudio",1,IF(D1195="Piso",2,IF(D1195="Dúplex",3,IF(D1195="Ático",4,IF(D1195="Chalet",5,IF(D1195="Casa",6,IF(D1195="Caserón",7)))))))</f>
        <v>4</v>
      </c>
      <c r="G1195" t="s">
        <v>881</v>
      </c>
      <c r="H1195" t="str">
        <f>VLOOKUP(G1195,'Barrio Mapping'!B:C,2,0)</f>
        <v>Universidad</v>
      </c>
      <c r="I1195" t="str">
        <f>VLOOKUP(B1195,'Districto Pricing'!A:F,6,0)</f>
        <v>Alto</v>
      </c>
      <c r="J1195">
        <f>IF(I1195="Bajo",1,IF(I1195="Medio",2,IF(I1195="Alto",3)))</f>
        <v>3</v>
      </c>
      <c r="K1195" s="5">
        <v>1500</v>
      </c>
      <c r="L1195" s="5">
        <v>1</v>
      </c>
      <c r="M1195" s="5">
        <v>70</v>
      </c>
      <c r="N1195" s="5">
        <v>7</v>
      </c>
      <c r="O1195" s="5">
        <v>1</v>
      </c>
      <c r="P1195" s="5">
        <v>1</v>
      </c>
      <c r="Q1195" s="5">
        <v>1</v>
      </c>
      <c r="R1195" s="5">
        <v>0</v>
      </c>
      <c r="S1195" s="5">
        <v>0</v>
      </c>
      <c r="T1195" s="5">
        <v>0</v>
      </c>
    </row>
    <row r="1196" spans="1:20" x14ac:dyDescent="0.35">
      <c r="A1196" s="1">
        <v>1195</v>
      </c>
      <c r="B1196" t="s">
        <v>871</v>
      </c>
      <c r="C1196" t="s">
        <v>928</v>
      </c>
      <c r="D1196" t="s">
        <v>1690</v>
      </c>
      <c r="E1196">
        <f>IF(D1196="Estudio",1,IF(D1196="Piso",2,IF(D1196="Dúplex",3,IF(D1196="Ático",4,IF(D1196="Chalet",5,IF(D1196="Casa",6,IF(D1196="Caserón",7)))))))</f>
        <v>2</v>
      </c>
      <c r="F1196" t="s">
        <v>959</v>
      </c>
      <c r="G1196" t="s">
        <v>873</v>
      </c>
      <c r="H1196" t="str">
        <f>VLOOKUP(G1196,'Barrio Mapping'!B:C,2,0)</f>
        <v>Embajadores</v>
      </c>
      <c r="I1196" t="str">
        <f>VLOOKUP(B1196,'Districto Pricing'!A:F,6,0)</f>
        <v>Alto</v>
      </c>
      <c r="J1196">
        <f>IF(I1196="Bajo",1,IF(I1196="Medio",2,IF(I1196="Alto",3)))</f>
        <v>3</v>
      </c>
      <c r="K1196" s="5">
        <v>1650</v>
      </c>
      <c r="L1196" s="5">
        <v>2</v>
      </c>
      <c r="M1196" s="5">
        <v>100</v>
      </c>
      <c r="N1196" s="5">
        <v>3</v>
      </c>
      <c r="O1196" s="5">
        <v>1</v>
      </c>
      <c r="P1196" s="5">
        <v>1</v>
      </c>
      <c r="Q1196" s="5">
        <v>0</v>
      </c>
      <c r="R1196" s="5">
        <v>0</v>
      </c>
      <c r="S1196" s="5">
        <v>0</v>
      </c>
      <c r="T1196" s="5">
        <v>0</v>
      </c>
    </row>
    <row r="1197" spans="1:20" x14ac:dyDescent="0.35">
      <c r="A1197" s="1">
        <v>1196</v>
      </c>
      <c r="B1197" t="s">
        <v>871</v>
      </c>
      <c r="C1197" t="s">
        <v>960</v>
      </c>
      <c r="D1197" t="s">
        <v>1693</v>
      </c>
      <c r="E1197">
        <f>IF(D1197="Estudio",1,IF(D1197="Piso",2,IF(D1197="Dúplex",3,IF(D1197="Ático",4,IF(D1197="Chalet",5,IF(D1197="Casa",6,IF(D1197="Caserón",7)))))))</f>
        <v>1</v>
      </c>
      <c r="G1197" t="s">
        <v>887</v>
      </c>
      <c r="H1197" t="str">
        <f>VLOOKUP(G1197,'Barrio Mapping'!B:C,2,0)</f>
        <v>Palacio</v>
      </c>
      <c r="I1197" t="str">
        <f>VLOOKUP(B1197,'Districto Pricing'!A:F,6,0)</f>
        <v>Alto</v>
      </c>
      <c r="J1197">
        <f>IF(I1197="Bajo",1,IF(I1197="Medio",2,IF(I1197="Alto",3)))</f>
        <v>3</v>
      </c>
      <c r="K1197" s="5">
        <v>700</v>
      </c>
      <c r="L1197" s="5">
        <v>0</v>
      </c>
      <c r="M1197" s="5">
        <v>30</v>
      </c>
      <c r="N1197" s="5">
        <v>4</v>
      </c>
      <c r="O1197" s="5">
        <v>0</v>
      </c>
      <c r="P1197" s="5">
        <v>1</v>
      </c>
      <c r="Q1197" s="5">
        <v>0</v>
      </c>
      <c r="R1197" s="5">
        <v>0</v>
      </c>
      <c r="S1197" s="5">
        <v>0</v>
      </c>
      <c r="T1197" s="5">
        <v>0</v>
      </c>
    </row>
    <row r="1198" spans="1:20" x14ac:dyDescent="0.35">
      <c r="A1198" s="1">
        <v>1197</v>
      </c>
      <c r="B1198" t="s">
        <v>871</v>
      </c>
      <c r="C1198" t="s">
        <v>928</v>
      </c>
      <c r="D1198" t="s">
        <v>1690</v>
      </c>
      <c r="E1198">
        <f>IF(D1198="Estudio",1,IF(D1198="Piso",2,IF(D1198="Dúplex",3,IF(D1198="Ático",4,IF(D1198="Chalet",5,IF(D1198="Casa",6,IF(D1198="Caserón",7)))))))</f>
        <v>2</v>
      </c>
      <c r="G1198" t="s">
        <v>873</v>
      </c>
      <c r="H1198" t="str">
        <f>VLOOKUP(G1198,'Barrio Mapping'!B:C,2,0)</f>
        <v>Embajadores</v>
      </c>
      <c r="I1198" t="str">
        <f>VLOOKUP(B1198,'Districto Pricing'!A:F,6,0)</f>
        <v>Alto</v>
      </c>
      <c r="J1198">
        <f>IF(I1198="Bajo",1,IF(I1198="Medio",2,IF(I1198="Alto",3)))</f>
        <v>3</v>
      </c>
      <c r="K1198" s="5">
        <v>1600</v>
      </c>
      <c r="L1198" s="5">
        <v>1</v>
      </c>
      <c r="M1198" s="5">
        <v>74</v>
      </c>
      <c r="N1198" s="5">
        <v>4</v>
      </c>
      <c r="O1198" s="5">
        <v>0</v>
      </c>
      <c r="P1198" s="5">
        <v>1</v>
      </c>
      <c r="Q1198" s="5">
        <v>0</v>
      </c>
      <c r="R1198" s="5">
        <v>0</v>
      </c>
      <c r="S1198" s="5">
        <v>0</v>
      </c>
      <c r="T1198" s="5">
        <v>0</v>
      </c>
    </row>
    <row r="1199" spans="1:20" x14ac:dyDescent="0.35">
      <c r="A1199" s="1">
        <v>1198</v>
      </c>
      <c r="B1199" t="s">
        <v>871</v>
      </c>
      <c r="C1199" t="s">
        <v>961</v>
      </c>
      <c r="D1199" t="s">
        <v>1690</v>
      </c>
      <c r="E1199">
        <f>IF(D1199="Estudio",1,IF(D1199="Piso",2,IF(D1199="Dúplex",3,IF(D1199="Ático",4,IF(D1199="Chalet",5,IF(D1199="Casa",6,IF(D1199="Caserón",7)))))))</f>
        <v>2</v>
      </c>
      <c r="G1199" t="s">
        <v>881</v>
      </c>
      <c r="H1199" t="str">
        <f>VLOOKUP(G1199,'Barrio Mapping'!B:C,2,0)</f>
        <v>Universidad</v>
      </c>
      <c r="I1199" t="str">
        <f>VLOOKUP(B1199,'Districto Pricing'!A:F,6,0)</f>
        <v>Alto</v>
      </c>
      <c r="J1199">
        <f>IF(I1199="Bajo",1,IF(I1199="Medio",2,IF(I1199="Alto",3)))</f>
        <v>3</v>
      </c>
      <c r="K1199" s="5">
        <v>1700</v>
      </c>
      <c r="L1199" s="5">
        <v>1</v>
      </c>
      <c r="M1199" s="5">
        <v>80</v>
      </c>
      <c r="N1199" s="5">
        <v>7</v>
      </c>
      <c r="O1199" s="5">
        <v>1</v>
      </c>
      <c r="P1199" s="5">
        <v>1</v>
      </c>
      <c r="Q1199" s="5">
        <v>0</v>
      </c>
      <c r="R1199" s="5">
        <v>0</v>
      </c>
      <c r="S1199" s="5">
        <v>0</v>
      </c>
      <c r="T1199" s="5">
        <v>0</v>
      </c>
    </row>
    <row r="1200" spans="1:20" x14ac:dyDescent="0.35">
      <c r="A1200" s="1">
        <v>1199</v>
      </c>
      <c r="B1200" t="s">
        <v>871</v>
      </c>
      <c r="C1200" t="s">
        <v>962</v>
      </c>
      <c r="D1200" t="s">
        <v>1690</v>
      </c>
      <c r="E1200">
        <f>IF(D1200="Estudio",1,IF(D1200="Piso",2,IF(D1200="Dúplex",3,IF(D1200="Ático",4,IF(D1200="Chalet",5,IF(D1200="Casa",6,IF(D1200="Caserón",7)))))))</f>
        <v>2</v>
      </c>
      <c r="G1200" t="s">
        <v>884</v>
      </c>
      <c r="H1200" t="str">
        <f>VLOOKUP(G1200,'Barrio Mapping'!B:C,2,0)</f>
        <v>Sol</v>
      </c>
      <c r="I1200" t="str">
        <f>VLOOKUP(B1200,'Districto Pricing'!A:F,6,0)</f>
        <v>Alto</v>
      </c>
      <c r="J1200">
        <f>IF(I1200="Bajo",1,IF(I1200="Medio",2,IF(I1200="Alto",3)))</f>
        <v>3</v>
      </c>
      <c r="K1200" s="5">
        <v>1850</v>
      </c>
      <c r="L1200" s="5">
        <v>2</v>
      </c>
      <c r="M1200" s="5">
        <v>120</v>
      </c>
      <c r="N1200" s="5">
        <v>4</v>
      </c>
      <c r="O1200" s="5">
        <v>1</v>
      </c>
      <c r="P1200" s="5">
        <v>1</v>
      </c>
      <c r="Q1200" s="5">
        <v>0</v>
      </c>
      <c r="R1200" s="5">
        <v>0</v>
      </c>
      <c r="S1200" s="5">
        <v>0</v>
      </c>
      <c r="T1200" s="5">
        <v>0</v>
      </c>
    </row>
    <row r="1201" spans="1:20" x14ac:dyDescent="0.35">
      <c r="A1201" s="1">
        <v>1200</v>
      </c>
      <c r="B1201" t="s">
        <v>871</v>
      </c>
      <c r="C1201" t="s">
        <v>963</v>
      </c>
      <c r="D1201" t="s">
        <v>1690</v>
      </c>
      <c r="E1201">
        <f>IF(D1201="Estudio",1,IF(D1201="Piso",2,IF(D1201="Dúplex",3,IF(D1201="Ático",4,IF(D1201="Chalet",5,IF(D1201="Casa",6,IF(D1201="Caserón",7)))))))</f>
        <v>2</v>
      </c>
      <c r="G1201" t="s">
        <v>877</v>
      </c>
      <c r="H1201" t="str">
        <f>VLOOKUP(G1201,'Barrio Mapping'!B:C,2,0)</f>
        <v>Justicia</v>
      </c>
      <c r="I1201" t="str">
        <f>VLOOKUP(B1201,'Districto Pricing'!A:F,6,0)</f>
        <v>Alto</v>
      </c>
      <c r="J1201">
        <f>IF(I1201="Bajo",1,IF(I1201="Medio",2,IF(I1201="Alto",3)))</f>
        <v>3</v>
      </c>
      <c r="K1201" s="5">
        <v>2350</v>
      </c>
      <c r="L1201" s="5">
        <v>1</v>
      </c>
      <c r="M1201" s="5">
        <v>112</v>
      </c>
      <c r="N1201" s="5">
        <v>2</v>
      </c>
      <c r="O1201" s="5">
        <v>1</v>
      </c>
      <c r="P1201" s="5">
        <v>1</v>
      </c>
      <c r="Q1201" s="5">
        <v>0</v>
      </c>
      <c r="R1201" s="5">
        <v>0</v>
      </c>
      <c r="S1201" s="5">
        <v>0</v>
      </c>
      <c r="T1201" s="5">
        <v>0</v>
      </c>
    </row>
    <row r="1202" spans="1:20" x14ac:dyDescent="0.35">
      <c r="A1202" s="1">
        <v>1201</v>
      </c>
      <c r="B1202" t="s">
        <v>871</v>
      </c>
      <c r="C1202" t="s">
        <v>964</v>
      </c>
      <c r="D1202" t="s">
        <v>1690</v>
      </c>
      <c r="E1202">
        <f>IF(D1202="Estudio",1,IF(D1202="Piso",2,IF(D1202="Dúplex",3,IF(D1202="Ático",4,IF(D1202="Chalet",5,IF(D1202="Casa",6,IF(D1202="Caserón",7)))))))</f>
        <v>2</v>
      </c>
      <c r="G1202" t="s">
        <v>887</v>
      </c>
      <c r="H1202" t="str">
        <f>VLOOKUP(G1202,'Barrio Mapping'!B:C,2,0)</f>
        <v>Palacio</v>
      </c>
      <c r="I1202" t="str">
        <f>VLOOKUP(B1202,'Districto Pricing'!A:F,6,0)</f>
        <v>Alto</v>
      </c>
      <c r="J1202">
        <f>IF(I1202="Bajo",1,IF(I1202="Medio",2,IF(I1202="Alto",3)))</f>
        <v>3</v>
      </c>
      <c r="K1202" s="5">
        <v>1400</v>
      </c>
      <c r="L1202" s="5">
        <v>2</v>
      </c>
      <c r="M1202" s="5">
        <v>70</v>
      </c>
      <c r="N1202" s="5">
        <v>3</v>
      </c>
      <c r="O1202" s="5">
        <v>0</v>
      </c>
      <c r="P1202" s="5">
        <v>1</v>
      </c>
      <c r="Q1202" s="5">
        <v>0</v>
      </c>
      <c r="R1202" s="5">
        <v>0</v>
      </c>
      <c r="S1202" s="5">
        <v>0</v>
      </c>
      <c r="T1202" s="5">
        <v>0</v>
      </c>
    </row>
    <row r="1203" spans="1:20" x14ac:dyDescent="0.35">
      <c r="A1203" s="1">
        <v>1202</v>
      </c>
      <c r="B1203" t="s">
        <v>871</v>
      </c>
      <c r="C1203" t="s">
        <v>965</v>
      </c>
      <c r="D1203" t="s">
        <v>1690</v>
      </c>
      <c r="E1203">
        <f>IF(D1203="Estudio",1,IF(D1203="Piso",2,IF(D1203="Dúplex",3,IF(D1203="Ático",4,IF(D1203="Chalet",5,IF(D1203="Casa",6,IF(D1203="Caserón",7)))))))</f>
        <v>2</v>
      </c>
      <c r="F1203" t="s">
        <v>104</v>
      </c>
      <c r="G1203" t="s">
        <v>877</v>
      </c>
      <c r="H1203" t="str">
        <f>VLOOKUP(G1203,'Barrio Mapping'!B:C,2,0)</f>
        <v>Justicia</v>
      </c>
      <c r="I1203" t="str">
        <f>VLOOKUP(B1203,'Districto Pricing'!A:F,6,0)</f>
        <v>Alto</v>
      </c>
      <c r="J1203">
        <f>IF(I1203="Bajo",1,IF(I1203="Medio",2,IF(I1203="Alto",3)))</f>
        <v>3</v>
      </c>
      <c r="K1203" s="5">
        <v>1950</v>
      </c>
      <c r="L1203" s="5">
        <v>3</v>
      </c>
      <c r="M1203" s="5">
        <v>170</v>
      </c>
      <c r="N1203" s="5">
        <v>1</v>
      </c>
      <c r="O1203" s="5">
        <v>1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</row>
    <row r="1204" spans="1:20" x14ac:dyDescent="0.35">
      <c r="A1204" s="1">
        <v>1203</v>
      </c>
      <c r="B1204" t="s">
        <v>871</v>
      </c>
      <c r="C1204" t="s">
        <v>966</v>
      </c>
      <c r="D1204" t="s">
        <v>1690</v>
      </c>
      <c r="E1204">
        <f>IF(D1204="Estudio",1,IF(D1204="Piso",2,IF(D1204="Dúplex",3,IF(D1204="Ático",4,IF(D1204="Chalet",5,IF(D1204="Casa",6,IF(D1204="Caserón",7)))))))</f>
        <v>2</v>
      </c>
      <c r="F1204" t="s">
        <v>21</v>
      </c>
      <c r="G1204" t="s">
        <v>873</v>
      </c>
      <c r="H1204" t="str">
        <f>VLOOKUP(G1204,'Barrio Mapping'!B:C,2,0)</f>
        <v>Embajadores</v>
      </c>
      <c r="I1204" t="str">
        <f>VLOOKUP(B1204,'Districto Pricing'!A:F,6,0)</f>
        <v>Alto</v>
      </c>
      <c r="J1204">
        <f>IF(I1204="Bajo",1,IF(I1204="Medio",2,IF(I1204="Alto",3)))</f>
        <v>3</v>
      </c>
      <c r="K1204" s="5">
        <v>900</v>
      </c>
      <c r="L1204" s="5">
        <v>1</v>
      </c>
      <c r="M1204" s="5">
        <v>35</v>
      </c>
      <c r="N1204" s="5">
        <v>1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</row>
    <row r="1205" spans="1:20" x14ac:dyDescent="0.35">
      <c r="A1205" s="1">
        <v>1204</v>
      </c>
      <c r="B1205" t="s">
        <v>871</v>
      </c>
      <c r="C1205" t="s">
        <v>967</v>
      </c>
      <c r="D1205" t="s">
        <v>1690</v>
      </c>
      <c r="E1205">
        <f>IF(D1205="Estudio",1,IF(D1205="Piso",2,IF(D1205="Dúplex",3,IF(D1205="Ático",4,IF(D1205="Chalet",5,IF(D1205="Casa",6,IF(D1205="Caserón",7)))))))</f>
        <v>2</v>
      </c>
      <c r="G1205" t="s">
        <v>881</v>
      </c>
      <c r="H1205" t="str">
        <f>VLOOKUP(G1205,'Barrio Mapping'!B:C,2,0)</f>
        <v>Universidad</v>
      </c>
      <c r="I1205" t="str">
        <f>VLOOKUP(B1205,'Districto Pricing'!A:F,6,0)</f>
        <v>Alto</v>
      </c>
      <c r="J1205">
        <f>IF(I1205="Bajo",1,IF(I1205="Medio",2,IF(I1205="Alto",3)))</f>
        <v>3</v>
      </c>
      <c r="K1205" s="5">
        <v>1150</v>
      </c>
      <c r="L1205" s="5">
        <v>1</v>
      </c>
      <c r="M1205" s="5">
        <v>70</v>
      </c>
      <c r="N1205" s="5">
        <v>1</v>
      </c>
      <c r="O1205" s="5">
        <v>1</v>
      </c>
      <c r="P1205" s="5">
        <v>1</v>
      </c>
      <c r="Q1205" s="5">
        <v>0</v>
      </c>
      <c r="R1205" s="5">
        <v>0</v>
      </c>
      <c r="S1205" s="5">
        <v>0</v>
      </c>
      <c r="T1205" s="5">
        <v>0</v>
      </c>
    </row>
    <row r="1206" spans="1:20" x14ac:dyDescent="0.35">
      <c r="A1206" s="1">
        <v>1205</v>
      </c>
      <c r="B1206" t="s">
        <v>871</v>
      </c>
      <c r="C1206" t="s">
        <v>929</v>
      </c>
      <c r="D1206" t="s">
        <v>1690</v>
      </c>
      <c r="E1206">
        <f>IF(D1206="Estudio",1,IF(D1206="Piso",2,IF(D1206="Dúplex",3,IF(D1206="Ático",4,IF(D1206="Chalet",5,IF(D1206="Casa",6,IF(D1206="Caserón",7)))))))</f>
        <v>2</v>
      </c>
      <c r="G1206" t="s">
        <v>873</v>
      </c>
      <c r="H1206" t="str">
        <f>VLOOKUP(G1206,'Barrio Mapping'!B:C,2,0)</f>
        <v>Embajadores</v>
      </c>
      <c r="I1206" t="str">
        <f>VLOOKUP(B1206,'Districto Pricing'!A:F,6,0)</f>
        <v>Alto</v>
      </c>
      <c r="J1206">
        <f>IF(I1206="Bajo",1,IF(I1206="Medio",2,IF(I1206="Alto",3)))</f>
        <v>3</v>
      </c>
      <c r="K1206" s="5">
        <v>1380</v>
      </c>
      <c r="L1206" s="5">
        <v>2</v>
      </c>
      <c r="M1206" s="5">
        <v>90</v>
      </c>
      <c r="N1206" s="5">
        <v>3</v>
      </c>
      <c r="O1206" s="5">
        <v>1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</row>
    <row r="1207" spans="1:20" x14ac:dyDescent="0.35">
      <c r="A1207" s="1">
        <v>1206</v>
      </c>
      <c r="B1207" t="s">
        <v>871</v>
      </c>
      <c r="C1207" t="s">
        <v>968</v>
      </c>
      <c r="D1207" t="s">
        <v>1691</v>
      </c>
      <c r="E1207">
        <f>IF(D1207="Estudio",1,IF(D1207="Piso",2,IF(D1207="Dúplex",3,IF(D1207="Ático",4,IF(D1207="Chalet",5,IF(D1207="Casa",6,IF(D1207="Caserón",7)))))))</f>
        <v>4</v>
      </c>
      <c r="F1207" t="s">
        <v>51</v>
      </c>
      <c r="G1207" t="s">
        <v>881</v>
      </c>
      <c r="H1207" t="str">
        <f>VLOOKUP(G1207,'Barrio Mapping'!B:C,2,0)</f>
        <v>Universidad</v>
      </c>
      <c r="I1207" t="str">
        <f>VLOOKUP(B1207,'Districto Pricing'!A:F,6,0)</f>
        <v>Alto</v>
      </c>
      <c r="J1207">
        <f>IF(I1207="Bajo",1,IF(I1207="Medio",2,IF(I1207="Alto",3)))</f>
        <v>3</v>
      </c>
      <c r="K1207" s="5">
        <v>730</v>
      </c>
      <c r="L1207" s="5">
        <v>2</v>
      </c>
      <c r="M1207" s="5">
        <v>50</v>
      </c>
      <c r="N1207" s="5">
        <v>5</v>
      </c>
      <c r="O1207" s="5">
        <v>1</v>
      </c>
      <c r="P1207" s="5">
        <v>1</v>
      </c>
      <c r="Q1207" s="5">
        <v>1</v>
      </c>
      <c r="R1207" s="5">
        <v>0</v>
      </c>
      <c r="S1207" s="5">
        <v>0</v>
      </c>
      <c r="T1207" s="5">
        <v>0</v>
      </c>
    </row>
    <row r="1208" spans="1:20" x14ac:dyDescent="0.35">
      <c r="A1208" s="1">
        <v>1207</v>
      </c>
      <c r="B1208" t="s">
        <v>871</v>
      </c>
      <c r="C1208" t="s">
        <v>937</v>
      </c>
      <c r="D1208" t="s">
        <v>1690</v>
      </c>
      <c r="E1208">
        <f>IF(D1208="Estudio",1,IF(D1208="Piso",2,IF(D1208="Dúplex",3,IF(D1208="Ático",4,IF(D1208="Chalet",5,IF(D1208="Casa",6,IF(D1208="Caserón",7)))))))</f>
        <v>2</v>
      </c>
      <c r="F1208" t="s">
        <v>98</v>
      </c>
      <c r="G1208" t="s">
        <v>875</v>
      </c>
      <c r="H1208" t="str">
        <f>VLOOKUP(G1208,'Barrio Mapping'!B:C,2,0)</f>
        <v>Cortes</v>
      </c>
      <c r="I1208" t="str">
        <f>VLOOKUP(B1208,'Districto Pricing'!A:F,6,0)</f>
        <v>Alto</v>
      </c>
      <c r="J1208">
        <f>IF(I1208="Bajo",1,IF(I1208="Medio",2,IF(I1208="Alto",3)))</f>
        <v>3</v>
      </c>
      <c r="K1208" s="5">
        <v>1250</v>
      </c>
      <c r="L1208" s="5">
        <v>1</v>
      </c>
      <c r="M1208" s="5">
        <v>58</v>
      </c>
      <c r="N1208" s="5">
        <v>4</v>
      </c>
      <c r="O1208" s="5">
        <v>1</v>
      </c>
      <c r="P1208" s="5">
        <v>1</v>
      </c>
      <c r="Q1208" s="5">
        <v>0</v>
      </c>
      <c r="R1208" s="5">
        <v>0</v>
      </c>
      <c r="S1208" s="5">
        <v>0</v>
      </c>
      <c r="T1208" s="5">
        <v>0</v>
      </c>
    </row>
    <row r="1209" spans="1:20" x14ac:dyDescent="0.35">
      <c r="A1209" s="1">
        <v>1208</v>
      </c>
      <c r="B1209" t="s">
        <v>871</v>
      </c>
      <c r="C1209" t="s">
        <v>886</v>
      </c>
      <c r="D1209" t="s">
        <v>1690</v>
      </c>
      <c r="E1209">
        <f>IF(D1209="Estudio",1,IF(D1209="Piso",2,IF(D1209="Dúplex",3,IF(D1209="Ático",4,IF(D1209="Chalet",5,IF(D1209="Casa",6,IF(D1209="Caserón",7)))))))</f>
        <v>2</v>
      </c>
      <c r="G1209" t="s">
        <v>887</v>
      </c>
      <c r="H1209" t="str">
        <f>VLOOKUP(G1209,'Barrio Mapping'!B:C,2,0)</f>
        <v>Palacio</v>
      </c>
      <c r="I1209" t="str">
        <f>VLOOKUP(B1209,'Districto Pricing'!A:F,6,0)</f>
        <v>Alto</v>
      </c>
      <c r="J1209">
        <f>IF(I1209="Bajo",1,IF(I1209="Medio",2,IF(I1209="Alto",3)))</f>
        <v>3</v>
      </c>
      <c r="K1209" s="5">
        <v>1400</v>
      </c>
      <c r="L1209" s="5">
        <v>2</v>
      </c>
      <c r="M1209" s="5">
        <v>75</v>
      </c>
      <c r="N1209" s="5">
        <v>2</v>
      </c>
      <c r="O1209" s="5">
        <v>1</v>
      </c>
      <c r="P1209" s="5">
        <v>1</v>
      </c>
      <c r="Q1209" s="5">
        <v>0</v>
      </c>
      <c r="R1209" s="5">
        <v>0</v>
      </c>
      <c r="S1209" s="5">
        <v>0</v>
      </c>
      <c r="T1209" s="5">
        <v>0</v>
      </c>
    </row>
    <row r="1210" spans="1:20" x14ac:dyDescent="0.35">
      <c r="A1210" s="1">
        <v>1209</v>
      </c>
      <c r="B1210" t="s">
        <v>871</v>
      </c>
      <c r="C1210" t="s">
        <v>969</v>
      </c>
      <c r="D1210" t="s">
        <v>1690</v>
      </c>
      <c r="E1210">
        <f>IF(D1210="Estudio",1,IF(D1210="Piso",2,IF(D1210="Dúplex",3,IF(D1210="Ático",4,IF(D1210="Chalet",5,IF(D1210="Casa",6,IF(D1210="Caserón",7)))))))</f>
        <v>2</v>
      </c>
      <c r="G1210" t="s">
        <v>881</v>
      </c>
      <c r="H1210" t="str">
        <f>VLOOKUP(G1210,'Barrio Mapping'!B:C,2,0)</f>
        <v>Universidad</v>
      </c>
      <c r="I1210" t="str">
        <f>VLOOKUP(B1210,'Districto Pricing'!A:F,6,0)</f>
        <v>Alto</v>
      </c>
      <c r="J1210">
        <f>IF(I1210="Bajo",1,IF(I1210="Medio",2,IF(I1210="Alto",3)))</f>
        <v>3</v>
      </c>
      <c r="K1210" s="5">
        <v>1110</v>
      </c>
      <c r="L1210" s="5">
        <v>1</v>
      </c>
      <c r="M1210" s="5">
        <v>55</v>
      </c>
      <c r="N1210" s="5">
        <v>4</v>
      </c>
      <c r="O1210" s="5">
        <v>1</v>
      </c>
      <c r="P1210" s="5">
        <v>1</v>
      </c>
      <c r="Q1210" s="5">
        <v>0</v>
      </c>
      <c r="R1210" s="5">
        <v>0</v>
      </c>
      <c r="S1210" s="5">
        <v>0</v>
      </c>
      <c r="T1210" s="5">
        <v>0</v>
      </c>
    </row>
    <row r="1211" spans="1:20" x14ac:dyDescent="0.35">
      <c r="A1211" s="1">
        <v>1210</v>
      </c>
      <c r="B1211" t="s">
        <v>871</v>
      </c>
      <c r="C1211" t="s">
        <v>962</v>
      </c>
      <c r="D1211" t="s">
        <v>1690</v>
      </c>
      <c r="E1211">
        <f>IF(D1211="Estudio",1,IF(D1211="Piso",2,IF(D1211="Dúplex",3,IF(D1211="Ático",4,IF(D1211="Chalet",5,IF(D1211="Casa",6,IF(D1211="Caserón",7)))))))</f>
        <v>2</v>
      </c>
      <c r="G1211" t="s">
        <v>884</v>
      </c>
      <c r="H1211" t="str">
        <f>VLOOKUP(G1211,'Barrio Mapping'!B:C,2,0)</f>
        <v>Sol</v>
      </c>
      <c r="I1211" t="str">
        <f>VLOOKUP(B1211,'Districto Pricing'!A:F,6,0)</f>
        <v>Alto</v>
      </c>
      <c r="J1211">
        <f>IF(I1211="Bajo",1,IF(I1211="Medio",2,IF(I1211="Alto",3)))</f>
        <v>3</v>
      </c>
      <c r="K1211" s="5">
        <v>1700</v>
      </c>
      <c r="L1211" s="5">
        <v>1</v>
      </c>
      <c r="M1211" s="5">
        <v>90</v>
      </c>
      <c r="N1211" s="5">
        <v>5</v>
      </c>
      <c r="O1211" s="5">
        <v>0</v>
      </c>
      <c r="P1211" s="5">
        <v>0</v>
      </c>
      <c r="Q1211" s="5">
        <v>0</v>
      </c>
      <c r="R1211" s="5">
        <v>0</v>
      </c>
      <c r="S1211" s="5">
        <v>0</v>
      </c>
      <c r="T1211" s="5">
        <v>0</v>
      </c>
    </row>
    <row r="1212" spans="1:20" x14ac:dyDescent="0.35">
      <c r="A1212" s="1">
        <v>1211</v>
      </c>
      <c r="B1212" t="s">
        <v>871</v>
      </c>
      <c r="C1212" t="s">
        <v>970</v>
      </c>
      <c r="D1212" t="s">
        <v>1690</v>
      </c>
      <c r="E1212">
        <f>IF(D1212="Estudio",1,IF(D1212="Piso",2,IF(D1212="Dúplex",3,IF(D1212="Ático",4,IF(D1212="Chalet",5,IF(D1212="Casa",6,IF(D1212="Caserón",7)))))))</f>
        <v>2</v>
      </c>
      <c r="F1212" t="s">
        <v>98</v>
      </c>
      <c r="G1212" t="s">
        <v>873</v>
      </c>
      <c r="H1212" t="str">
        <f>VLOOKUP(G1212,'Barrio Mapping'!B:C,2,0)</f>
        <v>Embajadores</v>
      </c>
      <c r="I1212" t="str">
        <f>VLOOKUP(B1212,'Districto Pricing'!A:F,6,0)</f>
        <v>Alto</v>
      </c>
      <c r="J1212">
        <f>IF(I1212="Bajo",1,IF(I1212="Medio",2,IF(I1212="Alto",3)))</f>
        <v>3</v>
      </c>
      <c r="K1212" s="5">
        <v>1100</v>
      </c>
      <c r="L1212" s="5">
        <v>3</v>
      </c>
      <c r="M1212" s="5">
        <v>100</v>
      </c>
      <c r="N1212" s="5">
        <v>2</v>
      </c>
      <c r="O1212" s="5">
        <v>1</v>
      </c>
      <c r="P1212" s="5">
        <v>1</v>
      </c>
      <c r="Q1212" s="5">
        <v>0</v>
      </c>
      <c r="R1212" s="5">
        <v>0</v>
      </c>
      <c r="S1212" s="5">
        <v>0</v>
      </c>
      <c r="T1212" s="5">
        <v>0</v>
      </c>
    </row>
    <row r="1213" spans="1:20" x14ac:dyDescent="0.35">
      <c r="A1213" s="1">
        <v>1212</v>
      </c>
      <c r="B1213" t="s">
        <v>871</v>
      </c>
      <c r="C1213" t="s">
        <v>971</v>
      </c>
      <c r="D1213" t="s">
        <v>1692</v>
      </c>
      <c r="E1213">
        <f>IF(D1213="Estudio",1,IF(D1213="Piso",2,IF(D1213="Dúplex",3,IF(D1213="Ático",4,IF(D1213="Chalet",5,IF(D1213="Casa",6,IF(D1213="Caserón",7)))))))</f>
        <v>3</v>
      </c>
      <c r="G1213" t="s">
        <v>884</v>
      </c>
      <c r="H1213" t="str">
        <f>VLOOKUP(G1213,'Barrio Mapping'!B:C,2,0)</f>
        <v>Sol</v>
      </c>
      <c r="I1213" t="str">
        <f>VLOOKUP(B1213,'Districto Pricing'!A:F,6,0)</f>
        <v>Alto</v>
      </c>
      <c r="J1213">
        <f>IF(I1213="Bajo",1,IF(I1213="Medio",2,IF(I1213="Alto",3)))</f>
        <v>3</v>
      </c>
      <c r="K1213" s="5">
        <v>1700</v>
      </c>
      <c r="L1213" s="5">
        <v>1</v>
      </c>
      <c r="M1213" s="5">
        <v>89</v>
      </c>
      <c r="N1213" s="5">
        <v>5</v>
      </c>
      <c r="O1213" s="5">
        <v>1</v>
      </c>
      <c r="P1213" s="5">
        <v>1</v>
      </c>
      <c r="Q1213" s="5">
        <v>0</v>
      </c>
      <c r="R1213" s="5">
        <v>0</v>
      </c>
      <c r="S1213" s="5">
        <v>1</v>
      </c>
      <c r="T1213" s="5">
        <v>0</v>
      </c>
    </row>
    <row r="1214" spans="1:20" x14ac:dyDescent="0.35">
      <c r="A1214" s="1">
        <v>1213</v>
      </c>
      <c r="B1214" t="s">
        <v>871</v>
      </c>
      <c r="C1214" t="s">
        <v>972</v>
      </c>
      <c r="D1214" t="s">
        <v>1690</v>
      </c>
      <c r="E1214">
        <f>IF(D1214="Estudio",1,IF(D1214="Piso",2,IF(D1214="Dúplex",3,IF(D1214="Ático",4,IF(D1214="Chalet",5,IF(D1214="Casa",6,IF(D1214="Caserón",7)))))))</f>
        <v>2</v>
      </c>
      <c r="G1214" t="s">
        <v>877</v>
      </c>
      <c r="H1214" t="str">
        <f>VLOOKUP(G1214,'Barrio Mapping'!B:C,2,0)</f>
        <v>Justicia</v>
      </c>
      <c r="I1214" t="str">
        <f>VLOOKUP(B1214,'Districto Pricing'!A:F,6,0)</f>
        <v>Alto</v>
      </c>
      <c r="J1214">
        <f>IF(I1214="Bajo",1,IF(I1214="Medio",2,IF(I1214="Alto",3)))</f>
        <v>3</v>
      </c>
      <c r="K1214" s="5">
        <v>7450</v>
      </c>
      <c r="L1214" s="5">
        <v>5</v>
      </c>
      <c r="M1214" s="5">
        <v>557</v>
      </c>
      <c r="N1214" s="5">
        <v>2</v>
      </c>
      <c r="O1214" s="5">
        <v>1</v>
      </c>
      <c r="P1214" s="5">
        <v>1</v>
      </c>
      <c r="Q1214" s="5">
        <v>0</v>
      </c>
      <c r="R1214" s="5">
        <v>0</v>
      </c>
      <c r="S1214" s="5">
        <v>0</v>
      </c>
      <c r="T1214" s="5">
        <v>0</v>
      </c>
    </row>
    <row r="1215" spans="1:20" x14ac:dyDescent="0.35">
      <c r="A1215" s="1">
        <v>1214</v>
      </c>
      <c r="B1215" t="s">
        <v>871</v>
      </c>
      <c r="C1215" t="s">
        <v>973</v>
      </c>
      <c r="D1215" t="s">
        <v>1690</v>
      </c>
      <c r="E1215">
        <f>IF(D1215="Estudio",1,IF(D1215="Piso",2,IF(D1215="Dúplex",3,IF(D1215="Ático",4,IF(D1215="Chalet",5,IF(D1215="Casa",6,IF(D1215="Caserón",7)))))))</f>
        <v>2</v>
      </c>
      <c r="F1215" t="s">
        <v>51</v>
      </c>
      <c r="G1215" t="s">
        <v>877</v>
      </c>
      <c r="H1215" t="str">
        <f>VLOOKUP(G1215,'Barrio Mapping'!B:C,2,0)</f>
        <v>Justicia</v>
      </c>
      <c r="I1215" t="str">
        <f>VLOOKUP(B1215,'Districto Pricing'!A:F,6,0)</f>
        <v>Alto</v>
      </c>
      <c r="J1215">
        <f>IF(I1215="Bajo",1,IF(I1215="Medio",2,IF(I1215="Alto",3)))</f>
        <v>3</v>
      </c>
      <c r="K1215" s="5">
        <v>2835</v>
      </c>
      <c r="L1215" s="5">
        <v>2</v>
      </c>
      <c r="M1215" s="5">
        <v>112</v>
      </c>
      <c r="N1215" s="5">
        <v>4</v>
      </c>
      <c r="O1215" s="5">
        <v>1</v>
      </c>
      <c r="P1215" s="5">
        <v>1</v>
      </c>
      <c r="Q1215" s="5">
        <v>0</v>
      </c>
      <c r="R1215" s="5">
        <v>0</v>
      </c>
      <c r="S1215" s="5">
        <v>0</v>
      </c>
      <c r="T1215" s="5">
        <v>0</v>
      </c>
    </row>
    <row r="1216" spans="1:20" x14ac:dyDescent="0.35">
      <c r="A1216" s="1">
        <v>1215</v>
      </c>
      <c r="B1216" t="s">
        <v>871</v>
      </c>
      <c r="C1216" t="s">
        <v>974</v>
      </c>
      <c r="D1216" t="s">
        <v>1690</v>
      </c>
      <c r="E1216">
        <f>IF(D1216="Estudio",1,IF(D1216="Piso",2,IF(D1216="Dúplex",3,IF(D1216="Ático",4,IF(D1216="Chalet",5,IF(D1216="Casa",6,IF(D1216="Caserón",7)))))))</f>
        <v>2</v>
      </c>
      <c r="F1216" t="s">
        <v>21</v>
      </c>
      <c r="G1216" t="s">
        <v>877</v>
      </c>
      <c r="H1216" t="str">
        <f>VLOOKUP(G1216,'Barrio Mapping'!B:C,2,0)</f>
        <v>Justicia</v>
      </c>
      <c r="I1216" t="str">
        <f>VLOOKUP(B1216,'Districto Pricing'!A:F,6,0)</f>
        <v>Alto</v>
      </c>
      <c r="J1216">
        <f>IF(I1216="Bajo",1,IF(I1216="Medio",2,IF(I1216="Alto",3)))</f>
        <v>3</v>
      </c>
      <c r="K1216" s="5">
        <v>2025</v>
      </c>
      <c r="L1216" s="5">
        <v>1</v>
      </c>
      <c r="M1216" s="5">
        <v>56</v>
      </c>
      <c r="N1216" s="5">
        <v>1</v>
      </c>
      <c r="O1216" s="5">
        <v>1</v>
      </c>
      <c r="P1216" s="5">
        <v>1</v>
      </c>
      <c r="Q1216" s="5">
        <v>0</v>
      </c>
      <c r="R1216" s="5">
        <v>0</v>
      </c>
      <c r="S1216" s="5">
        <v>0</v>
      </c>
      <c r="T1216" s="5">
        <v>0</v>
      </c>
    </row>
    <row r="1217" spans="1:20" x14ac:dyDescent="0.35">
      <c r="A1217" s="1">
        <v>1216</v>
      </c>
      <c r="B1217" t="s">
        <v>871</v>
      </c>
      <c r="C1217" t="s">
        <v>962</v>
      </c>
      <c r="D1217" t="s">
        <v>1690</v>
      </c>
      <c r="E1217">
        <f>IF(D1217="Estudio",1,IF(D1217="Piso",2,IF(D1217="Dúplex",3,IF(D1217="Ático",4,IF(D1217="Chalet",5,IF(D1217="Casa",6,IF(D1217="Caserón",7)))))))</f>
        <v>2</v>
      </c>
      <c r="G1217" t="s">
        <v>884</v>
      </c>
      <c r="H1217" t="str">
        <f>VLOOKUP(G1217,'Barrio Mapping'!B:C,2,0)</f>
        <v>Sol</v>
      </c>
      <c r="I1217" t="str">
        <f>VLOOKUP(B1217,'Districto Pricing'!A:F,6,0)</f>
        <v>Alto</v>
      </c>
      <c r="J1217">
        <f>IF(I1217="Bajo",1,IF(I1217="Medio",2,IF(I1217="Alto",3)))</f>
        <v>3</v>
      </c>
      <c r="K1217" s="5">
        <v>2500</v>
      </c>
      <c r="L1217" s="5">
        <v>3</v>
      </c>
      <c r="M1217" s="5">
        <v>194</v>
      </c>
      <c r="N1217" s="5">
        <v>4</v>
      </c>
      <c r="O1217" s="5">
        <v>1</v>
      </c>
      <c r="P1217" s="5">
        <v>1</v>
      </c>
      <c r="Q1217" s="5">
        <v>0</v>
      </c>
      <c r="R1217" s="5">
        <v>0</v>
      </c>
      <c r="S1217" s="5">
        <v>0</v>
      </c>
      <c r="T1217" s="5">
        <v>0</v>
      </c>
    </row>
    <row r="1218" spans="1:20" x14ac:dyDescent="0.35">
      <c r="A1218" s="1">
        <v>1217</v>
      </c>
      <c r="B1218" t="s">
        <v>871</v>
      </c>
      <c r="C1218" t="s">
        <v>899</v>
      </c>
      <c r="D1218" t="s">
        <v>1690</v>
      </c>
      <c r="E1218">
        <f>IF(D1218="Estudio",1,IF(D1218="Piso",2,IF(D1218="Dúplex",3,IF(D1218="Ático",4,IF(D1218="Chalet",5,IF(D1218="Casa",6,IF(D1218="Caserón",7)))))))</f>
        <v>2</v>
      </c>
      <c r="F1218" t="s">
        <v>303</v>
      </c>
      <c r="G1218" t="s">
        <v>887</v>
      </c>
      <c r="H1218" t="str">
        <f>VLOOKUP(G1218,'Barrio Mapping'!B:C,2,0)</f>
        <v>Palacio</v>
      </c>
      <c r="I1218" t="str">
        <f>VLOOKUP(B1218,'Districto Pricing'!A:F,6,0)</f>
        <v>Alto</v>
      </c>
      <c r="J1218">
        <f>IF(I1218="Bajo",1,IF(I1218="Medio",2,IF(I1218="Alto",3)))</f>
        <v>3</v>
      </c>
      <c r="K1218" s="5">
        <v>1890</v>
      </c>
      <c r="L1218" s="5">
        <v>1</v>
      </c>
      <c r="M1218" s="5">
        <v>60</v>
      </c>
      <c r="N1218" s="5">
        <v>1</v>
      </c>
      <c r="O1218" s="5">
        <v>1</v>
      </c>
      <c r="P1218" s="5">
        <v>1</v>
      </c>
      <c r="Q1218" s="5">
        <v>0</v>
      </c>
      <c r="R1218" s="5">
        <v>0</v>
      </c>
      <c r="S1218" s="5">
        <v>0</v>
      </c>
      <c r="T1218" s="5">
        <v>0</v>
      </c>
    </row>
    <row r="1219" spans="1:20" x14ac:dyDescent="0.35">
      <c r="A1219" s="1">
        <v>1218</v>
      </c>
      <c r="B1219" t="s">
        <v>871</v>
      </c>
      <c r="C1219" t="s">
        <v>975</v>
      </c>
      <c r="D1219" t="s">
        <v>1693</v>
      </c>
      <c r="E1219">
        <f>IF(D1219="Estudio",1,IF(D1219="Piso",2,IF(D1219="Dúplex",3,IF(D1219="Ático",4,IF(D1219="Chalet",5,IF(D1219="Casa",6,IF(D1219="Caserón",7)))))))</f>
        <v>1</v>
      </c>
      <c r="F1219" t="s">
        <v>300</v>
      </c>
      <c r="G1219" t="s">
        <v>875</v>
      </c>
      <c r="H1219" t="str">
        <f>VLOOKUP(G1219,'Barrio Mapping'!B:C,2,0)</f>
        <v>Cortes</v>
      </c>
      <c r="I1219" t="str">
        <f>VLOOKUP(B1219,'Districto Pricing'!A:F,6,0)</f>
        <v>Alto</v>
      </c>
      <c r="J1219">
        <f>IF(I1219="Bajo",1,IF(I1219="Medio",2,IF(I1219="Alto",3)))</f>
        <v>3</v>
      </c>
      <c r="K1219" s="5">
        <v>1150</v>
      </c>
      <c r="L1219" s="5">
        <v>0</v>
      </c>
      <c r="M1219" s="5">
        <v>50</v>
      </c>
      <c r="N1219" s="5">
        <v>4</v>
      </c>
      <c r="O1219" s="5">
        <v>1</v>
      </c>
      <c r="P1219" s="5">
        <v>1</v>
      </c>
      <c r="Q1219" s="5">
        <v>0</v>
      </c>
      <c r="R1219" s="5">
        <v>0</v>
      </c>
      <c r="S1219" s="5">
        <v>0</v>
      </c>
      <c r="T1219" s="5">
        <v>0</v>
      </c>
    </row>
    <row r="1220" spans="1:20" x14ac:dyDescent="0.35">
      <c r="A1220" s="1">
        <v>1219</v>
      </c>
      <c r="B1220" t="s">
        <v>871</v>
      </c>
      <c r="C1220" t="s">
        <v>976</v>
      </c>
      <c r="D1220" t="s">
        <v>1690</v>
      </c>
      <c r="E1220">
        <f>IF(D1220="Estudio",1,IF(D1220="Piso",2,IF(D1220="Dúplex",3,IF(D1220="Ático",4,IF(D1220="Chalet",5,IF(D1220="Casa",6,IF(D1220="Caserón",7)))))))</f>
        <v>2</v>
      </c>
      <c r="F1220" t="s">
        <v>476</v>
      </c>
      <c r="G1220" t="s">
        <v>875</v>
      </c>
      <c r="H1220" t="str">
        <f>VLOOKUP(G1220,'Barrio Mapping'!B:C,2,0)</f>
        <v>Cortes</v>
      </c>
      <c r="I1220" t="str">
        <f>VLOOKUP(B1220,'Districto Pricing'!A:F,6,0)</f>
        <v>Alto</v>
      </c>
      <c r="J1220">
        <f>IF(I1220="Bajo",1,IF(I1220="Medio",2,IF(I1220="Alto",3)))</f>
        <v>3</v>
      </c>
      <c r="K1220" s="5">
        <v>700</v>
      </c>
      <c r="L1220" s="5">
        <v>1</v>
      </c>
      <c r="M1220" s="5">
        <v>40</v>
      </c>
      <c r="N1220" s="5">
        <v>4</v>
      </c>
      <c r="O1220" s="5">
        <v>1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</row>
    <row r="1221" spans="1:20" x14ac:dyDescent="0.35">
      <c r="A1221" s="1">
        <v>1220</v>
      </c>
      <c r="B1221" t="s">
        <v>871</v>
      </c>
      <c r="C1221" t="s">
        <v>977</v>
      </c>
      <c r="D1221" t="s">
        <v>1690</v>
      </c>
      <c r="E1221">
        <f>IF(D1221="Estudio",1,IF(D1221="Piso",2,IF(D1221="Dúplex",3,IF(D1221="Ático",4,IF(D1221="Chalet",5,IF(D1221="Casa",6,IF(D1221="Caserón",7)))))))</f>
        <v>2</v>
      </c>
      <c r="G1221" t="s">
        <v>873</v>
      </c>
      <c r="H1221" t="str">
        <f>VLOOKUP(G1221,'Barrio Mapping'!B:C,2,0)</f>
        <v>Embajadores</v>
      </c>
      <c r="I1221" t="str">
        <f>VLOOKUP(B1221,'Districto Pricing'!A:F,6,0)</f>
        <v>Alto</v>
      </c>
      <c r="J1221">
        <f>IF(I1221="Bajo",1,IF(I1221="Medio",2,IF(I1221="Alto",3)))</f>
        <v>3</v>
      </c>
      <c r="K1221" s="5">
        <v>595</v>
      </c>
      <c r="L1221" s="5">
        <v>1</v>
      </c>
      <c r="M1221" s="5">
        <v>37</v>
      </c>
      <c r="N1221" s="5">
        <v>0</v>
      </c>
      <c r="O1221" s="5">
        <v>0</v>
      </c>
      <c r="P1221" s="5">
        <v>0</v>
      </c>
      <c r="Q1221" s="5">
        <v>0</v>
      </c>
      <c r="R1221" s="5">
        <v>0</v>
      </c>
      <c r="S1221" s="5">
        <v>0</v>
      </c>
      <c r="T1221" s="5">
        <v>0</v>
      </c>
    </row>
    <row r="1222" spans="1:20" x14ac:dyDescent="0.35">
      <c r="A1222" s="1">
        <v>1221</v>
      </c>
      <c r="B1222" t="s">
        <v>871</v>
      </c>
      <c r="C1222" t="s">
        <v>978</v>
      </c>
      <c r="D1222" t="s">
        <v>1690</v>
      </c>
      <c r="E1222">
        <f>IF(D1222="Estudio",1,IF(D1222="Piso",2,IF(D1222="Dúplex",3,IF(D1222="Ático",4,IF(D1222="Chalet",5,IF(D1222="Casa",6,IF(D1222="Caserón",7)))))))</f>
        <v>2</v>
      </c>
      <c r="G1222" t="s">
        <v>877</v>
      </c>
      <c r="H1222" t="str">
        <f>VLOOKUP(G1222,'Barrio Mapping'!B:C,2,0)</f>
        <v>Justicia</v>
      </c>
      <c r="I1222" t="str">
        <f>VLOOKUP(B1222,'Districto Pricing'!A:F,6,0)</f>
        <v>Alto</v>
      </c>
      <c r="J1222">
        <f>IF(I1222="Bajo",1,IF(I1222="Medio",2,IF(I1222="Alto",3)))</f>
        <v>3</v>
      </c>
      <c r="K1222" s="5">
        <v>1700</v>
      </c>
      <c r="L1222" s="5">
        <v>2</v>
      </c>
      <c r="M1222" s="5">
        <v>80</v>
      </c>
      <c r="N1222" s="5">
        <v>1</v>
      </c>
      <c r="O1222" s="5">
        <v>1</v>
      </c>
      <c r="P1222" s="5">
        <v>1</v>
      </c>
      <c r="Q1222" s="5">
        <v>0</v>
      </c>
      <c r="R1222" s="5">
        <v>0</v>
      </c>
      <c r="S1222" s="5">
        <v>0</v>
      </c>
      <c r="T1222" s="5">
        <v>0</v>
      </c>
    </row>
    <row r="1223" spans="1:20" x14ac:dyDescent="0.35">
      <c r="A1223" s="1">
        <v>1222</v>
      </c>
      <c r="B1223" t="s">
        <v>871</v>
      </c>
      <c r="C1223" t="s">
        <v>979</v>
      </c>
      <c r="D1223" t="s">
        <v>1690</v>
      </c>
      <c r="E1223">
        <f>IF(D1223="Estudio",1,IF(D1223="Piso",2,IF(D1223="Dúplex",3,IF(D1223="Ático",4,IF(D1223="Chalet",5,IF(D1223="Casa",6,IF(D1223="Caserón",7)))))))</f>
        <v>2</v>
      </c>
      <c r="G1223" t="s">
        <v>873</v>
      </c>
      <c r="H1223" t="str">
        <f>VLOOKUP(G1223,'Barrio Mapping'!B:C,2,0)</f>
        <v>Embajadores</v>
      </c>
      <c r="I1223" t="str">
        <f>VLOOKUP(B1223,'Districto Pricing'!A:F,6,0)</f>
        <v>Alto</v>
      </c>
      <c r="J1223">
        <f>IF(I1223="Bajo",1,IF(I1223="Medio",2,IF(I1223="Alto",3)))</f>
        <v>3</v>
      </c>
      <c r="K1223" s="5">
        <v>1300</v>
      </c>
      <c r="L1223" s="5">
        <v>3</v>
      </c>
      <c r="M1223" s="5">
        <v>79</v>
      </c>
      <c r="N1223" s="5">
        <v>1</v>
      </c>
      <c r="O1223" s="5">
        <v>1</v>
      </c>
      <c r="P1223" s="5">
        <v>1</v>
      </c>
      <c r="Q1223" s="5">
        <v>0</v>
      </c>
      <c r="R1223" s="5">
        <v>0</v>
      </c>
      <c r="S1223" s="5">
        <v>0</v>
      </c>
      <c r="T1223" s="5">
        <v>0</v>
      </c>
    </row>
    <row r="1224" spans="1:20" x14ac:dyDescent="0.35">
      <c r="A1224" s="1">
        <v>1223</v>
      </c>
      <c r="B1224" t="s">
        <v>871</v>
      </c>
      <c r="C1224" t="s">
        <v>980</v>
      </c>
      <c r="D1224" t="s">
        <v>1690</v>
      </c>
      <c r="E1224">
        <f>IF(D1224="Estudio",1,IF(D1224="Piso",2,IF(D1224="Dúplex",3,IF(D1224="Ático",4,IF(D1224="Chalet",5,IF(D1224="Casa",6,IF(D1224="Caserón",7)))))))</f>
        <v>2</v>
      </c>
      <c r="G1224" t="s">
        <v>884</v>
      </c>
      <c r="H1224" t="str">
        <f>VLOOKUP(G1224,'Barrio Mapping'!B:C,2,0)</f>
        <v>Sol</v>
      </c>
      <c r="I1224" t="str">
        <f>VLOOKUP(B1224,'Districto Pricing'!A:F,6,0)</f>
        <v>Alto</v>
      </c>
      <c r="J1224">
        <f>IF(I1224="Bajo",1,IF(I1224="Medio",2,IF(I1224="Alto",3)))</f>
        <v>3</v>
      </c>
      <c r="K1224" s="5">
        <v>1500</v>
      </c>
      <c r="L1224" s="5">
        <v>2</v>
      </c>
      <c r="M1224" s="5">
        <v>122</v>
      </c>
      <c r="N1224" s="5">
        <v>3</v>
      </c>
      <c r="O1224" s="5">
        <v>1</v>
      </c>
      <c r="P1224" s="5">
        <v>1</v>
      </c>
      <c r="Q1224" s="5">
        <v>0</v>
      </c>
      <c r="R1224" s="5">
        <v>0</v>
      </c>
      <c r="S1224" s="5">
        <v>0</v>
      </c>
      <c r="T1224" s="5">
        <v>0</v>
      </c>
    </row>
    <row r="1225" spans="1:20" x14ac:dyDescent="0.35">
      <c r="A1225" s="1">
        <v>1224</v>
      </c>
      <c r="B1225" t="s">
        <v>871</v>
      </c>
      <c r="C1225" t="s">
        <v>981</v>
      </c>
      <c r="D1225" t="s">
        <v>1690</v>
      </c>
      <c r="E1225">
        <f>IF(D1225="Estudio",1,IF(D1225="Piso",2,IF(D1225="Dúplex",3,IF(D1225="Ático",4,IF(D1225="Chalet",5,IF(D1225="Casa",6,IF(D1225="Caserón",7)))))))</f>
        <v>2</v>
      </c>
      <c r="G1225" t="s">
        <v>877</v>
      </c>
      <c r="H1225" t="str">
        <f>VLOOKUP(G1225,'Barrio Mapping'!B:C,2,0)</f>
        <v>Justicia</v>
      </c>
      <c r="I1225" t="str">
        <f>VLOOKUP(B1225,'Districto Pricing'!A:F,6,0)</f>
        <v>Alto</v>
      </c>
      <c r="J1225">
        <f>IF(I1225="Bajo",1,IF(I1225="Medio",2,IF(I1225="Alto",3)))</f>
        <v>3</v>
      </c>
      <c r="K1225" s="5">
        <v>1600</v>
      </c>
      <c r="L1225" s="5">
        <v>1</v>
      </c>
      <c r="M1225" s="5">
        <v>65</v>
      </c>
      <c r="N1225" s="5">
        <v>1</v>
      </c>
      <c r="O1225" s="5">
        <v>1</v>
      </c>
      <c r="P1225" s="5">
        <v>1</v>
      </c>
      <c r="Q1225" s="5">
        <v>0</v>
      </c>
      <c r="R1225" s="5">
        <v>0</v>
      </c>
      <c r="S1225" s="5">
        <v>0</v>
      </c>
      <c r="T1225" s="5">
        <v>0</v>
      </c>
    </row>
    <row r="1226" spans="1:20" x14ac:dyDescent="0.35">
      <c r="A1226" s="1">
        <v>1225</v>
      </c>
      <c r="B1226" t="s">
        <v>871</v>
      </c>
      <c r="C1226" t="s">
        <v>891</v>
      </c>
      <c r="D1226" t="s">
        <v>1690</v>
      </c>
      <c r="E1226">
        <f>IF(D1226="Estudio",1,IF(D1226="Piso",2,IF(D1226="Dúplex",3,IF(D1226="Ático",4,IF(D1226="Chalet",5,IF(D1226="Casa",6,IF(D1226="Caserón",7)))))))</f>
        <v>2</v>
      </c>
      <c r="G1226" t="s">
        <v>881</v>
      </c>
      <c r="H1226" t="str">
        <f>VLOOKUP(G1226,'Barrio Mapping'!B:C,2,0)</f>
        <v>Universidad</v>
      </c>
      <c r="I1226" t="str">
        <f>VLOOKUP(B1226,'Districto Pricing'!A:F,6,0)</f>
        <v>Alto</v>
      </c>
      <c r="J1226">
        <f>IF(I1226="Bajo",1,IF(I1226="Medio",2,IF(I1226="Alto",3)))</f>
        <v>3</v>
      </c>
      <c r="K1226" s="5">
        <v>1200</v>
      </c>
      <c r="L1226" s="5">
        <v>1</v>
      </c>
      <c r="M1226" s="5">
        <v>65</v>
      </c>
      <c r="N1226" s="5">
        <v>4</v>
      </c>
      <c r="O1226" s="5">
        <v>1</v>
      </c>
      <c r="P1226" s="5">
        <v>1</v>
      </c>
      <c r="Q1226" s="5">
        <v>0</v>
      </c>
      <c r="R1226" s="5">
        <v>0</v>
      </c>
      <c r="S1226" s="5">
        <v>0</v>
      </c>
      <c r="T1226" s="5">
        <v>0</v>
      </c>
    </row>
    <row r="1227" spans="1:20" x14ac:dyDescent="0.35">
      <c r="A1227" s="1">
        <v>1226</v>
      </c>
      <c r="B1227" t="s">
        <v>871</v>
      </c>
      <c r="C1227" t="s">
        <v>982</v>
      </c>
      <c r="D1227" t="s">
        <v>1690</v>
      </c>
      <c r="E1227">
        <f>IF(D1227="Estudio",1,IF(D1227="Piso",2,IF(D1227="Dúplex",3,IF(D1227="Ático",4,IF(D1227="Chalet",5,IF(D1227="Casa",6,IF(D1227="Caserón",7)))))))</f>
        <v>2</v>
      </c>
      <c r="F1227" t="s">
        <v>95</v>
      </c>
      <c r="G1227" t="s">
        <v>873</v>
      </c>
      <c r="H1227" t="str">
        <f>VLOOKUP(G1227,'Barrio Mapping'!B:C,2,0)</f>
        <v>Embajadores</v>
      </c>
      <c r="I1227" t="str">
        <f>VLOOKUP(B1227,'Districto Pricing'!A:F,6,0)</f>
        <v>Alto</v>
      </c>
      <c r="J1227">
        <f>IF(I1227="Bajo",1,IF(I1227="Medio",2,IF(I1227="Alto",3)))</f>
        <v>3</v>
      </c>
      <c r="K1227" s="5">
        <v>1300</v>
      </c>
      <c r="L1227" s="5">
        <v>1</v>
      </c>
      <c r="M1227" s="5">
        <v>86</v>
      </c>
      <c r="N1227" s="5">
        <v>2</v>
      </c>
      <c r="O1227" s="5">
        <v>1</v>
      </c>
      <c r="P1227" s="5">
        <v>1</v>
      </c>
      <c r="Q1227" s="5">
        <v>0</v>
      </c>
      <c r="R1227" s="5">
        <v>0</v>
      </c>
      <c r="S1227" s="5">
        <v>0</v>
      </c>
      <c r="T1227" s="5">
        <v>0</v>
      </c>
    </row>
    <row r="1228" spans="1:20" x14ac:dyDescent="0.35">
      <c r="A1228" s="1">
        <v>1227</v>
      </c>
      <c r="B1228" t="s">
        <v>871</v>
      </c>
      <c r="C1228" t="s">
        <v>983</v>
      </c>
      <c r="D1228" t="s">
        <v>1690</v>
      </c>
      <c r="E1228">
        <f>IF(D1228="Estudio",1,IF(D1228="Piso",2,IF(D1228="Dúplex",3,IF(D1228="Ático",4,IF(D1228="Chalet",5,IF(D1228="Casa",6,IF(D1228="Caserón",7)))))))</f>
        <v>2</v>
      </c>
      <c r="F1228" t="s">
        <v>378</v>
      </c>
      <c r="G1228" t="s">
        <v>887</v>
      </c>
      <c r="H1228" t="str">
        <f>VLOOKUP(G1228,'Barrio Mapping'!B:C,2,0)</f>
        <v>Palacio</v>
      </c>
      <c r="I1228" t="str">
        <f>VLOOKUP(B1228,'Districto Pricing'!A:F,6,0)</f>
        <v>Alto</v>
      </c>
      <c r="J1228">
        <f>IF(I1228="Bajo",1,IF(I1228="Medio",2,IF(I1228="Alto",3)))</f>
        <v>3</v>
      </c>
      <c r="K1228" s="5">
        <v>1350</v>
      </c>
      <c r="L1228" s="5">
        <v>2</v>
      </c>
      <c r="M1228" s="5">
        <v>75</v>
      </c>
      <c r="N1228" s="5">
        <v>3</v>
      </c>
      <c r="O1228" s="5">
        <v>1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</row>
    <row r="1229" spans="1:20" x14ac:dyDescent="0.35">
      <c r="A1229" s="1">
        <v>1228</v>
      </c>
      <c r="B1229" t="s">
        <v>871</v>
      </c>
      <c r="C1229" t="s">
        <v>984</v>
      </c>
      <c r="D1229" t="s">
        <v>1690</v>
      </c>
      <c r="E1229">
        <f>IF(D1229="Estudio",1,IF(D1229="Piso",2,IF(D1229="Dúplex",3,IF(D1229="Ático",4,IF(D1229="Chalet",5,IF(D1229="Casa",6,IF(D1229="Caserón",7)))))))</f>
        <v>2</v>
      </c>
      <c r="F1229" t="s">
        <v>186</v>
      </c>
      <c r="G1229" t="s">
        <v>884</v>
      </c>
      <c r="H1229" t="str">
        <f>VLOOKUP(G1229,'Barrio Mapping'!B:C,2,0)</f>
        <v>Sol</v>
      </c>
      <c r="I1229" t="str">
        <f>VLOOKUP(B1229,'Districto Pricing'!A:F,6,0)</f>
        <v>Alto</v>
      </c>
      <c r="J1229">
        <f>IF(I1229="Bajo",1,IF(I1229="Medio",2,IF(I1229="Alto",3)))</f>
        <v>3</v>
      </c>
      <c r="K1229" s="5">
        <v>1200</v>
      </c>
      <c r="L1229" s="5">
        <v>2</v>
      </c>
      <c r="M1229" s="5">
        <v>70</v>
      </c>
      <c r="N1229" s="5">
        <v>3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</row>
    <row r="1230" spans="1:20" x14ac:dyDescent="0.35">
      <c r="A1230" s="1">
        <v>1229</v>
      </c>
      <c r="B1230" t="s">
        <v>871</v>
      </c>
      <c r="C1230" t="s">
        <v>985</v>
      </c>
      <c r="D1230" t="s">
        <v>1693</v>
      </c>
      <c r="E1230">
        <f>IF(D1230="Estudio",1,IF(D1230="Piso",2,IF(D1230="Dúplex",3,IF(D1230="Ático",4,IF(D1230="Chalet",5,IF(D1230="Casa",6,IF(D1230="Caserón",7)))))))</f>
        <v>1</v>
      </c>
      <c r="F1230" t="s">
        <v>188</v>
      </c>
      <c r="G1230" t="s">
        <v>887</v>
      </c>
      <c r="H1230" t="str">
        <f>VLOOKUP(G1230,'Barrio Mapping'!B:C,2,0)</f>
        <v>Palacio</v>
      </c>
      <c r="I1230" t="str">
        <f>VLOOKUP(B1230,'Districto Pricing'!A:F,6,0)</f>
        <v>Alto</v>
      </c>
      <c r="J1230">
        <f>IF(I1230="Bajo",1,IF(I1230="Medio",2,IF(I1230="Alto",3)))</f>
        <v>3</v>
      </c>
      <c r="K1230" s="5">
        <v>1050</v>
      </c>
      <c r="L1230" s="5">
        <v>0</v>
      </c>
      <c r="M1230" s="5">
        <v>35</v>
      </c>
      <c r="N1230" s="5">
        <v>4</v>
      </c>
      <c r="O1230" s="5">
        <v>0</v>
      </c>
      <c r="P1230" s="5">
        <v>1</v>
      </c>
      <c r="Q1230" s="5">
        <v>0</v>
      </c>
      <c r="R1230" s="5">
        <v>0</v>
      </c>
      <c r="S1230" s="5">
        <v>0</v>
      </c>
      <c r="T1230" s="5">
        <v>0</v>
      </c>
    </row>
    <row r="1231" spans="1:20" x14ac:dyDescent="0.35">
      <c r="A1231" s="1">
        <v>1230</v>
      </c>
      <c r="B1231" t="s">
        <v>871</v>
      </c>
      <c r="C1231" t="s">
        <v>986</v>
      </c>
      <c r="D1231" t="s">
        <v>1693</v>
      </c>
      <c r="E1231">
        <f>IF(D1231="Estudio",1,IF(D1231="Piso",2,IF(D1231="Dúplex",3,IF(D1231="Ático",4,IF(D1231="Chalet",5,IF(D1231="Casa",6,IF(D1231="Caserón",7)))))))</f>
        <v>1</v>
      </c>
      <c r="G1231" t="s">
        <v>873</v>
      </c>
      <c r="H1231" t="str">
        <f>VLOOKUP(G1231,'Barrio Mapping'!B:C,2,0)</f>
        <v>Embajadores</v>
      </c>
      <c r="I1231" t="str">
        <f>VLOOKUP(B1231,'Districto Pricing'!A:F,6,0)</f>
        <v>Alto</v>
      </c>
      <c r="J1231">
        <f>IF(I1231="Bajo",1,IF(I1231="Medio",2,IF(I1231="Alto",3)))</f>
        <v>3</v>
      </c>
      <c r="K1231" s="5">
        <v>950</v>
      </c>
      <c r="L1231" s="5">
        <v>0</v>
      </c>
      <c r="M1231" s="5">
        <v>49</v>
      </c>
      <c r="N1231" s="5">
        <v>5</v>
      </c>
      <c r="O1231" s="5">
        <v>1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</row>
    <row r="1232" spans="1:20" x14ac:dyDescent="0.35">
      <c r="A1232" s="1">
        <v>1231</v>
      </c>
      <c r="B1232" t="s">
        <v>871</v>
      </c>
      <c r="C1232" t="s">
        <v>878</v>
      </c>
      <c r="D1232" t="s">
        <v>1690</v>
      </c>
      <c r="E1232">
        <f>IF(D1232="Estudio",1,IF(D1232="Piso",2,IF(D1232="Dúplex",3,IF(D1232="Ático",4,IF(D1232="Chalet",5,IF(D1232="Casa",6,IF(D1232="Caserón",7)))))))</f>
        <v>2</v>
      </c>
      <c r="G1232" t="s">
        <v>873</v>
      </c>
      <c r="H1232" t="str">
        <f>VLOOKUP(G1232,'Barrio Mapping'!B:C,2,0)</f>
        <v>Embajadores</v>
      </c>
      <c r="I1232" t="str">
        <f>VLOOKUP(B1232,'Districto Pricing'!A:F,6,0)</f>
        <v>Alto</v>
      </c>
      <c r="J1232">
        <f>IF(I1232="Bajo",1,IF(I1232="Medio",2,IF(I1232="Alto",3)))</f>
        <v>3</v>
      </c>
      <c r="K1232" s="5">
        <v>2500</v>
      </c>
      <c r="L1232" s="5">
        <v>4</v>
      </c>
      <c r="M1232" s="5">
        <v>200</v>
      </c>
      <c r="N1232" s="5">
        <v>1</v>
      </c>
      <c r="O1232" s="5">
        <v>1</v>
      </c>
      <c r="P1232" s="5">
        <v>1</v>
      </c>
      <c r="Q1232" s="5">
        <v>0</v>
      </c>
      <c r="R1232" s="5">
        <v>0</v>
      </c>
      <c r="S1232" s="5">
        <v>0</v>
      </c>
      <c r="T1232" s="5">
        <v>0</v>
      </c>
    </row>
    <row r="1233" spans="1:20" x14ac:dyDescent="0.35">
      <c r="A1233" s="1">
        <v>1232</v>
      </c>
      <c r="B1233" t="s">
        <v>871</v>
      </c>
      <c r="C1233" t="s">
        <v>886</v>
      </c>
      <c r="D1233" t="s">
        <v>1690</v>
      </c>
      <c r="E1233">
        <f>IF(D1233="Estudio",1,IF(D1233="Piso",2,IF(D1233="Dúplex",3,IF(D1233="Ático",4,IF(D1233="Chalet",5,IF(D1233="Casa",6,IF(D1233="Caserón",7)))))))</f>
        <v>2</v>
      </c>
      <c r="G1233" t="s">
        <v>887</v>
      </c>
      <c r="H1233" t="str">
        <f>VLOOKUP(G1233,'Barrio Mapping'!B:C,2,0)</f>
        <v>Palacio</v>
      </c>
      <c r="I1233" t="str">
        <f>VLOOKUP(B1233,'Districto Pricing'!A:F,6,0)</f>
        <v>Alto</v>
      </c>
      <c r="J1233">
        <f>IF(I1233="Bajo",1,IF(I1233="Medio",2,IF(I1233="Alto",3)))</f>
        <v>3</v>
      </c>
      <c r="K1233" s="5">
        <v>1400</v>
      </c>
      <c r="L1233" s="5">
        <v>2</v>
      </c>
      <c r="M1233" s="5">
        <v>75</v>
      </c>
      <c r="N1233" s="5">
        <v>2</v>
      </c>
      <c r="O1233" s="5">
        <v>1</v>
      </c>
      <c r="P1233" s="5">
        <v>1</v>
      </c>
      <c r="Q1233" s="5">
        <v>0</v>
      </c>
      <c r="R1233" s="5">
        <v>0</v>
      </c>
      <c r="S1233" s="5">
        <v>0</v>
      </c>
      <c r="T1233" s="5">
        <v>0</v>
      </c>
    </row>
    <row r="1234" spans="1:20" x14ac:dyDescent="0.35">
      <c r="A1234" s="1">
        <v>1233</v>
      </c>
      <c r="B1234" t="s">
        <v>871</v>
      </c>
      <c r="C1234" t="s">
        <v>908</v>
      </c>
      <c r="D1234" t="s">
        <v>1690</v>
      </c>
      <c r="E1234">
        <f>IF(D1234="Estudio",1,IF(D1234="Piso",2,IF(D1234="Dúplex",3,IF(D1234="Ático",4,IF(D1234="Chalet",5,IF(D1234="Casa",6,IF(D1234="Caserón",7)))))))</f>
        <v>2</v>
      </c>
      <c r="G1234" t="s">
        <v>877</v>
      </c>
      <c r="H1234" t="str">
        <f>VLOOKUP(G1234,'Barrio Mapping'!B:C,2,0)</f>
        <v>Justicia</v>
      </c>
      <c r="I1234" t="str">
        <f>VLOOKUP(B1234,'Districto Pricing'!A:F,6,0)</f>
        <v>Alto</v>
      </c>
      <c r="J1234">
        <f>IF(I1234="Bajo",1,IF(I1234="Medio",2,IF(I1234="Alto",3)))</f>
        <v>3</v>
      </c>
      <c r="K1234" s="5">
        <v>2600</v>
      </c>
      <c r="L1234" s="5">
        <v>4</v>
      </c>
      <c r="M1234" s="5">
        <v>200</v>
      </c>
      <c r="N1234" s="5">
        <v>4</v>
      </c>
      <c r="O1234" s="5">
        <v>1</v>
      </c>
      <c r="P1234" s="5">
        <v>1</v>
      </c>
      <c r="Q1234" s="5">
        <v>0</v>
      </c>
      <c r="R1234" s="5">
        <v>0</v>
      </c>
      <c r="S1234" s="5">
        <v>0</v>
      </c>
      <c r="T1234" s="5">
        <v>0</v>
      </c>
    </row>
    <row r="1235" spans="1:20" x14ac:dyDescent="0.35">
      <c r="A1235" s="1">
        <v>1234</v>
      </c>
      <c r="B1235" t="s">
        <v>871</v>
      </c>
      <c r="C1235" t="s">
        <v>987</v>
      </c>
      <c r="D1235" t="s">
        <v>1690</v>
      </c>
      <c r="E1235">
        <f>IF(D1235="Estudio",1,IF(D1235="Piso",2,IF(D1235="Dúplex",3,IF(D1235="Ático",4,IF(D1235="Chalet",5,IF(D1235="Casa",6,IF(D1235="Caserón",7)))))))</f>
        <v>2</v>
      </c>
      <c r="F1235" t="s">
        <v>188</v>
      </c>
      <c r="G1235" t="s">
        <v>887</v>
      </c>
      <c r="H1235" t="str">
        <f>VLOOKUP(G1235,'Barrio Mapping'!B:C,2,0)</f>
        <v>Palacio</v>
      </c>
      <c r="I1235" t="str">
        <f>VLOOKUP(B1235,'Districto Pricing'!A:F,6,0)</f>
        <v>Alto</v>
      </c>
      <c r="J1235">
        <f>IF(I1235="Bajo",1,IF(I1235="Medio",2,IF(I1235="Alto",3)))</f>
        <v>3</v>
      </c>
      <c r="K1235" s="5">
        <v>2025</v>
      </c>
      <c r="L1235" s="5">
        <v>2</v>
      </c>
      <c r="M1235" s="5">
        <v>75</v>
      </c>
      <c r="N1235" s="5">
        <v>1</v>
      </c>
      <c r="O1235" s="5">
        <v>1</v>
      </c>
      <c r="P1235" s="5">
        <v>1</v>
      </c>
      <c r="Q1235" s="5">
        <v>0</v>
      </c>
      <c r="R1235" s="5">
        <v>0</v>
      </c>
      <c r="S1235" s="5">
        <v>0</v>
      </c>
      <c r="T1235" s="5">
        <v>0</v>
      </c>
    </row>
    <row r="1236" spans="1:20" x14ac:dyDescent="0.35">
      <c r="A1236" s="1">
        <v>1235</v>
      </c>
      <c r="B1236" t="s">
        <v>871</v>
      </c>
      <c r="C1236" t="s">
        <v>988</v>
      </c>
      <c r="D1236" t="s">
        <v>1690</v>
      </c>
      <c r="E1236">
        <f>IF(D1236="Estudio",1,IF(D1236="Piso",2,IF(D1236="Dúplex",3,IF(D1236="Ático",4,IF(D1236="Chalet",5,IF(D1236="Casa",6,IF(D1236="Caserón",7)))))))</f>
        <v>2</v>
      </c>
      <c r="F1236" t="s">
        <v>176</v>
      </c>
      <c r="G1236" t="s">
        <v>884</v>
      </c>
      <c r="H1236" t="str">
        <f>VLOOKUP(G1236,'Barrio Mapping'!B:C,2,0)</f>
        <v>Sol</v>
      </c>
      <c r="I1236" t="str">
        <f>VLOOKUP(B1236,'Districto Pricing'!A:F,6,0)</f>
        <v>Alto</v>
      </c>
      <c r="J1236">
        <f>IF(I1236="Bajo",1,IF(I1236="Medio",2,IF(I1236="Alto",3)))</f>
        <v>3</v>
      </c>
      <c r="K1236" s="5">
        <v>1890</v>
      </c>
      <c r="L1236" s="5">
        <v>1</v>
      </c>
      <c r="M1236" s="5">
        <v>40</v>
      </c>
      <c r="N1236" s="5">
        <v>5</v>
      </c>
      <c r="O1236" s="5">
        <v>1</v>
      </c>
      <c r="P1236" s="5">
        <v>1</v>
      </c>
      <c r="Q1236" s="5">
        <v>0</v>
      </c>
      <c r="R1236" s="5">
        <v>0</v>
      </c>
      <c r="S1236" s="5">
        <v>0</v>
      </c>
      <c r="T1236" s="5">
        <v>0</v>
      </c>
    </row>
    <row r="1237" spans="1:20" x14ac:dyDescent="0.35">
      <c r="A1237" s="1">
        <v>1236</v>
      </c>
      <c r="B1237" t="s">
        <v>871</v>
      </c>
      <c r="C1237" t="s">
        <v>886</v>
      </c>
      <c r="D1237" t="s">
        <v>1690</v>
      </c>
      <c r="E1237">
        <f>IF(D1237="Estudio",1,IF(D1237="Piso",2,IF(D1237="Dúplex",3,IF(D1237="Ático",4,IF(D1237="Chalet",5,IF(D1237="Casa",6,IF(D1237="Caserón",7)))))))</f>
        <v>2</v>
      </c>
      <c r="G1237" t="s">
        <v>887</v>
      </c>
      <c r="H1237" t="str">
        <f>VLOOKUP(G1237,'Barrio Mapping'!B:C,2,0)</f>
        <v>Palacio</v>
      </c>
      <c r="I1237" t="str">
        <f>VLOOKUP(B1237,'Districto Pricing'!A:F,6,0)</f>
        <v>Alto</v>
      </c>
      <c r="J1237">
        <f>IF(I1237="Bajo",1,IF(I1237="Medio",2,IF(I1237="Alto",3)))</f>
        <v>3</v>
      </c>
      <c r="K1237" s="5">
        <v>3900</v>
      </c>
      <c r="L1237" s="5">
        <v>2</v>
      </c>
      <c r="M1237" s="5">
        <v>190</v>
      </c>
      <c r="N1237" s="5">
        <v>1</v>
      </c>
      <c r="O1237" s="5">
        <v>1</v>
      </c>
      <c r="P1237" s="5">
        <v>1</v>
      </c>
      <c r="Q1237" s="5">
        <v>0</v>
      </c>
      <c r="R1237" s="5">
        <v>0</v>
      </c>
      <c r="S1237" s="5">
        <v>0</v>
      </c>
      <c r="T1237" s="5">
        <v>0</v>
      </c>
    </row>
    <row r="1238" spans="1:20" x14ac:dyDescent="0.35">
      <c r="A1238" s="1">
        <v>1237</v>
      </c>
      <c r="B1238" t="s">
        <v>871</v>
      </c>
      <c r="C1238" t="s">
        <v>989</v>
      </c>
      <c r="D1238" t="s">
        <v>1690</v>
      </c>
      <c r="E1238">
        <f>IF(D1238="Estudio",1,IF(D1238="Piso",2,IF(D1238="Dúplex",3,IF(D1238="Ático",4,IF(D1238="Chalet",5,IF(D1238="Casa",6,IF(D1238="Caserón",7)))))))</f>
        <v>2</v>
      </c>
      <c r="F1238" t="s">
        <v>378</v>
      </c>
      <c r="G1238" t="s">
        <v>873</v>
      </c>
      <c r="H1238" t="str">
        <f>VLOOKUP(G1238,'Barrio Mapping'!B:C,2,0)</f>
        <v>Embajadores</v>
      </c>
      <c r="I1238" t="str">
        <f>VLOOKUP(B1238,'Districto Pricing'!A:F,6,0)</f>
        <v>Alto</v>
      </c>
      <c r="J1238">
        <f>IF(I1238="Bajo",1,IF(I1238="Medio",2,IF(I1238="Alto",3)))</f>
        <v>3</v>
      </c>
      <c r="K1238" s="5">
        <v>1500</v>
      </c>
      <c r="L1238" s="5">
        <v>1</v>
      </c>
      <c r="M1238" s="5">
        <v>100</v>
      </c>
      <c r="N1238" s="5">
        <v>0</v>
      </c>
      <c r="O1238" s="5">
        <v>1</v>
      </c>
      <c r="P1238" s="5">
        <v>1</v>
      </c>
      <c r="Q1238" s="5">
        <v>0</v>
      </c>
      <c r="R1238" s="5">
        <v>0</v>
      </c>
      <c r="S1238" s="5">
        <v>0</v>
      </c>
      <c r="T1238" s="5">
        <v>0</v>
      </c>
    </row>
    <row r="1239" spans="1:20" x14ac:dyDescent="0.35">
      <c r="A1239" s="1">
        <v>1238</v>
      </c>
      <c r="B1239" t="s">
        <v>871</v>
      </c>
      <c r="C1239" t="s">
        <v>886</v>
      </c>
      <c r="D1239" t="s">
        <v>1690</v>
      </c>
      <c r="E1239">
        <f>IF(D1239="Estudio",1,IF(D1239="Piso",2,IF(D1239="Dúplex",3,IF(D1239="Ático",4,IF(D1239="Chalet",5,IF(D1239="Casa",6,IF(D1239="Caserón",7)))))))</f>
        <v>2</v>
      </c>
      <c r="G1239" t="s">
        <v>887</v>
      </c>
      <c r="H1239" t="str">
        <f>VLOOKUP(G1239,'Barrio Mapping'!B:C,2,0)</f>
        <v>Palacio</v>
      </c>
      <c r="I1239" t="str">
        <f>VLOOKUP(B1239,'Districto Pricing'!A:F,6,0)</f>
        <v>Alto</v>
      </c>
      <c r="J1239">
        <f>IF(I1239="Bajo",1,IF(I1239="Medio",2,IF(I1239="Alto",3)))</f>
        <v>3</v>
      </c>
      <c r="K1239" s="5">
        <v>3000</v>
      </c>
      <c r="L1239" s="5">
        <v>2</v>
      </c>
      <c r="M1239" s="5">
        <v>170</v>
      </c>
      <c r="N1239" s="5">
        <v>6</v>
      </c>
      <c r="O1239" s="5">
        <v>1</v>
      </c>
      <c r="P1239" s="5">
        <v>1</v>
      </c>
      <c r="Q1239" s="5">
        <v>0</v>
      </c>
      <c r="R1239" s="5">
        <v>0</v>
      </c>
      <c r="S1239" s="5">
        <v>0</v>
      </c>
      <c r="T1239" s="5">
        <v>0</v>
      </c>
    </row>
    <row r="1240" spans="1:20" x14ac:dyDescent="0.35">
      <c r="A1240" s="1">
        <v>1239</v>
      </c>
      <c r="B1240" t="s">
        <v>871</v>
      </c>
      <c r="C1240" t="s">
        <v>962</v>
      </c>
      <c r="D1240" t="s">
        <v>1690</v>
      </c>
      <c r="E1240">
        <f>IF(D1240="Estudio",1,IF(D1240="Piso",2,IF(D1240="Dúplex",3,IF(D1240="Ático",4,IF(D1240="Chalet",5,IF(D1240="Casa",6,IF(D1240="Caserón",7)))))))</f>
        <v>2</v>
      </c>
      <c r="G1240" t="s">
        <v>884</v>
      </c>
      <c r="H1240" t="str">
        <f>VLOOKUP(G1240,'Barrio Mapping'!B:C,2,0)</f>
        <v>Sol</v>
      </c>
      <c r="I1240" t="str">
        <f>VLOOKUP(B1240,'Districto Pricing'!A:F,6,0)</f>
        <v>Alto</v>
      </c>
      <c r="J1240">
        <f>IF(I1240="Bajo",1,IF(I1240="Medio",2,IF(I1240="Alto",3)))</f>
        <v>3</v>
      </c>
      <c r="K1240" s="5">
        <v>1900</v>
      </c>
      <c r="L1240" s="5">
        <v>2</v>
      </c>
      <c r="M1240" s="5">
        <v>124</v>
      </c>
      <c r="N1240" s="5">
        <v>2</v>
      </c>
      <c r="O1240" s="5">
        <v>1</v>
      </c>
      <c r="P1240" s="5">
        <v>1</v>
      </c>
      <c r="Q1240" s="5">
        <v>0</v>
      </c>
      <c r="R1240" s="5">
        <v>0</v>
      </c>
      <c r="S1240" s="5">
        <v>0</v>
      </c>
      <c r="T1240" s="5">
        <v>0</v>
      </c>
    </row>
    <row r="1241" spans="1:20" x14ac:dyDescent="0.35">
      <c r="A1241" s="1">
        <v>1240</v>
      </c>
      <c r="B1241" t="s">
        <v>871</v>
      </c>
      <c r="C1241" t="s">
        <v>990</v>
      </c>
      <c r="D1241" t="s">
        <v>1690</v>
      </c>
      <c r="E1241">
        <f>IF(D1241="Estudio",1,IF(D1241="Piso",2,IF(D1241="Dúplex",3,IF(D1241="Ático",4,IF(D1241="Chalet",5,IF(D1241="Casa",6,IF(D1241="Caserón",7)))))))</f>
        <v>2</v>
      </c>
      <c r="F1241" t="s">
        <v>51</v>
      </c>
      <c r="G1241" t="s">
        <v>881</v>
      </c>
      <c r="H1241" t="str">
        <f>VLOOKUP(G1241,'Barrio Mapping'!B:C,2,0)</f>
        <v>Universidad</v>
      </c>
      <c r="I1241" t="str">
        <f>VLOOKUP(B1241,'Districto Pricing'!A:F,6,0)</f>
        <v>Alto</v>
      </c>
      <c r="J1241">
        <f>IF(I1241="Bajo",1,IF(I1241="Medio",2,IF(I1241="Alto",3)))</f>
        <v>3</v>
      </c>
      <c r="K1241" s="5">
        <v>2430</v>
      </c>
      <c r="L1241" s="5">
        <v>2</v>
      </c>
      <c r="M1241" s="5">
        <v>80</v>
      </c>
      <c r="N1241" s="5">
        <v>2</v>
      </c>
      <c r="O1241" s="5">
        <v>1</v>
      </c>
      <c r="P1241" s="5">
        <v>1</v>
      </c>
      <c r="Q1241" s="5">
        <v>0</v>
      </c>
      <c r="R1241" s="5">
        <v>0</v>
      </c>
      <c r="S1241" s="5">
        <v>0</v>
      </c>
      <c r="T1241" s="5">
        <v>0</v>
      </c>
    </row>
    <row r="1242" spans="1:20" x14ac:dyDescent="0.35">
      <c r="A1242" s="1">
        <v>1241</v>
      </c>
      <c r="B1242" t="s">
        <v>871</v>
      </c>
      <c r="C1242" t="s">
        <v>878</v>
      </c>
      <c r="D1242" t="s">
        <v>1690</v>
      </c>
      <c r="E1242">
        <f>IF(D1242="Estudio",1,IF(D1242="Piso",2,IF(D1242="Dúplex",3,IF(D1242="Ático",4,IF(D1242="Chalet",5,IF(D1242="Casa",6,IF(D1242="Caserón",7)))))))</f>
        <v>2</v>
      </c>
      <c r="G1242" t="s">
        <v>873</v>
      </c>
      <c r="H1242" t="str">
        <f>VLOOKUP(G1242,'Barrio Mapping'!B:C,2,0)</f>
        <v>Embajadores</v>
      </c>
      <c r="I1242" t="str">
        <f>VLOOKUP(B1242,'Districto Pricing'!A:F,6,0)</f>
        <v>Alto</v>
      </c>
      <c r="J1242">
        <f>IF(I1242="Bajo",1,IF(I1242="Medio",2,IF(I1242="Alto",3)))</f>
        <v>3</v>
      </c>
      <c r="K1242" s="5">
        <v>1200</v>
      </c>
      <c r="L1242" s="5">
        <v>1</v>
      </c>
      <c r="M1242" s="5">
        <v>76</v>
      </c>
      <c r="N1242" s="5">
        <v>5</v>
      </c>
      <c r="O1242" s="5">
        <v>1</v>
      </c>
      <c r="P1242" s="5">
        <v>1</v>
      </c>
      <c r="Q1242" s="5">
        <v>0</v>
      </c>
      <c r="R1242" s="5">
        <v>0</v>
      </c>
      <c r="S1242" s="5">
        <v>0</v>
      </c>
      <c r="T1242" s="5">
        <v>0</v>
      </c>
    </row>
    <row r="1243" spans="1:20" x14ac:dyDescent="0.35">
      <c r="A1243" s="1">
        <v>1242</v>
      </c>
      <c r="B1243" t="s">
        <v>871</v>
      </c>
      <c r="C1243" t="s">
        <v>886</v>
      </c>
      <c r="D1243" t="s">
        <v>1690</v>
      </c>
      <c r="E1243">
        <f>IF(D1243="Estudio",1,IF(D1243="Piso",2,IF(D1243="Dúplex",3,IF(D1243="Ático",4,IF(D1243="Chalet",5,IF(D1243="Casa",6,IF(D1243="Caserón",7)))))))</f>
        <v>2</v>
      </c>
      <c r="G1243" t="s">
        <v>887</v>
      </c>
      <c r="H1243" t="str">
        <f>VLOOKUP(G1243,'Barrio Mapping'!B:C,2,0)</f>
        <v>Palacio</v>
      </c>
      <c r="I1243" t="str">
        <f>VLOOKUP(B1243,'Districto Pricing'!A:F,6,0)</f>
        <v>Alto</v>
      </c>
      <c r="J1243">
        <f>IF(I1243="Bajo",1,IF(I1243="Medio",2,IF(I1243="Alto",3)))</f>
        <v>3</v>
      </c>
      <c r="K1243" s="5">
        <v>16000</v>
      </c>
      <c r="L1243" s="5">
        <v>4</v>
      </c>
      <c r="M1243" s="5">
        <v>390</v>
      </c>
      <c r="N1243" s="5">
        <v>1</v>
      </c>
      <c r="O1243" s="5">
        <v>1</v>
      </c>
      <c r="P1243" s="5">
        <v>1</v>
      </c>
      <c r="Q1243" s="5">
        <v>0</v>
      </c>
      <c r="R1243" s="5">
        <v>0</v>
      </c>
      <c r="S1243" s="5">
        <v>0</v>
      </c>
      <c r="T1243" s="5">
        <v>0</v>
      </c>
    </row>
    <row r="1244" spans="1:20" x14ac:dyDescent="0.35">
      <c r="A1244" s="1">
        <v>1243</v>
      </c>
      <c r="B1244" t="s">
        <v>871</v>
      </c>
      <c r="C1244" t="s">
        <v>991</v>
      </c>
      <c r="D1244" t="s">
        <v>1690</v>
      </c>
      <c r="E1244">
        <f>IF(D1244="Estudio",1,IF(D1244="Piso",2,IF(D1244="Dúplex",3,IF(D1244="Ático",4,IF(D1244="Chalet",5,IF(D1244="Casa",6,IF(D1244="Caserón",7)))))))</f>
        <v>2</v>
      </c>
      <c r="F1244" t="s">
        <v>222</v>
      </c>
      <c r="G1244" t="s">
        <v>877</v>
      </c>
      <c r="H1244" t="str">
        <f>VLOOKUP(G1244,'Barrio Mapping'!B:C,2,0)</f>
        <v>Justicia</v>
      </c>
      <c r="I1244" t="str">
        <f>VLOOKUP(B1244,'Districto Pricing'!A:F,6,0)</f>
        <v>Alto</v>
      </c>
      <c r="J1244">
        <f>IF(I1244="Bajo",1,IF(I1244="Medio",2,IF(I1244="Alto",3)))</f>
        <v>3</v>
      </c>
      <c r="K1244" s="5">
        <v>2160</v>
      </c>
      <c r="L1244" s="5">
        <v>1</v>
      </c>
      <c r="M1244" s="5">
        <v>49</v>
      </c>
      <c r="N1244" s="5">
        <v>11</v>
      </c>
      <c r="O1244" s="5">
        <v>1</v>
      </c>
      <c r="P1244" s="5">
        <v>1</v>
      </c>
      <c r="Q1244" s="5">
        <v>0</v>
      </c>
      <c r="R1244" s="5">
        <v>0</v>
      </c>
      <c r="S1244" s="5">
        <v>0</v>
      </c>
      <c r="T1244" s="5">
        <v>0</v>
      </c>
    </row>
    <row r="1245" spans="1:20" x14ac:dyDescent="0.35">
      <c r="A1245" s="1">
        <v>1244</v>
      </c>
      <c r="B1245" t="s">
        <v>871</v>
      </c>
      <c r="C1245" t="s">
        <v>992</v>
      </c>
      <c r="D1245" t="s">
        <v>1690</v>
      </c>
      <c r="E1245">
        <f>IF(D1245="Estudio",1,IF(D1245="Piso",2,IF(D1245="Dúplex",3,IF(D1245="Ático",4,IF(D1245="Chalet",5,IF(D1245="Casa",6,IF(D1245="Caserón",7)))))))</f>
        <v>2</v>
      </c>
      <c r="F1245" t="s">
        <v>222</v>
      </c>
      <c r="G1245" t="s">
        <v>881</v>
      </c>
      <c r="H1245" t="str">
        <f>VLOOKUP(G1245,'Barrio Mapping'!B:C,2,0)</f>
        <v>Universidad</v>
      </c>
      <c r="I1245" t="str">
        <f>VLOOKUP(B1245,'Districto Pricing'!A:F,6,0)</f>
        <v>Alto</v>
      </c>
      <c r="J1245">
        <f>IF(I1245="Bajo",1,IF(I1245="Medio",2,IF(I1245="Alto",3)))</f>
        <v>3</v>
      </c>
      <c r="K1245" s="5">
        <v>2160</v>
      </c>
      <c r="L1245" s="5">
        <v>1</v>
      </c>
      <c r="M1245" s="5">
        <v>71</v>
      </c>
      <c r="N1245" s="5">
        <v>2</v>
      </c>
      <c r="O1245" s="5">
        <v>1</v>
      </c>
      <c r="P1245" s="5">
        <v>1</v>
      </c>
      <c r="Q1245" s="5">
        <v>0</v>
      </c>
      <c r="R1245" s="5">
        <v>0</v>
      </c>
      <c r="S1245" s="5">
        <v>0</v>
      </c>
      <c r="T1245" s="5">
        <v>0</v>
      </c>
    </row>
    <row r="1246" spans="1:20" x14ac:dyDescent="0.35">
      <c r="A1246" s="1">
        <v>1245</v>
      </c>
      <c r="B1246" t="s">
        <v>871</v>
      </c>
      <c r="C1246" t="s">
        <v>993</v>
      </c>
      <c r="D1246" t="s">
        <v>1690</v>
      </c>
      <c r="E1246">
        <f>IF(D1246="Estudio",1,IF(D1246="Piso",2,IF(D1246="Dúplex",3,IF(D1246="Ático",4,IF(D1246="Chalet",5,IF(D1246="Casa",6,IF(D1246="Caserón",7)))))))</f>
        <v>2</v>
      </c>
      <c r="F1246" t="s">
        <v>77</v>
      </c>
      <c r="G1246" t="s">
        <v>877</v>
      </c>
      <c r="H1246" t="str">
        <f>VLOOKUP(G1246,'Barrio Mapping'!B:C,2,0)</f>
        <v>Justicia</v>
      </c>
      <c r="I1246" t="str">
        <f>VLOOKUP(B1246,'Districto Pricing'!A:F,6,0)</f>
        <v>Alto</v>
      </c>
      <c r="J1246">
        <f>IF(I1246="Bajo",1,IF(I1246="Medio",2,IF(I1246="Alto",3)))</f>
        <v>3</v>
      </c>
      <c r="K1246" s="5">
        <v>3375</v>
      </c>
      <c r="L1246" s="5">
        <v>3</v>
      </c>
      <c r="M1246" s="5">
        <v>121</v>
      </c>
      <c r="N1246" s="5">
        <v>2</v>
      </c>
      <c r="O1246" s="5">
        <v>1</v>
      </c>
      <c r="P1246" s="5">
        <v>0</v>
      </c>
      <c r="Q1246" s="5">
        <v>0</v>
      </c>
      <c r="R1246" s="5">
        <v>0</v>
      </c>
      <c r="S1246" s="5">
        <v>0</v>
      </c>
      <c r="T1246" s="5">
        <v>0</v>
      </c>
    </row>
    <row r="1247" spans="1:20" x14ac:dyDescent="0.35">
      <c r="A1247" s="1">
        <v>1246</v>
      </c>
      <c r="B1247" t="s">
        <v>871</v>
      </c>
      <c r="C1247" t="s">
        <v>908</v>
      </c>
      <c r="D1247" t="s">
        <v>1690</v>
      </c>
      <c r="E1247">
        <f>IF(D1247="Estudio",1,IF(D1247="Piso",2,IF(D1247="Dúplex",3,IF(D1247="Ático",4,IF(D1247="Chalet",5,IF(D1247="Casa",6,IF(D1247="Caserón",7)))))))</f>
        <v>2</v>
      </c>
      <c r="G1247" t="s">
        <v>877</v>
      </c>
      <c r="H1247" t="str">
        <f>VLOOKUP(G1247,'Barrio Mapping'!B:C,2,0)</f>
        <v>Justicia</v>
      </c>
      <c r="I1247" t="str">
        <f>VLOOKUP(B1247,'Districto Pricing'!A:F,6,0)</f>
        <v>Alto</v>
      </c>
      <c r="J1247">
        <f>IF(I1247="Bajo",1,IF(I1247="Medio",2,IF(I1247="Alto",3)))</f>
        <v>3</v>
      </c>
      <c r="K1247" s="5">
        <v>7500</v>
      </c>
      <c r="L1247" s="5">
        <v>4</v>
      </c>
      <c r="M1247" s="5">
        <v>535</v>
      </c>
      <c r="N1247" s="5">
        <v>2</v>
      </c>
      <c r="O1247" s="5">
        <v>1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</row>
    <row r="1248" spans="1:20" x14ac:dyDescent="0.35">
      <c r="A1248" s="1">
        <v>1247</v>
      </c>
      <c r="B1248" t="s">
        <v>871</v>
      </c>
      <c r="C1248" t="s">
        <v>994</v>
      </c>
      <c r="D1248" t="s">
        <v>1691</v>
      </c>
      <c r="E1248">
        <f>IF(D1248="Estudio",1,IF(D1248="Piso",2,IF(D1248="Dúplex",3,IF(D1248="Ático",4,IF(D1248="Chalet",5,IF(D1248="Casa",6,IF(D1248="Caserón",7)))))))</f>
        <v>4</v>
      </c>
      <c r="G1248" t="s">
        <v>877</v>
      </c>
      <c r="H1248" t="str">
        <f>VLOOKUP(G1248,'Barrio Mapping'!B:C,2,0)</f>
        <v>Justicia</v>
      </c>
      <c r="I1248" t="str">
        <f>VLOOKUP(B1248,'Districto Pricing'!A:F,6,0)</f>
        <v>Alto</v>
      </c>
      <c r="J1248">
        <f>IF(I1248="Bajo",1,IF(I1248="Medio",2,IF(I1248="Alto",3)))</f>
        <v>3</v>
      </c>
      <c r="K1248" s="5">
        <v>5000</v>
      </c>
      <c r="L1248" s="5">
        <v>4</v>
      </c>
      <c r="M1248" s="5">
        <v>280</v>
      </c>
      <c r="N1248" s="5">
        <v>7</v>
      </c>
      <c r="O1248" s="5">
        <v>1</v>
      </c>
      <c r="P1248" s="5">
        <v>1</v>
      </c>
      <c r="Q1248" s="5">
        <v>1</v>
      </c>
      <c r="R1248" s="5">
        <v>0</v>
      </c>
      <c r="S1248" s="5">
        <v>0</v>
      </c>
      <c r="T1248" s="5">
        <v>0</v>
      </c>
    </row>
    <row r="1249" spans="1:20" x14ac:dyDescent="0.35">
      <c r="A1249" s="1">
        <v>1248</v>
      </c>
      <c r="B1249" t="s">
        <v>871</v>
      </c>
      <c r="C1249" t="s">
        <v>995</v>
      </c>
      <c r="D1249" t="s">
        <v>1690</v>
      </c>
      <c r="E1249">
        <f>IF(D1249="Estudio",1,IF(D1249="Piso",2,IF(D1249="Dúplex",3,IF(D1249="Ático",4,IF(D1249="Chalet",5,IF(D1249="Casa",6,IF(D1249="Caserón",7)))))))</f>
        <v>2</v>
      </c>
      <c r="F1249" t="s">
        <v>200</v>
      </c>
      <c r="G1249" t="s">
        <v>877</v>
      </c>
      <c r="H1249" t="str">
        <f>VLOOKUP(G1249,'Barrio Mapping'!B:C,2,0)</f>
        <v>Justicia</v>
      </c>
      <c r="I1249" t="str">
        <f>VLOOKUP(B1249,'Districto Pricing'!A:F,6,0)</f>
        <v>Alto</v>
      </c>
      <c r="J1249">
        <f>IF(I1249="Bajo",1,IF(I1249="Medio",2,IF(I1249="Alto",3)))</f>
        <v>3</v>
      </c>
      <c r="K1249" s="5">
        <v>2565</v>
      </c>
      <c r="L1249" s="5">
        <v>2</v>
      </c>
      <c r="M1249" s="5">
        <v>80</v>
      </c>
      <c r="N1249" s="5">
        <v>1</v>
      </c>
      <c r="O1249" s="5">
        <v>1</v>
      </c>
      <c r="P1249" s="5">
        <v>1</v>
      </c>
      <c r="Q1249" s="5">
        <v>0</v>
      </c>
      <c r="R1249" s="5">
        <v>0</v>
      </c>
      <c r="S1249" s="5">
        <v>0</v>
      </c>
      <c r="T1249" s="5">
        <v>0</v>
      </c>
    </row>
    <row r="1250" spans="1:20" x14ac:dyDescent="0.35">
      <c r="A1250" s="1">
        <v>1249</v>
      </c>
      <c r="B1250" t="s">
        <v>871</v>
      </c>
      <c r="C1250" t="s">
        <v>996</v>
      </c>
      <c r="D1250" t="s">
        <v>1691</v>
      </c>
      <c r="E1250">
        <f>IF(D1250="Estudio",1,IF(D1250="Piso",2,IF(D1250="Dúplex",3,IF(D1250="Ático",4,IF(D1250="Chalet",5,IF(D1250="Casa",6,IF(D1250="Caserón",7)))))))</f>
        <v>4</v>
      </c>
      <c r="F1250" t="s">
        <v>231</v>
      </c>
      <c r="G1250" t="s">
        <v>875</v>
      </c>
      <c r="H1250" t="str">
        <f>VLOOKUP(G1250,'Barrio Mapping'!B:C,2,0)</f>
        <v>Cortes</v>
      </c>
      <c r="I1250" t="str">
        <f>VLOOKUP(B1250,'Districto Pricing'!A:F,6,0)</f>
        <v>Alto</v>
      </c>
      <c r="J1250">
        <f>IF(I1250="Bajo",1,IF(I1250="Medio",2,IF(I1250="Alto",3)))</f>
        <v>3</v>
      </c>
      <c r="K1250" s="5">
        <v>2160</v>
      </c>
      <c r="L1250" s="5">
        <v>1</v>
      </c>
      <c r="M1250" s="5">
        <v>65</v>
      </c>
      <c r="N1250" s="5">
        <v>5</v>
      </c>
      <c r="O1250" s="5">
        <v>1</v>
      </c>
      <c r="P1250" s="5">
        <v>1</v>
      </c>
      <c r="Q1250" s="5">
        <v>1</v>
      </c>
      <c r="R1250" s="5">
        <v>0</v>
      </c>
      <c r="S1250" s="5">
        <v>0</v>
      </c>
      <c r="T1250" s="5">
        <v>0</v>
      </c>
    </row>
    <row r="1251" spans="1:20" x14ac:dyDescent="0.35">
      <c r="A1251" s="1">
        <v>1250</v>
      </c>
      <c r="B1251" t="s">
        <v>871</v>
      </c>
      <c r="C1251" t="s">
        <v>997</v>
      </c>
      <c r="D1251" t="s">
        <v>1692</v>
      </c>
      <c r="E1251">
        <f>IF(D1251="Estudio",1,IF(D1251="Piso",2,IF(D1251="Dúplex",3,IF(D1251="Ático",4,IF(D1251="Chalet",5,IF(D1251="Casa",6,IF(D1251="Caserón",7)))))))</f>
        <v>3</v>
      </c>
      <c r="F1251" t="s">
        <v>475</v>
      </c>
      <c r="G1251" t="s">
        <v>875</v>
      </c>
      <c r="H1251" t="str">
        <f>VLOOKUP(G1251,'Barrio Mapping'!B:C,2,0)</f>
        <v>Cortes</v>
      </c>
      <c r="I1251" t="str">
        <f>VLOOKUP(B1251,'Districto Pricing'!A:F,6,0)</f>
        <v>Alto</v>
      </c>
      <c r="J1251">
        <f>IF(I1251="Bajo",1,IF(I1251="Medio",2,IF(I1251="Alto",3)))</f>
        <v>3</v>
      </c>
      <c r="K1251" s="5">
        <v>2700</v>
      </c>
      <c r="L1251" s="5">
        <v>2</v>
      </c>
      <c r="M1251" s="5">
        <v>120</v>
      </c>
      <c r="N1251" s="5">
        <v>4</v>
      </c>
      <c r="O1251" s="5">
        <v>0</v>
      </c>
      <c r="P1251" s="5">
        <v>1</v>
      </c>
      <c r="Q1251" s="5">
        <v>0</v>
      </c>
      <c r="R1251" s="5">
        <v>0</v>
      </c>
      <c r="S1251" s="5">
        <v>1</v>
      </c>
      <c r="T1251" s="5">
        <v>0</v>
      </c>
    </row>
    <row r="1252" spans="1:20" x14ac:dyDescent="0.35">
      <c r="A1252" s="1">
        <v>1251</v>
      </c>
      <c r="B1252" t="s">
        <v>871</v>
      </c>
      <c r="C1252" t="s">
        <v>998</v>
      </c>
      <c r="D1252" t="s">
        <v>1691</v>
      </c>
      <c r="E1252">
        <f>IF(D1252="Estudio",1,IF(D1252="Piso",2,IF(D1252="Dúplex",3,IF(D1252="Ático",4,IF(D1252="Chalet",5,IF(D1252="Casa",6,IF(D1252="Caserón",7)))))))</f>
        <v>4</v>
      </c>
      <c r="G1252" t="s">
        <v>887</v>
      </c>
      <c r="H1252" t="str">
        <f>VLOOKUP(G1252,'Barrio Mapping'!B:C,2,0)</f>
        <v>Palacio</v>
      </c>
      <c r="I1252" t="str">
        <f>VLOOKUP(B1252,'Districto Pricing'!A:F,6,0)</f>
        <v>Alto</v>
      </c>
      <c r="J1252">
        <f>IF(I1252="Bajo",1,IF(I1252="Medio",2,IF(I1252="Alto",3)))</f>
        <v>3</v>
      </c>
      <c r="K1252" s="5">
        <v>1650</v>
      </c>
      <c r="L1252" s="5">
        <v>2</v>
      </c>
      <c r="M1252" s="5">
        <v>78</v>
      </c>
      <c r="N1252" s="5">
        <v>3</v>
      </c>
      <c r="O1252" s="5">
        <v>1</v>
      </c>
      <c r="P1252" s="5">
        <v>0</v>
      </c>
      <c r="Q1252" s="5">
        <v>1</v>
      </c>
      <c r="R1252" s="5">
        <v>0</v>
      </c>
      <c r="S1252" s="5">
        <v>0</v>
      </c>
      <c r="T1252" s="5">
        <v>0</v>
      </c>
    </row>
    <row r="1253" spans="1:20" x14ac:dyDescent="0.35">
      <c r="A1253" s="1">
        <v>1252</v>
      </c>
      <c r="B1253" t="s">
        <v>871</v>
      </c>
      <c r="C1253" t="s">
        <v>999</v>
      </c>
      <c r="D1253" t="s">
        <v>1693</v>
      </c>
      <c r="E1253">
        <f>IF(D1253="Estudio",1,IF(D1253="Piso",2,IF(D1253="Dúplex",3,IF(D1253="Ático",4,IF(D1253="Chalet",5,IF(D1253="Casa",6,IF(D1253="Caserón",7)))))))</f>
        <v>1</v>
      </c>
      <c r="G1253" t="s">
        <v>877</v>
      </c>
      <c r="H1253" t="str">
        <f>VLOOKUP(G1253,'Barrio Mapping'!B:C,2,0)</f>
        <v>Justicia</v>
      </c>
      <c r="I1253" t="str">
        <f>VLOOKUP(B1253,'Districto Pricing'!A:F,6,0)</f>
        <v>Alto</v>
      </c>
      <c r="J1253">
        <f>IF(I1253="Bajo",1,IF(I1253="Medio",2,IF(I1253="Alto",3)))</f>
        <v>3</v>
      </c>
      <c r="K1253" s="5">
        <v>1000</v>
      </c>
      <c r="L1253" s="5">
        <v>0</v>
      </c>
      <c r="M1253" s="5">
        <v>30</v>
      </c>
      <c r="N1253" s="5">
        <v>10</v>
      </c>
      <c r="O1253" s="5">
        <v>0</v>
      </c>
      <c r="P1253" s="5">
        <v>1</v>
      </c>
      <c r="Q1253" s="5">
        <v>0</v>
      </c>
      <c r="R1253" s="5">
        <v>0</v>
      </c>
      <c r="S1253" s="5">
        <v>0</v>
      </c>
      <c r="T1253" s="5">
        <v>0</v>
      </c>
    </row>
    <row r="1254" spans="1:20" x14ac:dyDescent="0.35">
      <c r="A1254" s="1">
        <v>1253</v>
      </c>
      <c r="B1254" t="s">
        <v>871</v>
      </c>
      <c r="C1254" t="s">
        <v>1000</v>
      </c>
      <c r="D1254" t="s">
        <v>1690</v>
      </c>
      <c r="E1254">
        <f>IF(D1254="Estudio",1,IF(D1254="Piso",2,IF(D1254="Dúplex",3,IF(D1254="Ático",4,IF(D1254="Chalet",5,IF(D1254="Casa",6,IF(D1254="Caserón",7)))))))</f>
        <v>2</v>
      </c>
      <c r="F1254" t="s">
        <v>1001</v>
      </c>
      <c r="G1254" t="s">
        <v>877</v>
      </c>
      <c r="H1254" t="str">
        <f>VLOOKUP(G1254,'Barrio Mapping'!B:C,2,0)</f>
        <v>Justicia</v>
      </c>
      <c r="I1254" t="str">
        <f>VLOOKUP(B1254,'Districto Pricing'!A:F,6,0)</f>
        <v>Alto</v>
      </c>
      <c r="J1254">
        <f>IF(I1254="Bajo",1,IF(I1254="Medio",2,IF(I1254="Alto",3)))</f>
        <v>3</v>
      </c>
      <c r="K1254" s="5">
        <v>675</v>
      </c>
      <c r="L1254" s="5">
        <v>1</v>
      </c>
      <c r="M1254" s="5">
        <v>40</v>
      </c>
      <c r="N1254" s="5">
        <v>1</v>
      </c>
      <c r="O1254" s="5">
        <v>0</v>
      </c>
      <c r="P1254" s="5">
        <v>1</v>
      </c>
      <c r="Q1254" s="5">
        <v>0</v>
      </c>
      <c r="R1254" s="5">
        <v>0</v>
      </c>
      <c r="S1254" s="5">
        <v>0</v>
      </c>
      <c r="T1254" s="5">
        <v>0</v>
      </c>
    </row>
    <row r="1255" spans="1:20" x14ac:dyDescent="0.35">
      <c r="A1255" s="1">
        <v>1254</v>
      </c>
      <c r="B1255" t="s">
        <v>871</v>
      </c>
      <c r="C1255" t="s">
        <v>886</v>
      </c>
      <c r="D1255" t="s">
        <v>1690</v>
      </c>
      <c r="E1255">
        <f>IF(D1255="Estudio",1,IF(D1255="Piso",2,IF(D1255="Dúplex",3,IF(D1255="Ático",4,IF(D1255="Chalet",5,IF(D1255="Casa",6,IF(D1255="Caserón",7)))))))</f>
        <v>2</v>
      </c>
      <c r="G1255" t="s">
        <v>887</v>
      </c>
      <c r="H1255" t="str">
        <f>VLOOKUP(G1255,'Barrio Mapping'!B:C,2,0)</f>
        <v>Palacio</v>
      </c>
      <c r="I1255" t="str">
        <f>VLOOKUP(B1255,'Districto Pricing'!A:F,6,0)</f>
        <v>Alto</v>
      </c>
      <c r="J1255">
        <f>IF(I1255="Bajo",1,IF(I1255="Medio",2,IF(I1255="Alto",3)))</f>
        <v>3</v>
      </c>
      <c r="K1255" s="5">
        <v>1400</v>
      </c>
      <c r="L1255" s="5">
        <v>2</v>
      </c>
      <c r="M1255" s="5">
        <v>110</v>
      </c>
      <c r="N1255" s="5">
        <v>1</v>
      </c>
      <c r="O1255" s="5">
        <v>1</v>
      </c>
      <c r="P1255" s="5">
        <v>1</v>
      </c>
      <c r="Q1255" s="5">
        <v>0</v>
      </c>
      <c r="R1255" s="5">
        <v>0</v>
      </c>
      <c r="S1255" s="5">
        <v>0</v>
      </c>
      <c r="T1255" s="5">
        <v>0</v>
      </c>
    </row>
    <row r="1256" spans="1:20" x14ac:dyDescent="0.35">
      <c r="A1256" s="1">
        <v>1255</v>
      </c>
      <c r="B1256" t="s">
        <v>871</v>
      </c>
      <c r="C1256" t="s">
        <v>1002</v>
      </c>
      <c r="D1256" t="s">
        <v>1693</v>
      </c>
      <c r="E1256">
        <f>IF(D1256="Estudio",1,IF(D1256="Piso",2,IF(D1256="Dúplex",3,IF(D1256="Ático",4,IF(D1256="Chalet",5,IF(D1256="Casa",6,IF(D1256="Caserón",7)))))))</f>
        <v>1</v>
      </c>
      <c r="F1256" t="s">
        <v>1003</v>
      </c>
      <c r="G1256" t="s">
        <v>877</v>
      </c>
      <c r="H1256" t="str">
        <f>VLOOKUP(G1256,'Barrio Mapping'!B:C,2,0)</f>
        <v>Justicia</v>
      </c>
      <c r="I1256" t="str">
        <f>VLOOKUP(B1256,'Districto Pricing'!A:F,6,0)</f>
        <v>Alto</v>
      </c>
      <c r="J1256">
        <f>IF(I1256="Bajo",1,IF(I1256="Medio",2,IF(I1256="Alto",3)))</f>
        <v>3</v>
      </c>
      <c r="K1256" s="5">
        <v>915</v>
      </c>
      <c r="L1256" s="5">
        <v>0</v>
      </c>
      <c r="M1256" s="5">
        <v>35</v>
      </c>
      <c r="N1256" s="5">
        <v>2</v>
      </c>
      <c r="O1256" s="5">
        <v>0</v>
      </c>
      <c r="P1256" s="5">
        <v>1</v>
      </c>
      <c r="Q1256" s="5">
        <v>0</v>
      </c>
      <c r="R1256" s="5">
        <v>0</v>
      </c>
      <c r="S1256" s="5">
        <v>0</v>
      </c>
      <c r="T1256" s="5">
        <v>0</v>
      </c>
    </row>
    <row r="1257" spans="1:20" x14ac:dyDescent="0.35">
      <c r="A1257" s="1">
        <v>1256</v>
      </c>
      <c r="B1257" t="s">
        <v>871</v>
      </c>
      <c r="C1257" t="s">
        <v>482</v>
      </c>
      <c r="D1257" t="s">
        <v>1690</v>
      </c>
      <c r="E1257">
        <f>IF(D1257="Estudio",1,IF(D1257="Piso",2,IF(D1257="Dúplex",3,IF(D1257="Ático",4,IF(D1257="Chalet",5,IF(D1257="Casa",6,IF(D1257="Caserón",7)))))))</f>
        <v>2</v>
      </c>
      <c r="G1257" t="s">
        <v>881</v>
      </c>
      <c r="H1257" t="str">
        <f>VLOOKUP(G1257,'Barrio Mapping'!B:C,2,0)</f>
        <v>Universidad</v>
      </c>
      <c r="I1257" t="str">
        <f>VLOOKUP(B1257,'Districto Pricing'!A:F,6,0)</f>
        <v>Alto</v>
      </c>
      <c r="J1257">
        <f>IF(I1257="Bajo",1,IF(I1257="Medio",2,IF(I1257="Alto",3)))</f>
        <v>3</v>
      </c>
      <c r="K1257" s="5">
        <v>1400</v>
      </c>
      <c r="L1257" s="5">
        <v>2</v>
      </c>
      <c r="M1257" s="5">
        <v>110</v>
      </c>
      <c r="N1257" s="5">
        <v>3</v>
      </c>
      <c r="O1257" s="5">
        <v>1</v>
      </c>
      <c r="P1257" s="5">
        <v>1</v>
      </c>
      <c r="Q1257" s="5">
        <v>0</v>
      </c>
      <c r="R1257" s="5">
        <v>0</v>
      </c>
      <c r="S1257" s="5">
        <v>0</v>
      </c>
      <c r="T1257" s="5">
        <v>0</v>
      </c>
    </row>
    <row r="1258" spans="1:20" x14ac:dyDescent="0.35">
      <c r="A1258" s="1">
        <v>1257</v>
      </c>
      <c r="B1258" t="s">
        <v>871</v>
      </c>
      <c r="C1258" t="s">
        <v>886</v>
      </c>
      <c r="D1258" t="s">
        <v>1690</v>
      </c>
      <c r="E1258">
        <f>IF(D1258="Estudio",1,IF(D1258="Piso",2,IF(D1258="Dúplex",3,IF(D1258="Ático",4,IF(D1258="Chalet",5,IF(D1258="Casa",6,IF(D1258="Caserón",7)))))))</f>
        <v>2</v>
      </c>
      <c r="G1258" t="s">
        <v>887</v>
      </c>
      <c r="H1258" t="str">
        <f>VLOOKUP(G1258,'Barrio Mapping'!B:C,2,0)</f>
        <v>Palacio</v>
      </c>
      <c r="I1258" t="str">
        <f>VLOOKUP(B1258,'Districto Pricing'!A:F,6,0)</f>
        <v>Alto</v>
      </c>
      <c r="J1258">
        <f>IF(I1258="Bajo",1,IF(I1258="Medio",2,IF(I1258="Alto",3)))</f>
        <v>3</v>
      </c>
      <c r="K1258" s="5">
        <v>1800</v>
      </c>
      <c r="L1258" s="5">
        <v>3</v>
      </c>
      <c r="M1258" s="5">
        <v>117</v>
      </c>
      <c r="N1258" s="5">
        <v>1</v>
      </c>
      <c r="O1258" s="5">
        <v>1</v>
      </c>
      <c r="P1258" s="5">
        <v>1</v>
      </c>
      <c r="Q1258" s="5">
        <v>0</v>
      </c>
      <c r="R1258" s="5">
        <v>0</v>
      </c>
      <c r="S1258" s="5">
        <v>0</v>
      </c>
      <c r="T1258" s="5">
        <v>0</v>
      </c>
    </row>
    <row r="1259" spans="1:20" x14ac:dyDescent="0.35">
      <c r="A1259" s="1">
        <v>1258</v>
      </c>
      <c r="B1259" t="s">
        <v>871</v>
      </c>
      <c r="C1259" t="s">
        <v>1004</v>
      </c>
      <c r="D1259" t="s">
        <v>1690</v>
      </c>
      <c r="E1259">
        <f>IF(D1259="Estudio",1,IF(D1259="Piso",2,IF(D1259="Dúplex",3,IF(D1259="Ático",4,IF(D1259="Chalet",5,IF(D1259="Casa",6,IF(D1259="Caserón",7)))))))</f>
        <v>2</v>
      </c>
      <c r="G1259" t="s">
        <v>877</v>
      </c>
      <c r="H1259" t="str">
        <f>VLOOKUP(G1259,'Barrio Mapping'!B:C,2,0)</f>
        <v>Justicia</v>
      </c>
      <c r="I1259" t="str">
        <f>VLOOKUP(B1259,'Districto Pricing'!A:F,6,0)</f>
        <v>Alto</v>
      </c>
      <c r="J1259">
        <f>IF(I1259="Bajo",1,IF(I1259="Medio",2,IF(I1259="Alto",3)))</f>
        <v>3</v>
      </c>
      <c r="K1259" s="5">
        <v>7500</v>
      </c>
      <c r="L1259" s="5">
        <v>5</v>
      </c>
      <c r="M1259" s="5">
        <v>557</v>
      </c>
      <c r="N1259" s="5">
        <v>2</v>
      </c>
      <c r="O1259" s="5">
        <v>1</v>
      </c>
      <c r="P1259" s="5">
        <v>1</v>
      </c>
      <c r="Q1259" s="5">
        <v>0</v>
      </c>
      <c r="R1259" s="5">
        <v>0</v>
      </c>
      <c r="S1259" s="5">
        <v>0</v>
      </c>
      <c r="T1259" s="5">
        <v>0</v>
      </c>
    </row>
    <row r="1260" spans="1:20" x14ac:dyDescent="0.35">
      <c r="A1260" s="1">
        <v>1259</v>
      </c>
      <c r="B1260" t="s">
        <v>871</v>
      </c>
      <c r="C1260" t="s">
        <v>908</v>
      </c>
      <c r="D1260" t="s">
        <v>1690</v>
      </c>
      <c r="E1260">
        <f>IF(D1260="Estudio",1,IF(D1260="Piso",2,IF(D1260="Dúplex",3,IF(D1260="Ático",4,IF(D1260="Chalet",5,IF(D1260="Casa",6,IF(D1260="Caserón",7)))))))</f>
        <v>2</v>
      </c>
      <c r="G1260" t="s">
        <v>877</v>
      </c>
      <c r="H1260" t="str">
        <f>VLOOKUP(G1260,'Barrio Mapping'!B:C,2,0)</f>
        <v>Justicia</v>
      </c>
      <c r="I1260" t="str">
        <f>VLOOKUP(B1260,'Districto Pricing'!A:F,6,0)</f>
        <v>Alto</v>
      </c>
      <c r="J1260">
        <f>IF(I1260="Bajo",1,IF(I1260="Medio",2,IF(I1260="Alto",3)))</f>
        <v>3</v>
      </c>
      <c r="K1260" s="5">
        <v>7500</v>
      </c>
      <c r="L1260" s="5">
        <v>4</v>
      </c>
      <c r="M1260" s="5">
        <v>557</v>
      </c>
      <c r="N1260" s="5">
        <v>2</v>
      </c>
      <c r="O1260" s="5">
        <v>1</v>
      </c>
      <c r="P1260" s="5">
        <v>1</v>
      </c>
      <c r="Q1260" s="5">
        <v>0</v>
      </c>
      <c r="R1260" s="5">
        <v>0</v>
      </c>
      <c r="S1260" s="5">
        <v>0</v>
      </c>
      <c r="T1260" s="5">
        <v>0</v>
      </c>
    </row>
    <row r="1261" spans="1:20" x14ac:dyDescent="0.35">
      <c r="A1261" s="1">
        <v>1260</v>
      </c>
      <c r="B1261" t="s">
        <v>871</v>
      </c>
      <c r="C1261" t="s">
        <v>908</v>
      </c>
      <c r="D1261" t="s">
        <v>1690</v>
      </c>
      <c r="E1261">
        <f>IF(D1261="Estudio",1,IF(D1261="Piso",2,IF(D1261="Dúplex",3,IF(D1261="Ático",4,IF(D1261="Chalet",5,IF(D1261="Casa",6,IF(D1261="Caserón",7)))))))</f>
        <v>2</v>
      </c>
      <c r="G1261" t="s">
        <v>877</v>
      </c>
      <c r="H1261" t="str">
        <f>VLOOKUP(G1261,'Barrio Mapping'!B:C,2,0)</f>
        <v>Justicia</v>
      </c>
      <c r="I1261" t="str">
        <f>VLOOKUP(B1261,'Districto Pricing'!A:F,6,0)</f>
        <v>Alto</v>
      </c>
      <c r="J1261">
        <f>IF(I1261="Bajo",1,IF(I1261="Medio",2,IF(I1261="Alto",3)))</f>
        <v>3</v>
      </c>
      <c r="K1261" s="5">
        <v>5800</v>
      </c>
      <c r="L1261" s="5">
        <v>4</v>
      </c>
      <c r="M1261" s="5">
        <v>354</v>
      </c>
      <c r="N1261" s="5">
        <v>2</v>
      </c>
      <c r="O1261" s="5">
        <v>1</v>
      </c>
      <c r="P1261" s="5">
        <v>1</v>
      </c>
      <c r="Q1261" s="5">
        <v>0</v>
      </c>
      <c r="R1261" s="5">
        <v>0</v>
      </c>
      <c r="S1261" s="5">
        <v>0</v>
      </c>
      <c r="T1261" s="5">
        <v>0</v>
      </c>
    </row>
    <row r="1262" spans="1:20" x14ac:dyDescent="0.35">
      <c r="A1262" s="1">
        <v>1261</v>
      </c>
      <c r="B1262" t="s">
        <v>871</v>
      </c>
      <c r="C1262" t="s">
        <v>1005</v>
      </c>
      <c r="D1262" t="s">
        <v>1690</v>
      </c>
      <c r="E1262">
        <f>IF(D1262="Estudio",1,IF(D1262="Piso",2,IF(D1262="Dúplex",3,IF(D1262="Ático",4,IF(D1262="Chalet",5,IF(D1262="Casa",6,IF(D1262="Caserón",7)))))))</f>
        <v>2</v>
      </c>
      <c r="G1262" t="s">
        <v>877</v>
      </c>
      <c r="H1262" t="str">
        <f>VLOOKUP(G1262,'Barrio Mapping'!B:C,2,0)</f>
        <v>Justicia</v>
      </c>
      <c r="I1262" t="str">
        <f>VLOOKUP(B1262,'Districto Pricing'!A:F,6,0)</f>
        <v>Alto</v>
      </c>
      <c r="J1262">
        <f>IF(I1262="Bajo",1,IF(I1262="Medio",2,IF(I1262="Alto",3)))</f>
        <v>3</v>
      </c>
      <c r="K1262" s="5">
        <v>1800</v>
      </c>
      <c r="L1262" s="5">
        <v>3</v>
      </c>
      <c r="M1262" s="5">
        <v>130</v>
      </c>
      <c r="N1262" s="5">
        <v>5</v>
      </c>
      <c r="O1262" s="5">
        <v>1</v>
      </c>
      <c r="P1262" s="5">
        <v>1</v>
      </c>
      <c r="Q1262" s="5">
        <v>0</v>
      </c>
      <c r="R1262" s="5">
        <v>0</v>
      </c>
      <c r="S1262" s="5">
        <v>0</v>
      </c>
      <c r="T1262" s="5">
        <v>0</v>
      </c>
    </row>
    <row r="1263" spans="1:20" x14ac:dyDescent="0.35">
      <c r="A1263" s="1">
        <v>1262</v>
      </c>
      <c r="B1263" t="s">
        <v>871</v>
      </c>
      <c r="C1263" t="s">
        <v>962</v>
      </c>
      <c r="D1263" t="s">
        <v>1690</v>
      </c>
      <c r="E1263">
        <f>IF(D1263="Estudio",1,IF(D1263="Piso",2,IF(D1263="Dúplex",3,IF(D1263="Ático",4,IF(D1263="Chalet",5,IF(D1263="Casa",6,IF(D1263="Caserón",7)))))))</f>
        <v>2</v>
      </c>
      <c r="G1263" t="s">
        <v>884</v>
      </c>
      <c r="H1263" t="str">
        <f>VLOOKUP(G1263,'Barrio Mapping'!B:C,2,0)</f>
        <v>Sol</v>
      </c>
      <c r="I1263" t="str">
        <f>VLOOKUP(B1263,'Districto Pricing'!A:F,6,0)</f>
        <v>Alto</v>
      </c>
      <c r="J1263">
        <f>IF(I1263="Bajo",1,IF(I1263="Medio",2,IF(I1263="Alto",3)))</f>
        <v>3</v>
      </c>
      <c r="K1263" s="5">
        <v>1500</v>
      </c>
      <c r="L1263" s="5">
        <v>2</v>
      </c>
      <c r="M1263" s="5">
        <v>70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</row>
    <row r="1264" spans="1:20" x14ac:dyDescent="0.35">
      <c r="A1264" s="1">
        <v>1263</v>
      </c>
      <c r="B1264" t="s">
        <v>871</v>
      </c>
      <c r="C1264" t="s">
        <v>1006</v>
      </c>
      <c r="D1264" t="s">
        <v>1690</v>
      </c>
      <c r="E1264">
        <f>IF(D1264="Estudio",1,IF(D1264="Piso",2,IF(D1264="Dúplex",3,IF(D1264="Ático",4,IF(D1264="Chalet",5,IF(D1264="Casa",6,IF(D1264="Caserón",7)))))))</f>
        <v>2</v>
      </c>
      <c r="G1264" t="s">
        <v>877</v>
      </c>
      <c r="H1264" t="str">
        <f>VLOOKUP(G1264,'Barrio Mapping'!B:C,2,0)</f>
        <v>Justicia</v>
      </c>
      <c r="I1264" t="str">
        <f>VLOOKUP(B1264,'Districto Pricing'!A:F,6,0)</f>
        <v>Alto</v>
      </c>
      <c r="J1264">
        <f>IF(I1264="Bajo",1,IF(I1264="Medio",2,IF(I1264="Alto",3)))</f>
        <v>3</v>
      </c>
      <c r="K1264" s="5">
        <v>2500</v>
      </c>
      <c r="L1264" s="5">
        <v>3</v>
      </c>
      <c r="M1264" s="5">
        <v>200</v>
      </c>
      <c r="N1264" s="5">
        <v>5</v>
      </c>
      <c r="O1264" s="5">
        <v>1</v>
      </c>
      <c r="P1264" s="5">
        <v>1</v>
      </c>
      <c r="Q1264" s="5">
        <v>0</v>
      </c>
      <c r="R1264" s="5">
        <v>0</v>
      </c>
      <c r="S1264" s="5">
        <v>0</v>
      </c>
      <c r="T1264" s="5">
        <v>0</v>
      </c>
    </row>
    <row r="1265" spans="1:20" x14ac:dyDescent="0.35">
      <c r="A1265" s="1">
        <v>1264</v>
      </c>
      <c r="B1265" t="s">
        <v>871</v>
      </c>
      <c r="C1265" t="s">
        <v>939</v>
      </c>
      <c r="D1265" t="s">
        <v>1690</v>
      </c>
      <c r="E1265">
        <f>IF(D1265="Estudio",1,IF(D1265="Piso",2,IF(D1265="Dúplex",3,IF(D1265="Ático",4,IF(D1265="Chalet",5,IF(D1265="Casa",6,IF(D1265="Caserón",7)))))))</f>
        <v>2</v>
      </c>
      <c r="F1265" t="s">
        <v>1007</v>
      </c>
      <c r="G1265" t="s">
        <v>884</v>
      </c>
      <c r="H1265" t="str">
        <f>VLOOKUP(G1265,'Barrio Mapping'!B:C,2,0)</f>
        <v>Sol</v>
      </c>
      <c r="I1265" t="str">
        <f>VLOOKUP(B1265,'Districto Pricing'!A:F,6,0)</f>
        <v>Alto</v>
      </c>
      <c r="J1265">
        <f>IF(I1265="Bajo",1,IF(I1265="Medio",2,IF(I1265="Alto",3)))</f>
        <v>3</v>
      </c>
      <c r="K1265" s="5">
        <v>1290</v>
      </c>
      <c r="L1265" s="5">
        <v>2</v>
      </c>
      <c r="M1265" s="5">
        <v>87</v>
      </c>
      <c r="N1265" s="5">
        <v>4</v>
      </c>
      <c r="O1265" s="5">
        <v>0</v>
      </c>
      <c r="P1265" s="5">
        <v>1</v>
      </c>
      <c r="Q1265" s="5">
        <v>0</v>
      </c>
      <c r="R1265" s="5">
        <v>0</v>
      </c>
      <c r="S1265" s="5">
        <v>0</v>
      </c>
      <c r="T1265" s="5">
        <v>0</v>
      </c>
    </row>
    <row r="1266" spans="1:20" x14ac:dyDescent="0.35">
      <c r="A1266" s="1">
        <v>1265</v>
      </c>
      <c r="B1266" t="s">
        <v>871</v>
      </c>
      <c r="C1266" t="s">
        <v>1008</v>
      </c>
      <c r="D1266" t="s">
        <v>1690</v>
      </c>
      <c r="E1266">
        <f>IF(D1266="Estudio",1,IF(D1266="Piso",2,IF(D1266="Dúplex",3,IF(D1266="Ático",4,IF(D1266="Chalet",5,IF(D1266="Casa",6,IF(D1266="Caserón",7)))))))</f>
        <v>2</v>
      </c>
      <c r="G1266" t="s">
        <v>877</v>
      </c>
      <c r="H1266" t="str">
        <f>VLOOKUP(G1266,'Barrio Mapping'!B:C,2,0)</f>
        <v>Justicia</v>
      </c>
      <c r="I1266" t="str">
        <f>VLOOKUP(B1266,'Districto Pricing'!A:F,6,0)</f>
        <v>Alto</v>
      </c>
      <c r="J1266">
        <f>IF(I1266="Bajo",1,IF(I1266="Medio",2,IF(I1266="Alto",3)))</f>
        <v>3</v>
      </c>
      <c r="K1266" s="5">
        <v>1950</v>
      </c>
      <c r="L1266" s="5">
        <v>3</v>
      </c>
      <c r="M1266" s="5">
        <v>114</v>
      </c>
      <c r="N1266" s="5">
        <v>2</v>
      </c>
      <c r="O1266" s="5">
        <v>1</v>
      </c>
      <c r="P1266" s="5">
        <v>1</v>
      </c>
      <c r="Q1266" s="5">
        <v>0</v>
      </c>
      <c r="R1266" s="5">
        <v>0</v>
      </c>
      <c r="S1266" s="5">
        <v>0</v>
      </c>
      <c r="T1266" s="5">
        <v>0</v>
      </c>
    </row>
    <row r="1267" spans="1:20" x14ac:dyDescent="0.35">
      <c r="A1267" s="1">
        <v>1266</v>
      </c>
      <c r="B1267" t="s">
        <v>871</v>
      </c>
      <c r="C1267" t="s">
        <v>1009</v>
      </c>
      <c r="D1267" t="s">
        <v>1691</v>
      </c>
      <c r="E1267">
        <f>IF(D1267="Estudio",1,IF(D1267="Piso",2,IF(D1267="Dúplex",3,IF(D1267="Ático",4,IF(D1267="Chalet",5,IF(D1267="Casa",6,IF(D1267="Caserón",7)))))))</f>
        <v>4</v>
      </c>
      <c r="F1267" t="s">
        <v>199</v>
      </c>
      <c r="G1267" t="s">
        <v>887</v>
      </c>
      <c r="H1267" t="str">
        <f>VLOOKUP(G1267,'Barrio Mapping'!B:C,2,0)</f>
        <v>Palacio</v>
      </c>
      <c r="I1267" t="str">
        <f>VLOOKUP(B1267,'Districto Pricing'!A:F,6,0)</f>
        <v>Alto</v>
      </c>
      <c r="J1267">
        <f>IF(I1267="Bajo",1,IF(I1267="Medio",2,IF(I1267="Alto",3)))</f>
        <v>3</v>
      </c>
      <c r="K1267" s="5">
        <v>900</v>
      </c>
      <c r="L1267" s="5">
        <v>1</v>
      </c>
      <c r="M1267" s="5">
        <v>40</v>
      </c>
      <c r="N1267" s="5">
        <v>4</v>
      </c>
      <c r="O1267" s="5">
        <v>1</v>
      </c>
      <c r="P1267" s="5">
        <v>0</v>
      </c>
      <c r="Q1267" s="5">
        <v>1</v>
      </c>
      <c r="R1267" s="5">
        <v>0</v>
      </c>
      <c r="S1267" s="5">
        <v>0</v>
      </c>
      <c r="T1267" s="5">
        <v>0</v>
      </c>
    </row>
    <row r="1268" spans="1:20" x14ac:dyDescent="0.35">
      <c r="A1268" s="1">
        <v>1267</v>
      </c>
      <c r="B1268" t="s">
        <v>871</v>
      </c>
      <c r="C1268" t="s">
        <v>1010</v>
      </c>
      <c r="D1268" t="s">
        <v>1693</v>
      </c>
      <c r="E1268">
        <f>IF(D1268="Estudio",1,IF(D1268="Piso",2,IF(D1268="Dúplex",3,IF(D1268="Ático",4,IF(D1268="Chalet",5,IF(D1268="Casa",6,IF(D1268="Caserón",7)))))))</f>
        <v>1</v>
      </c>
      <c r="G1268" t="s">
        <v>875</v>
      </c>
      <c r="H1268" t="str">
        <f>VLOOKUP(G1268,'Barrio Mapping'!B:C,2,0)</f>
        <v>Cortes</v>
      </c>
      <c r="I1268" t="str">
        <f>VLOOKUP(B1268,'Districto Pricing'!A:F,6,0)</f>
        <v>Alto</v>
      </c>
      <c r="J1268">
        <f>IF(I1268="Bajo",1,IF(I1268="Medio",2,IF(I1268="Alto",3)))</f>
        <v>3</v>
      </c>
      <c r="K1268" s="5">
        <v>1200</v>
      </c>
      <c r="L1268" s="5">
        <v>0</v>
      </c>
      <c r="M1268" s="5">
        <v>60</v>
      </c>
      <c r="N1268" s="5">
        <v>2</v>
      </c>
      <c r="O1268" s="5">
        <v>1</v>
      </c>
      <c r="P1268" s="5">
        <v>1</v>
      </c>
      <c r="Q1268" s="5">
        <v>0</v>
      </c>
      <c r="R1268" s="5">
        <v>0</v>
      </c>
      <c r="S1268" s="5">
        <v>0</v>
      </c>
      <c r="T1268" s="5">
        <v>0</v>
      </c>
    </row>
    <row r="1269" spans="1:20" x14ac:dyDescent="0.35">
      <c r="A1269" s="1">
        <v>1268</v>
      </c>
      <c r="B1269" t="s">
        <v>871</v>
      </c>
      <c r="C1269" t="s">
        <v>1011</v>
      </c>
      <c r="D1269" t="s">
        <v>1690</v>
      </c>
      <c r="E1269">
        <f>IF(D1269="Estudio",1,IF(D1269="Piso",2,IF(D1269="Dúplex",3,IF(D1269="Ático",4,IF(D1269="Chalet",5,IF(D1269="Casa",6,IF(D1269="Caserón",7)))))))</f>
        <v>2</v>
      </c>
      <c r="G1269" t="s">
        <v>877</v>
      </c>
      <c r="H1269" t="str">
        <f>VLOOKUP(G1269,'Barrio Mapping'!B:C,2,0)</f>
        <v>Justicia</v>
      </c>
      <c r="I1269" t="str">
        <f>VLOOKUP(B1269,'Districto Pricing'!A:F,6,0)</f>
        <v>Alto</v>
      </c>
      <c r="J1269">
        <f>IF(I1269="Bajo",1,IF(I1269="Medio",2,IF(I1269="Alto",3)))</f>
        <v>3</v>
      </c>
      <c r="K1269" s="5">
        <v>2600</v>
      </c>
      <c r="L1269" s="5">
        <v>2</v>
      </c>
      <c r="M1269" s="5">
        <v>70</v>
      </c>
      <c r="N1269" s="5">
        <v>3</v>
      </c>
      <c r="O1269" s="5">
        <v>1</v>
      </c>
      <c r="P1269" s="5">
        <v>1</v>
      </c>
      <c r="Q1269" s="5">
        <v>0</v>
      </c>
      <c r="R1269" s="5">
        <v>0</v>
      </c>
      <c r="S1269" s="5">
        <v>0</v>
      </c>
      <c r="T1269" s="5">
        <v>0</v>
      </c>
    </row>
    <row r="1270" spans="1:20" x14ac:dyDescent="0.35">
      <c r="A1270" s="1">
        <v>1269</v>
      </c>
      <c r="B1270" t="s">
        <v>871</v>
      </c>
      <c r="C1270" t="s">
        <v>962</v>
      </c>
      <c r="D1270" t="s">
        <v>1690</v>
      </c>
      <c r="E1270">
        <f>IF(D1270="Estudio",1,IF(D1270="Piso",2,IF(D1270="Dúplex",3,IF(D1270="Ático",4,IF(D1270="Chalet",5,IF(D1270="Casa",6,IF(D1270="Caserón",7)))))))</f>
        <v>2</v>
      </c>
      <c r="G1270" t="s">
        <v>884</v>
      </c>
      <c r="H1270" t="str">
        <f>VLOOKUP(G1270,'Barrio Mapping'!B:C,2,0)</f>
        <v>Sol</v>
      </c>
      <c r="I1270" t="str">
        <f>VLOOKUP(B1270,'Districto Pricing'!A:F,6,0)</f>
        <v>Alto</v>
      </c>
      <c r="J1270">
        <f>IF(I1270="Bajo",1,IF(I1270="Medio",2,IF(I1270="Alto",3)))</f>
        <v>3</v>
      </c>
      <c r="K1270" s="5">
        <v>1500</v>
      </c>
      <c r="L1270" s="5">
        <v>1</v>
      </c>
      <c r="M1270" s="5">
        <v>52</v>
      </c>
      <c r="N1270" s="5">
        <v>5</v>
      </c>
      <c r="O1270" s="5">
        <v>1</v>
      </c>
      <c r="P1270" s="5">
        <v>1</v>
      </c>
      <c r="Q1270" s="5">
        <v>0</v>
      </c>
      <c r="R1270" s="5">
        <v>0</v>
      </c>
      <c r="S1270" s="5">
        <v>0</v>
      </c>
      <c r="T1270" s="5">
        <v>0</v>
      </c>
    </row>
    <row r="1271" spans="1:20" x14ac:dyDescent="0.35">
      <c r="A1271" s="1">
        <v>1270</v>
      </c>
      <c r="B1271" t="s">
        <v>871</v>
      </c>
      <c r="C1271" t="s">
        <v>908</v>
      </c>
      <c r="D1271" t="s">
        <v>1690</v>
      </c>
      <c r="E1271">
        <f>IF(D1271="Estudio",1,IF(D1271="Piso",2,IF(D1271="Dúplex",3,IF(D1271="Ático",4,IF(D1271="Chalet",5,IF(D1271="Casa",6,IF(D1271="Caserón",7)))))))</f>
        <v>2</v>
      </c>
      <c r="G1271" t="s">
        <v>877</v>
      </c>
      <c r="H1271" t="str">
        <f>VLOOKUP(G1271,'Barrio Mapping'!B:C,2,0)</f>
        <v>Justicia</v>
      </c>
      <c r="I1271" t="str">
        <f>VLOOKUP(B1271,'Districto Pricing'!A:F,6,0)</f>
        <v>Alto</v>
      </c>
      <c r="J1271">
        <f>IF(I1271="Bajo",1,IF(I1271="Medio",2,IF(I1271="Alto",3)))</f>
        <v>3</v>
      </c>
      <c r="K1271" s="5">
        <v>2100</v>
      </c>
      <c r="L1271" s="5">
        <v>1</v>
      </c>
      <c r="M1271" s="5">
        <v>82</v>
      </c>
      <c r="N1271" s="5">
        <v>4</v>
      </c>
      <c r="O1271" s="5">
        <v>1</v>
      </c>
      <c r="P1271" s="5">
        <v>1</v>
      </c>
      <c r="Q1271" s="5">
        <v>0</v>
      </c>
      <c r="R1271" s="5">
        <v>0</v>
      </c>
      <c r="S1271" s="5">
        <v>0</v>
      </c>
      <c r="T1271" s="5">
        <v>0</v>
      </c>
    </row>
    <row r="1272" spans="1:20" x14ac:dyDescent="0.35">
      <c r="A1272" s="1">
        <v>1271</v>
      </c>
      <c r="B1272" t="s">
        <v>871</v>
      </c>
      <c r="C1272" t="s">
        <v>908</v>
      </c>
      <c r="D1272" t="s">
        <v>1690</v>
      </c>
      <c r="E1272">
        <f>IF(D1272="Estudio",1,IF(D1272="Piso",2,IF(D1272="Dúplex",3,IF(D1272="Ático",4,IF(D1272="Chalet",5,IF(D1272="Casa",6,IF(D1272="Caserón",7)))))))</f>
        <v>2</v>
      </c>
      <c r="G1272" t="s">
        <v>877</v>
      </c>
      <c r="H1272" t="str">
        <f>VLOOKUP(G1272,'Barrio Mapping'!B:C,2,0)</f>
        <v>Justicia</v>
      </c>
      <c r="I1272" t="str">
        <f>VLOOKUP(B1272,'Districto Pricing'!A:F,6,0)</f>
        <v>Alto</v>
      </c>
      <c r="J1272">
        <f>IF(I1272="Bajo",1,IF(I1272="Medio",2,IF(I1272="Alto",3)))</f>
        <v>3</v>
      </c>
      <c r="K1272" s="5">
        <v>4500</v>
      </c>
      <c r="L1272" s="5">
        <v>2</v>
      </c>
      <c r="M1272" s="5">
        <v>140</v>
      </c>
      <c r="N1272" s="5">
        <v>2</v>
      </c>
      <c r="O1272" s="5">
        <v>1</v>
      </c>
      <c r="P1272" s="5">
        <v>1</v>
      </c>
      <c r="Q1272" s="5">
        <v>0</v>
      </c>
      <c r="R1272" s="5">
        <v>0</v>
      </c>
      <c r="S1272" s="5">
        <v>0</v>
      </c>
      <c r="T1272" s="5">
        <v>0</v>
      </c>
    </row>
    <row r="1273" spans="1:20" x14ac:dyDescent="0.35">
      <c r="A1273" s="1">
        <v>1272</v>
      </c>
      <c r="B1273" t="s">
        <v>871</v>
      </c>
      <c r="C1273" t="s">
        <v>994</v>
      </c>
      <c r="D1273" t="s">
        <v>1691</v>
      </c>
      <c r="E1273">
        <f>IF(D1273="Estudio",1,IF(D1273="Piso",2,IF(D1273="Dúplex",3,IF(D1273="Ático",4,IF(D1273="Chalet",5,IF(D1273="Casa",6,IF(D1273="Caserón",7)))))))</f>
        <v>4</v>
      </c>
      <c r="G1273" t="s">
        <v>877</v>
      </c>
      <c r="H1273" t="str">
        <f>VLOOKUP(G1273,'Barrio Mapping'!B:C,2,0)</f>
        <v>Justicia</v>
      </c>
      <c r="I1273" t="str">
        <f>VLOOKUP(B1273,'Districto Pricing'!A:F,6,0)</f>
        <v>Alto</v>
      </c>
      <c r="J1273">
        <f>IF(I1273="Bajo",1,IF(I1273="Medio",2,IF(I1273="Alto",3)))</f>
        <v>3</v>
      </c>
      <c r="K1273" s="5">
        <v>4800</v>
      </c>
      <c r="L1273" s="5">
        <v>2</v>
      </c>
      <c r="M1273" s="5">
        <v>235</v>
      </c>
      <c r="N1273" s="5">
        <v>6</v>
      </c>
      <c r="O1273" s="5">
        <v>1</v>
      </c>
      <c r="P1273" s="5">
        <v>1</v>
      </c>
      <c r="Q1273" s="5">
        <v>1</v>
      </c>
      <c r="R1273" s="5">
        <v>0</v>
      </c>
      <c r="S1273" s="5">
        <v>0</v>
      </c>
      <c r="T1273" s="5">
        <v>0</v>
      </c>
    </row>
    <row r="1274" spans="1:20" x14ac:dyDescent="0.35">
      <c r="A1274" s="1">
        <v>1273</v>
      </c>
      <c r="B1274" t="s">
        <v>871</v>
      </c>
      <c r="C1274" t="s">
        <v>1012</v>
      </c>
      <c r="D1274" t="s">
        <v>1690</v>
      </c>
      <c r="E1274">
        <f>IF(D1274="Estudio",1,IF(D1274="Piso",2,IF(D1274="Dúplex",3,IF(D1274="Ático",4,IF(D1274="Chalet",5,IF(D1274="Casa",6,IF(D1274="Caserón",7)))))))</f>
        <v>2</v>
      </c>
      <c r="G1274" t="s">
        <v>877</v>
      </c>
      <c r="H1274" t="str">
        <f>VLOOKUP(G1274,'Barrio Mapping'!B:C,2,0)</f>
        <v>Justicia</v>
      </c>
      <c r="I1274" t="str">
        <f>VLOOKUP(B1274,'Districto Pricing'!A:F,6,0)</f>
        <v>Alto</v>
      </c>
      <c r="J1274">
        <f>IF(I1274="Bajo",1,IF(I1274="Medio",2,IF(I1274="Alto",3)))</f>
        <v>3</v>
      </c>
      <c r="K1274" s="5">
        <v>2350</v>
      </c>
      <c r="L1274" s="5">
        <v>4</v>
      </c>
      <c r="M1274" s="5">
        <v>195</v>
      </c>
      <c r="N1274" s="5">
        <v>1</v>
      </c>
      <c r="O1274" s="5">
        <v>1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</row>
    <row r="1275" spans="1:20" x14ac:dyDescent="0.35">
      <c r="A1275" s="1">
        <v>1274</v>
      </c>
      <c r="B1275" t="s">
        <v>871</v>
      </c>
      <c r="C1275" t="s">
        <v>1013</v>
      </c>
      <c r="D1275" t="s">
        <v>1690</v>
      </c>
      <c r="E1275">
        <f>IF(D1275="Estudio",1,IF(D1275="Piso",2,IF(D1275="Dúplex",3,IF(D1275="Ático",4,IF(D1275="Chalet",5,IF(D1275="Casa",6,IF(D1275="Caserón",7)))))))</f>
        <v>2</v>
      </c>
      <c r="G1275" t="s">
        <v>887</v>
      </c>
      <c r="H1275" t="str">
        <f>VLOOKUP(G1275,'Barrio Mapping'!B:C,2,0)</f>
        <v>Palacio</v>
      </c>
      <c r="I1275" t="str">
        <f>VLOOKUP(B1275,'Districto Pricing'!A:F,6,0)</f>
        <v>Alto</v>
      </c>
      <c r="J1275">
        <f>IF(I1275="Bajo",1,IF(I1275="Medio",2,IF(I1275="Alto",3)))</f>
        <v>3</v>
      </c>
      <c r="K1275" s="5">
        <v>1200</v>
      </c>
      <c r="L1275" s="5">
        <v>1</v>
      </c>
      <c r="M1275" s="5">
        <v>50</v>
      </c>
      <c r="N1275" s="5">
        <v>3</v>
      </c>
      <c r="O1275" s="5">
        <v>1</v>
      </c>
      <c r="P1275" s="5">
        <v>1</v>
      </c>
      <c r="Q1275" s="5">
        <v>0</v>
      </c>
      <c r="R1275" s="5">
        <v>0</v>
      </c>
      <c r="S1275" s="5">
        <v>0</v>
      </c>
      <c r="T1275" s="5">
        <v>0</v>
      </c>
    </row>
    <row r="1276" spans="1:20" x14ac:dyDescent="0.35">
      <c r="A1276" s="1">
        <v>1275</v>
      </c>
      <c r="B1276" t="s">
        <v>871</v>
      </c>
      <c r="C1276" t="s">
        <v>1014</v>
      </c>
      <c r="D1276" t="s">
        <v>1690</v>
      </c>
      <c r="E1276">
        <f>IF(D1276="Estudio",1,IF(D1276="Piso",2,IF(D1276="Dúplex",3,IF(D1276="Ático",4,IF(D1276="Chalet",5,IF(D1276="Casa",6,IF(D1276="Caserón",7)))))))</f>
        <v>2</v>
      </c>
      <c r="F1276" t="s">
        <v>231</v>
      </c>
      <c r="G1276" t="s">
        <v>877</v>
      </c>
      <c r="H1276" t="str">
        <f>VLOOKUP(G1276,'Barrio Mapping'!B:C,2,0)</f>
        <v>Justicia</v>
      </c>
      <c r="I1276" t="str">
        <f>VLOOKUP(B1276,'Districto Pricing'!A:F,6,0)</f>
        <v>Alto</v>
      </c>
      <c r="J1276">
        <f>IF(I1276="Bajo",1,IF(I1276="Medio",2,IF(I1276="Alto",3)))</f>
        <v>3</v>
      </c>
      <c r="K1276" s="5">
        <v>2005</v>
      </c>
      <c r="L1276" s="5">
        <v>3</v>
      </c>
      <c r="M1276" s="5">
        <v>90</v>
      </c>
      <c r="N1276" s="5">
        <v>3</v>
      </c>
      <c r="O1276" s="5">
        <v>1</v>
      </c>
      <c r="P1276" s="5">
        <v>1</v>
      </c>
      <c r="Q1276" s="5">
        <v>0</v>
      </c>
      <c r="R1276" s="5">
        <v>0</v>
      </c>
      <c r="S1276" s="5">
        <v>0</v>
      </c>
      <c r="T1276" s="5">
        <v>0</v>
      </c>
    </row>
    <row r="1277" spans="1:20" x14ac:dyDescent="0.35">
      <c r="A1277" s="1">
        <v>1276</v>
      </c>
      <c r="B1277" t="s">
        <v>871</v>
      </c>
      <c r="C1277" t="s">
        <v>998</v>
      </c>
      <c r="D1277" t="s">
        <v>1691</v>
      </c>
      <c r="E1277">
        <f>IF(D1277="Estudio",1,IF(D1277="Piso",2,IF(D1277="Dúplex",3,IF(D1277="Ático",4,IF(D1277="Chalet",5,IF(D1277="Casa",6,IF(D1277="Caserón",7)))))))</f>
        <v>4</v>
      </c>
      <c r="G1277" t="s">
        <v>887</v>
      </c>
      <c r="H1277" t="str">
        <f>VLOOKUP(G1277,'Barrio Mapping'!B:C,2,0)</f>
        <v>Palacio</v>
      </c>
      <c r="I1277" t="str">
        <f>VLOOKUP(B1277,'Districto Pricing'!A:F,6,0)</f>
        <v>Alto</v>
      </c>
      <c r="J1277">
        <f>IF(I1277="Bajo",1,IF(I1277="Medio",2,IF(I1277="Alto",3)))</f>
        <v>3</v>
      </c>
      <c r="K1277" s="5">
        <v>2800</v>
      </c>
      <c r="L1277" s="5">
        <v>5</v>
      </c>
      <c r="M1277" s="5">
        <v>160</v>
      </c>
      <c r="N1277" s="5">
        <v>5</v>
      </c>
      <c r="O1277" s="5">
        <v>0</v>
      </c>
      <c r="P1277" s="5">
        <v>1</v>
      </c>
      <c r="Q1277" s="5">
        <v>1</v>
      </c>
      <c r="R1277" s="5">
        <v>0</v>
      </c>
      <c r="S1277" s="5">
        <v>0</v>
      </c>
      <c r="T1277" s="5">
        <v>0</v>
      </c>
    </row>
    <row r="1278" spans="1:20" x14ac:dyDescent="0.35">
      <c r="A1278" s="1">
        <v>1277</v>
      </c>
      <c r="B1278" t="s">
        <v>871</v>
      </c>
      <c r="C1278" t="s">
        <v>1015</v>
      </c>
      <c r="D1278" t="s">
        <v>1693</v>
      </c>
      <c r="E1278">
        <f>IF(D1278="Estudio",1,IF(D1278="Piso",2,IF(D1278="Dúplex",3,IF(D1278="Ático",4,IF(D1278="Chalet",5,IF(D1278="Casa",6,IF(D1278="Caserón",7)))))))</f>
        <v>1</v>
      </c>
      <c r="G1278" t="s">
        <v>887</v>
      </c>
      <c r="H1278" t="str">
        <f>VLOOKUP(G1278,'Barrio Mapping'!B:C,2,0)</f>
        <v>Palacio</v>
      </c>
      <c r="I1278" t="str">
        <f>VLOOKUP(B1278,'Districto Pricing'!A:F,6,0)</f>
        <v>Alto</v>
      </c>
      <c r="J1278">
        <f>IF(I1278="Bajo",1,IF(I1278="Medio",2,IF(I1278="Alto",3)))</f>
        <v>3</v>
      </c>
      <c r="K1278" s="5">
        <v>600</v>
      </c>
      <c r="L1278" s="5">
        <v>0</v>
      </c>
      <c r="M1278" s="5">
        <v>30</v>
      </c>
      <c r="N1278" s="5">
        <v>4</v>
      </c>
      <c r="O1278" s="5">
        <v>1</v>
      </c>
      <c r="P1278" s="5">
        <v>1</v>
      </c>
      <c r="Q1278" s="5">
        <v>0</v>
      </c>
      <c r="R1278" s="5">
        <v>0</v>
      </c>
      <c r="S1278" s="5">
        <v>0</v>
      </c>
      <c r="T1278" s="5">
        <v>0</v>
      </c>
    </row>
    <row r="1279" spans="1:20" x14ac:dyDescent="0.35">
      <c r="A1279" s="1">
        <v>1278</v>
      </c>
      <c r="B1279" t="s">
        <v>871</v>
      </c>
      <c r="C1279" t="s">
        <v>1016</v>
      </c>
      <c r="D1279" t="s">
        <v>1690</v>
      </c>
      <c r="E1279">
        <f>IF(D1279="Estudio",1,IF(D1279="Piso",2,IF(D1279="Dúplex",3,IF(D1279="Ático",4,IF(D1279="Chalet",5,IF(D1279="Casa",6,IF(D1279="Caserón",7)))))))</f>
        <v>2</v>
      </c>
      <c r="G1279" t="s">
        <v>877</v>
      </c>
      <c r="H1279" t="str">
        <f>VLOOKUP(G1279,'Barrio Mapping'!B:C,2,0)</f>
        <v>Justicia</v>
      </c>
      <c r="I1279" t="str">
        <f>VLOOKUP(B1279,'Districto Pricing'!A:F,6,0)</f>
        <v>Alto</v>
      </c>
      <c r="J1279">
        <f>IF(I1279="Bajo",1,IF(I1279="Medio",2,IF(I1279="Alto",3)))</f>
        <v>3</v>
      </c>
      <c r="K1279" s="5">
        <v>1400</v>
      </c>
      <c r="L1279" s="5">
        <v>2</v>
      </c>
      <c r="M1279" s="5">
        <v>90</v>
      </c>
      <c r="N1279" s="5">
        <v>5</v>
      </c>
      <c r="O1279" s="5">
        <v>0</v>
      </c>
      <c r="P1279" s="5">
        <v>1</v>
      </c>
      <c r="Q1279" s="5">
        <v>0</v>
      </c>
      <c r="R1279" s="5">
        <v>0</v>
      </c>
      <c r="S1279" s="5">
        <v>0</v>
      </c>
      <c r="T1279" s="5">
        <v>0</v>
      </c>
    </row>
    <row r="1280" spans="1:20" x14ac:dyDescent="0.35">
      <c r="A1280" s="1">
        <v>1279</v>
      </c>
      <c r="B1280" t="s">
        <v>871</v>
      </c>
      <c r="C1280" t="s">
        <v>1017</v>
      </c>
      <c r="D1280" t="s">
        <v>1690</v>
      </c>
      <c r="E1280">
        <f>IF(D1280="Estudio",1,IF(D1280="Piso",2,IF(D1280="Dúplex",3,IF(D1280="Ático",4,IF(D1280="Chalet",5,IF(D1280="Casa",6,IF(D1280="Caserón",7)))))))</f>
        <v>2</v>
      </c>
      <c r="G1280" t="s">
        <v>877</v>
      </c>
      <c r="H1280" t="str">
        <f>VLOOKUP(G1280,'Barrio Mapping'!B:C,2,0)</f>
        <v>Justicia</v>
      </c>
      <c r="I1280" t="str">
        <f>VLOOKUP(B1280,'Districto Pricing'!A:F,6,0)</f>
        <v>Alto</v>
      </c>
      <c r="J1280">
        <f>IF(I1280="Bajo",1,IF(I1280="Medio",2,IF(I1280="Alto",3)))</f>
        <v>3</v>
      </c>
      <c r="K1280" s="5">
        <v>1100</v>
      </c>
      <c r="L1280" s="5">
        <v>1</v>
      </c>
      <c r="M1280" s="5">
        <v>50</v>
      </c>
      <c r="N1280" s="5">
        <v>2</v>
      </c>
      <c r="O1280" s="5">
        <v>1</v>
      </c>
      <c r="P1280" s="5">
        <v>1</v>
      </c>
      <c r="Q1280" s="5">
        <v>0</v>
      </c>
      <c r="R1280" s="5">
        <v>0</v>
      </c>
      <c r="S1280" s="5">
        <v>0</v>
      </c>
      <c r="T1280" s="5">
        <v>0</v>
      </c>
    </row>
    <row r="1281" spans="1:20" x14ac:dyDescent="0.35">
      <c r="A1281" s="1">
        <v>1280</v>
      </c>
      <c r="B1281" t="s">
        <v>871</v>
      </c>
      <c r="C1281" t="s">
        <v>1018</v>
      </c>
      <c r="D1281" t="s">
        <v>1690</v>
      </c>
      <c r="E1281">
        <f>IF(D1281="Estudio",1,IF(D1281="Piso",2,IF(D1281="Dúplex",3,IF(D1281="Ático",4,IF(D1281="Chalet",5,IF(D1281="Casa",6,IF(D1281="Caserón",7)))))))</f>
        <v>2</v>
      </c>
      <c r="G1281" t="s">
        <v>873</v>
      </c>
      <c r="H1281" t="str">
        <f>VLOOKUP(G1281,'Barrio Mapping'!B:C,2,0)</f>
        <v>Embajadores</v>
      </c>
      <c r="I1281" t="str">
        <f>VLOOKUP(B1281,'Districto Pricing'!A:F,6,0)</f>
        <v>Alto</v>
      </c>
      <c r="J1281">
        <f>IF(I1281="Bajo",1,IF(I1281="Medio",2,IF(I1281="Alto",3)))</f>
        <v>3</v>
      </c>
      <c r="K1281" s="5">
        <v>750</v>
      </c>
      <c r="L1281" s="5">
        <v>1</v>
      </c>
      <c r="M1281" s="5">
        <v>38</v>
      </c>
      <c r="N1281" s="5">
        <v>2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</row>
    <row r="1282" spans="1:20" x14ac:dyDescent="0.35">
      <c r="A1282" s="1">
        <v>1281</v>
      </c>
      <c r="B1282" t="s">
        <v>871</v>
      </c>
      <c r="C1282" t="s">
        <v>1019</v>
      </c>
      <c r="D1282" t="s">
        <v>1693</v>
      </c>
      <c r="E1282">
        <f>IF(D1282="Estudio",1,IF(D1282="Piso",2,IF(D1282="Dúplex",3,IF(D1282="Ático",4,IF(D1282="Chalet",5,IF(D1282="Casa",6,IF(D1282="Caserón",7)))))))</f>
        <v>1</v>
      </c>
      <c r="F1282" t="s">
        <v>21</v>
      </c>
      <c r="G1282" t="s">
        <v>877</v>
      </c>
      <c r="H1282" t="str">
        <f>VLOOKUP(G1282,'Barrio Mapping'!B:C,2,0)</f>
        <v>Justicia</v>
      </c>
      <c r="I1282" t="str">
        <f>VLOOKUP(B1282,'Districto Pricing'!A:F,6,0)</f>
        <v>Alto</v>
      </c>
      <c r="J1282">
        <f>IF(I1282="Bajo",1,IF(I1282="Medio",2,IF(I1282="Alto",3)))</f>
        <v>3</v>
      </c>
      <c r="K1282" s="5">
        <v>1550</v>
      </c>
      <c r="L1282" s="5">
        <v>0</v>
      </c>
      <c r="M1282" s="5">
        <v>60</v>
      </c>
      <c r="N1282" s="5">
        <v>1</v>
      </c>
      <c r="O1282" s="5">
        <v>0</v>
      </c>
      <c r="P1282" s="5">
        <v>1</v>
      </c>
      <c r="Q1282" s="5">
        <v>0</v>
      </c>
      <c r="R1282" s="5">
        <v>0</v>
      </c>
      <c r="S1282" s="5">
        <v>0</v>
      </c>
      <c r="T1282" s="5">
        <v>0</v>
      </c>
    </row>
    <row r="1283" spans="1:20" x14ac:dyDescent="0.35">
      <c r="A1283" s="1">
        <v>1282</v>
      </c>
      <c r="B1283" t="s">
        <v>871</v>
      </c>
      <c r="C1283" t="s">
        <v>1019</v>
      </c>
      <c r="D1283" t="s">
        <v>1693</v>
      </c>
      <c r="E1283">
        <f>IF(D1283="Estudio",1,IF(D1283="Piso",2,IF(D1283="Dúplex",3,IF(D1283="Ático",4,IF(D1283="Chalet",5,IF(D1283="Casa",6,IF(D1283="Caserón",7)))))))</f>
        <v>1</v>
      </c>
      <c r="F1283" t="s">
        <v>21</v>
      </c>
      <c r="G1283" t="s">
        <v>877</v>
      </c>
      <c r="H1283" t="str">
        <f>VLOOKUP(G1283,'Barrio Mapping'!B:C,2,0)</f>
        <v>Justicia</v>
      </c>
      <c r="I1283" t="str">
        <f>VLOOKUP(B1283,'Districto Pricing'!A:F,6,0)</f>
        <v>Alto</v>
      </c>
      <c r="J1283">
        <f>IF(I1283="Bajo",1,IF(I1283="Medio",2,IF(I1283="Alto",3)))</f>
        <v>3</v>
      </c>
      <c r="K1283" s="5">
        <v>1550</v>
      </c>
      <c r="L1283" s="5">
        <v>0</v>
      </c>
      <c r="M1283" s="5">
        <v>60</v>
      </c>
      <c r="N1283" s="5">
        <v>1</v>
      </c>
      <c r="O1283" s="5">
        <v>1</v>
      </c>
      <c r="P1283" s="5">
        <v>1</v>
      </c>
      <c r="Q1283" s="5">
        <v>0</v>
      </c>
      <c r="R1283" s="5">
        <v>0</v>
      </c>
      <c r="S1283" s="5">
        <v>0</v>
      </c>
      <c r="T1283" s="5">
        <v>0</v>
      </c>
    </row>
    <row r="1284" spans="1:20" x14ac:dyDescent="0.35">
      <c r="A1284" s="1">
        <v>1283</v>
      </c>
      <c r="B1284" t="s">
        <v>871</v>
      </c>
      <c r="C1284" t="s">
        <v>948</v>
      </c>
      <c r="D1284" t="s">
        <v>1690</v>
      </c>
      <c r="E1284">
        <f>IF(D1284="Estudio",1,IF(D1284="Piso",2,IF(D1284="Dúplex",3,IF(D1284="Ático",4,IF(D1284="Chalet",5,IF(D1284="Casa",6,IF(D1284="Caserón",7)))))))</f>
        <v>2</v>
      </c>
      <c r="G1284" t="s">
        <v>875</v>
      </c>
      <c r="H1284" t="str">
        <f>VLOOKUP(G1284,'Barrio Mapping'!B:C,2,0)</f>
        <v>Cortes</v>
      </c>
      <c r="I1284" t="str">
        <f>VLOOKUP(B1284,'Districto Pricing'!A:F,6,0)</f>
        <v>Alto</v>
      </c>
      <c r="J1284">
        <f>IF(I1284="Bajo",1,IF(I1284="Medio",2,IF(I1284="Alto",3)))</f>
        <v>3</v>
      </c>
      <c r="K1284" s="5">
        <v>1500</v>
      </c>
      <c r="L1284" s="5">
        <v>2</v>
      </c>
      <c r="M1284" s="5">
        <v>100</v>
      </c>
      <c r="N1284" s="5">
        <v>6</v>
      </c>
      <c r="O1284" s="5">
        <v>0</v>
      </c>
      <c r="P1284" s="5">
        <v>1</v>
      </c>
      <c r="Q1284" s="5">
        <v>0</v>
      </c>
      <c r="R1284" s="5">
        <v>0</v>
      </c>
      <c r="S1284" s="5">
        <v>0</v>
      </c>
      <c r="T1284" s="5">
        <v>0</v>
      </c>
    </row>
    <row r="1285" spans="1:20" x14ac:dyDescent="0.35">
      <c r="A1285" s="1">
        <v>1284</v>
      </c>
      <c r="B1285" t="s">
        <v>871</v>
      </c>
      <c r="C1285" t="s">
        <v>891</v>
      </c>
      <c r="D1285" t="s">
        <v>1690</v>
      </c>
      <c r="E1285">
        <f>IF(D1285="Estudio",1,IF(D1285="Piso",2,IF(D1285="Dúplex",3,IF(D1285="Ático",4,IF(D1285="Chalet",5,IF(D1285="Casa",6,IF(D1285="Caserón",7)))))))</f>
        <v>2</v>
      </c>
      <c r="G1285" t="s">
        <v>881</v>
      </c>
      <c r="H1285" t="str">
        <f>VLOOKUP(G1285,'Barrio Mapping'!B:C,2,0)</f>
        <v>Universidad</v>
      </c>
      <c r="I1285" t="str">
        <f>VLOOKUP(B1285,'Districto Pricing'!A:F,6,0)</f>
        <v>Alto</v>
      </c>
      <c r="J1285">
        <f>IF(I1285="Bajo",1,IF(I1285="Medio",2,IF(I1285="Alto",3)))</f>
        <v>3</v>
      </c>
      <c r="K1285" s="5">
        <v>900</v>
      </c>
      <c r="L1285" s="5">
        <v>1</v>
      </c>
      <c r="M1285" s="5">
        <v>38</v>
      </c>
      <c r="N1285" s="5">
        <v>1</v>
      </c>
      <c r="O1285" s="5">
        <v>0</v>
      </c>
      <c r="P1285" s="5">
        <v>1</v>
      </c>
      <c r="Q1285" s="5">
        <v>0</v>
      </c>
      <c r="R1285" s="5">
        <v>0</v>
      </c>
      <c r="S1285" s="5">
        <v>0</v>
      </c>
      <c r="T1285" s="5">
        <v>0</v>
      </c>
    </row>
    <row r="1286" spans="1:20" x14ac:dyDescent="0.35">
      <c r="A1286" s="1">
        <v>1285</v>
      </c>
      <c r="B1286" t="s">
        <v>871</v>
      </c>
      <c r="C1286" t="s">
        <v>908</v>
      </c>
      <c r="D1286" t="s">
        <v>1690</v>
      </c>
      <c r="E1286">
        <f>IF(D1286="Estudio",1,IF(D1286="Piso",2,IF(D1286="Dúplex",3,IF(D1286="Ático",4,IF(D1286="Chalet",5,IF(D1286="Casa",6,IF(D1286="Caserón",7)))))))</f>
        <v>2</v>
      </c>
      <c r="G1286" t="s">
        <v>877</v>
      </c>
      <c r="H1286" t="str">
        <f>VLOOKUP(G1286,'Barrio Mapping'!B:C,2,0)</f>
        <v>Justicia</v>
      </c>
      <c r="I1286" t="str">
        <f>VLOOKUP(B1286,'Districto Pricing'!A:F,6,0)</f>
        <v>Alto</v>
      </c>
      <c r="J1286">
        <f>IF(I1286="Bajo",1,IF(I1286="Medio",2,IF(I1286="Alto",3)))</f>
        <v>3</v>
      </c>
      <c r="K1286" s="5">
        <v>1350</v>
      </c>
      <c r="L1286" s="5">
        <v>1</v>
      </c>
      <c r="M1286" s="5">
        <v>72</v>
      </c>
      <c r="N1286" s="5">
        <v>3</v>
      </c>
      <c r="O1286" s="5">
        <v>1</v>
      </c>
      <c r="P1286" s="5">
        <v>1</v>
      </c>
      <c r="Q1286" s="5">
        <v>0</v>
      </c>
      <c r="R1286" s="5">
        <v>0</v>
      </c>
      <c r="S1286" s="5">
        <v>0</v>
      </c>
      <c r="T1286" s="5">
        <v>0</v>
      </c>
    </row>
    <row r="1287" spans="1:20" x14ac:dyDescent="0.35">
      <c r="A1287" s="1">
        <v>1286</v>
      </c>
      <c r="B1287" t="s">
        <v>871</v>
      </c>
      <c r="C1287" t="s">
        <v>908</v>
      </c>
      <c r="D1287" t="s">
        <v>1690</v>
      </c>
      <c r="E1287">
        <f>IF(D1287="Estudio",1,IF(D1287="Piso",2,IF(D1287="Dúplex",3,IF(D1287="Ático",4,IF(D1287="Chalet",5,IF(D1287="Casa",6,IF(D1287="Caserón",7)))))))</f>
        <v>2</v>
      </c>
      <c r="G1287" t="s">
        <v>877</v>
      </c>
      <c r="H1287" t="str">
        <f>VLOOKUP(G1287,'Barrio Mapping'!B:C,2,0)</f>
        <v>Justicia</v>
      </c>
      <c r="I1287" t="str">
        <f>VLOOKUP(B1287,'Districto Pricing'!A:F,6,0)</f>
        <v>Alto</v>
      </c>
      <c r="J1287">
        <f>IF(I1287="Bajo",1,IF(I1287="Medio",2,IF(I1287="Alto",3)))</f>
        <v>3</v>
      </c>
      <c r="K1287" s="5">
        <v>1250</v>
      </c>
      <c r="L1287" s="5">
        <v>1</v>
      </c>
      <c r="M1287" s="5">
        <v>70</v>
      </c>
      <c r="N1287" s="5">
        <v>1</v>
      </c>
      <c r="O1287" s="5">
        <v>1</v>
      </c>
      <c r="P1287" s="5">
        <v>1</v>
      </c>
      <c r="Q1287" s="5">
        <v>0</v>
      </c>
      <c r="R1287" s="5">
        <v>0</v>
      </c>
      <c r="S1287" s="5">
        <v>0</v>
      </c>
      <c r="T1287" s="5">
        <v>0</v>
      </c>
    </row>
    <row r="1288" spans="1:20" x14ac:dyDescent="0.35">
      <c r="A1288" s="1">
        <v>1287</v>
      </c>
      <c r="B1288" t="s">
        <v>871</v>
      </c>
      <c r="C1288" t="s">
        <v>1020</v>
      </c>
      <c r="D1288" t="s">
        <v>1693</v>
      </c>
      <c r="E1288">
        <f>IF(D1288="Estudio",1,IF(D1288="Piso",2,IF(D1288="Dúplex",3,IF(D1288="Ático",4,IF(D1288="Chalet",5,IF(D1288="Casa",6,IF(D1288="Caserón",7)))))))</f>
        <v>1</v>
      </c>
      <c r="G1288" t="s">
        <v>877</v>
      </c>
      <c r="H1288" t="str">
        <f>VLOOKUP(G1288,'Barrio Mapping'!B:C,2,0)</f>
        <v>Justicia</v>
      </c>
      <c r="I1288" t="str">
        <f>VLOOKUP(B1288,'Districto Pricing'!A:F,6,0)</f>
        <v>Alto</v>
      </c>
      <c r="J1288">
        <f>IF(I1288="Bajo",1,IF(I1288="Medio",2,IF(I1288="Alto",3)))</f>
        <v>3</v>
      </c>
      <c r="K1288" s="5">
        <v>980</v>
      </c>
      <c r="L1288" s="5">
        <v>0</v>
      </c>
      <c r="M1288" s="5">
        <v>40</v>
      </c>
      <c r="N1288" s="5">
        <v>4</v>
      </c>
      <c r="O1288" s="5">
        <v>1</v>
      </c>
      <c r="P1288" s="5">
        <v>1</v>
      </c>
      <c r="Q1288" s="5">
        <v>0</v>
      </c>
      <c r="R1288" s="5">
        <v>0</v>
      </c>
      <c r="S1288" s="5">
        <v>0</v>
      </c>
      <c r="T1288" s="5">
        <v>0</v>
      </c>
    </row>
    <row r="1289" spans="1:20" x14ac:dyDescent="0.35">
      <c r="A1289" s="1">
        <v>1288</v>
      </c>
      <c r="B1289" t="s">
        <v>871</v>
      </c>
      <c r="C1289" t="s">
        <v>1021</v>
      </c>
      <c r="D1289" t="s">
        <v>1693</v>
      </c>
      <c r="E1289">
        <f>IF(D1289="Estudio",1,IF(D1289="Piso",2,IF(D1289="Dúplex",3,IF(D1289="Ático",4,IF(D1289="Chalet",5,IF(D1289="Casa",6,IF(D1289="Caserón",7)))))))</f>
        <v>1</v>
      </c>
      <c r="G1289" t="s">
        <v>881</v>
      </c>
      <c r="H1289" t="str">
        <f>VLOOKUP(G1289,'Barrio Mapping'!B:C,2,0)</f>
        <v>Universidad</v>
      </c>
      <c r="I1289" t="str">
        <f>VLOOKUP(B1289,'Districto Pricing'!A:F,6,0)</f>
        <v>Alto</v>
      </c>
      <c r="J1289">
        <f>IF(I1289="Bajo",1,IF(I1289="Medio",2,IF(I1289="Alto",3)))</f>
        <v>3</v>
      </c>
      <c r="K1289" s="5">
        <v>1450</v>
      </c>
      <c r="L1289" s="5">
        <v>0</v>
      </c>
      <c r="M1289" s="5">
        <v>70</v>
      </c>
      <c r="N1289" s="5">
        <v>3</v>
      </c>
      <c r="O1289" s="5">
        <v>1</v>
      </c>
      <c r="P1289" s="5">
        <v>1</v>
      </c>
      <c r="Q1289" s="5">
        <v>0</v>
      </c>
      <c r="R1289" s="5">
        <v>0</v>
      </c>
      <c r="S1289" s="5">
        <v>0</v>
      </c>
      <c r="T1289" s="5">
        <v>0</v>
      </c>
    </row>
    <row r="1290" spans="1:20" x14ac:dyDescent="0.35">
      <c r="A1290" s="1">
        <v>1289</v>
      </c>
      <c r="B1290" t="s">
        <v>871</v>
      </c>
      <c r="C1290" t="s">
        <v>1022</v>
      </c>
      <c r="D1290" t="s">
        <v>1690</v>
      </c>
      <c r="E1290">
        <f>IF(D1290="Estudio",1,IF(D1290="Piso",2,IF(D1290="Dúplex",3,IF(D1290="Ático",4,IF(D1290="Chalet",5,IF(D1290="Casa",6,IF(D1290="Caserón",7)))))))</f>
        <v>2</v>
      </c>
      <c r="F1290" t="s">
        <v>71</v>
      </c>
      <c r="G1290" t="s">
        <v>873</v>
      </c>
      <c r="H1290" t="str">
        <f>VLOOKUP(G1290,'Barrio Mapping'!B:C,2,0)</f>
        <v>Embajadores</v>
      </c>
      <c r="I1290" t="str">
        <f>VLOOKUP(B1290,'Districto Pricing'!A:F,6,0)</f>
        <v>Alto</v>
      </c>
      <c r="J1290">
        <f>IF(I1290="Bajo",1,IF(I1290="Medio",2,IF(I1290="Alto",3)))</f>
        <v>3</v>
      </c>
      <c r="K1290" s="5">
        <v>1500</v>
      </c>
      <c r="L1290" s="5">
        <v>1</v>
      </c>
      <c r="M1290" s="5">
        <v>60</v>
      </c>
      <c r="N1290" s="5">
        <v>4</v>
      </c>
      <c r="O1290" s="5">
        <v>0</v>
      </c>
      <c r="P1290" s="5">
        <v>1</v>
      </c>
      <c r="Q1290" s="5">
        <v>0</v>
      </c>
      <c r="R1290" s="5">
        <v>0</v>
      </c>
      <c r="S1290" s="5">
        <v>0</v>
      </c>
      <c r="T1290" s="5">
        <v>0</v>
      </c>
    </row>
    <row r="1291" spans="1:20" x14ac:dyDescent="0.35">
      <c r="A1291" s="1">
        <v>1290</v>
      </c>
      <c r="B1291" t="s">
        <v>871</v>
      </c>
      <c r="C1291" t="s">
        <v>1022</v>
      </c>
      <c r="D1291" t="s">
        <v>1690</v>
      </c>
      <c r="E1291">
        <f>IF(D1291="Estudio",1,IF(D1291="Piso",2,IF(D1291="Dúplex",3,IF(D1291="Ático",4,IF(D1291="Chalet",5,IF(D1291="Casa",6,IF(D1291="Caserón",7)))))))</f>
        <v>2</v>
      </c>
      <c r="F1291" t="s">
        <v>71</v>
      </c>
      <c r="G1291" t="s">
        <v>873</v>
      </c>
      <c r="H1291" t="str">
        <f>VLOOKUP(G1291,'Barrio Mapping'!B:C,2,0)</f>
        <v>Embajadores</v>
      </c>
      <c r="I1291" t="str">
        <f>VLOOKUP(B1291,'Districto Pricing'!A:F,6,0)</f>
        <v>Alto</v>
      </c>
      <c r="J1291">
        <f>IF(I1291="Bajo",1,IF(I1291="Medio",2,IF(I1291="Alto",3)))</f>
        <v>3</v>
      </c>
      <c r="K1291" s="5">
        <v>1750</v>
      </c>
      <c r="L1291" s="5">
        <v>2</v>
      </c>
      <c r="M1291" s="5">
        <v>60</v>
      </c>
      <c r="N1291" s="5">
        <v>3</v>
      </c>
      <c r="O1291" s="5">
        <v>1</v>
      </c>
      <c r="P1291" s="5">
        <v>1</v>
      </c>
      <c r="Q1291" s="5">
        <v>0</v>
      </c>
      <c r="R1291" s="5">
        <v>0</v>
      </c>
      <c r="S1291" s="5">
        <v>0</v>
      </c>
      <c r="T1291" s="5">
        <v>0</v>
      </c>
    </row>
    <row r="1292" spans="1:20" x14ac:dyDescent="0.35">
      <c r="A1292" s="1">
        <v>1291</v>
      </c>
      <c r="B1292" t="s">
        <v>871</v>
      </c>
      <c r="C1292" t="s">
        <v>1022</v>
      </c>
      <c r="D1292" t="s">
        <v>1690</v>
      </c>
      <c r="E1292">
        <f>IF(D1292="Estudio",1,IF(D1292="Piso",2,IF(D1292="Dúplex",3,IF(D1292="Ático",4,IF(D1292="Chalet",5,IF(D1292="Casa",6,IF(D1292="Caserón",7)))))))</f>
        <v>2</v>
      </c>
      <c r="F1292" t="s">
        <v>71</v>
      </c>
      <c r="G1292" t="s">
        <v>873</v>
      </c>
      <c r="H1292" t="str">
        <f>VLOOKUP(G1292,'Barrio Mapping'!B:C,2,0)</f>
        <v>Embajadores</v>
      </c>
      <c r="I1292" t="str">
        <f>VLOOKUP(B1292,'Districto Pricing'!A:F,6,0)</f>
        <v>Alto</v>
      </c>
      <c r="J1292">
        <f>IF(I1292="Bajo",1,IF(I1292="Medio",2,IF(I1292="Alto",3)))</f>
        <v>3</v>
      </c>
      <c r="K1292" s="5">
        <v>1750</v>
      </c>
      <c r="L1292" s="5">
        <v>2</v>
      </c>
      <c r="M1292" s="5">
        <v>60</v>
      </c>
      <c r="N1292" s="5">
        <v>4</v>
      </c>
      <c r="O1292" s="5">
        <v>0</v>
      </c>
      <c r="P1292" s="5">
        <v>1</v>
      </c>
      <c r="Q1292" s="5">
        <v>0</v>
      </c>
      <c r="R1292" s="5">
        <v>0</v>
      </c>
      <c r="S1292" s="5">
        <v>0</v>
      </c>
      <c r="T1292" s="5">
        <v>0</v>
      </c>
    </row>
    <row r="1293" spans="1:20" x14ac:dyDescent="0.35">
      <c r="A1293" s="1">
        <v>1292</v>
      </c>
      <c r="B1293" t="s">
        <v>871</v>
      </c>
      <c r="C1293" t="s">
        <v>1023</v>
      </c>
      <c r="D1293" t="s">
        <v>1693</v>
      </c>
      <c r="E1293">
        <f>IF(D1293="Estudio",1,IF(D1293="Piso",2,IF(D1293="Dúplex",3,IF(D1293="Ático",4,IF(D1293="Chalet",5,IF(D1293="Casa",6,IF(D1293="Caserón",7)))))))</f>
        <v>1</v>
      </c>
      <c r="F1293" t="s">
        <v>104</v>
      </c>
      <c r="G1293" t="s">
        <v>881</v>
      </c>
      <c r="H1293" t="str">
        <f>VLOOKUP(G1293,'Barrio Mapping'!B:C,2,0)</f>
        <v>Universidad</v>
      </c>
      <c r="I1293" t="str">
        <f>VLOOKUP(B1293,'Districto Pricing'!A:F,6,0)</f>
        <v>Alto</v>
      </c>
      <c r="J1293">
        <f>IF(I1293="Bajo",1,IF(I1293="Medio",2,IF(I1293="Alto",3)))</f>
        <v>3</v>
      </c>
      <c r="K1293" s="5">
        <v>1215</v>
      </c>
      <c r="L1293" s="5">
        <v>0</v>
      </c>
      <c r="M1293" s="5">
        <v>35</v>
      </c>
      <c r="N1293" s="5">
        <v>1</v>
      </c>
      <c r="O1293" s="5">
        <v>0</v>
      </c>
      <c r="P1293" s="5">
        <v>1</v>
      </c>
      <c r="Q1293" s="5">
        <v>0</v>
      </c>
      <c r="R1293" s="5">
        <v>0</v>
      </c>
      <c r="S1293" s="5">
        <v>0</v>
      </c>
      <c r="T1293" s="5">
        <v>0</v>
      </c>
    </row>
    <row r="1294" spans="1:20" x14ac:dyDescent="0.35">
      <c r="A1294" s="1">
        <v>1293</v>
      </c>
      <c r="B1294" t="s">
        <v>871</v>
      </c>
      <c r="C1294" t="s">
        <v>903</v>
      </c>
      <c r="D1294" t="s">
        <v>1690</v>
      </c>
      <c r="E1294">
        <f>IF(D1294="Estudio",1,IF(D1294="Piso",2,IF(D1294="Dúplex",3,IF(D1294="Ático",4,IF(D1294="Chalet",5,IF(D1294="Casa",6,IF(D1294="Caserón",7)))))))</f>
        <v>2</v>
      </c>
      <c r="F1294" t="s">
        <v>1024</v>
      </c>
      <c r="G1294" t="s">
        <v>873</v>
      </c>
      <c r="H1294" t="str">
        <f>VLOOKUP(G1294,'Barrio Mapping'!B:C,2,0)</f>
        <v>Embajadores</v>
      </c>
      <c r="I1294" t="str">
        <f>VLOOKUP(B1294,'Districto Pricing'!A:F,6,0)</f>
        <v>Alto</v>
      </c>
      <c r="J1294">
        <f>IF(I1294="Bajo",1,IF(I1294="Medio",2,IF(I1294="Alto",3)))</f>
        <v>3</v>
      </c>
      <c r="K1294" s="5">
        <v>750</v>
      </c>
      <c r="L1294" s="5">
        <v>1</v>
      </c>
      <c r="M1294" s="5">
        <v>37</v>
      </c>
      <c r="N1294" s="5">
        <v>1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</row>
    <row r="1295" spans="1:20" x14ac:dyDescent="0.35">
      <c r="A1295" s="1">
        <v>1294</v>
      </c>
      <c r="B1295" t="s">
        <v>871</v>
      </c>
      <c r="C1295" t="s">
        <v>1025</v>
      </c>
      <c r="D1295" t="s">
        <v>1690</v>
      </c>
      <c r="E1295">
        <f>IF(D1295="Estudio",1,IF(D1295="Piso",2,IF(D1295="Dúplex",3,IF(D1295="Ático",4,IF(D1295="Chalet",5,IF(D1295="Casa",6,IF(D1295="Caserón",7)))))))</f>
        <v>2</v>
      </c>
      <c r="F1295" t="s">
        <v>77</v>
      </c>
      <c r="G1295" t="s">
        <v>873</v>
      </c>
      <c r="H1295" t="str">
        <f>VLOOKUP(G1295,'Barrio Mapping'!B:C,2,0)</f>
        <v>Embajadores</v>
      </c>
      <c r="I1295" t="str">
        <f>VLOOKUP(B1295,'Districto Pricing'!A:F,6,0)</f>
        <v>Alto</v>
      </c>
      <c r="J1295">
        <f>IF(I1295="Bajo",1,IF(I1295="Medio",2,IF(I1295="Alto",3)))</f>
        <v>3</v>
      </c>
      <c r="K1295" s="5">
        <v>790</v>
      </c>
      <c r="L1295" s="5">
        <v>1</v>
      </c>
      <c r="M1295" s="5">
        <v>35</v>
      </c>
      <c r="N1295" s="5">
        <v>4</v>
      </c>
      <c r="O1295" s="5">
        <v>0</v>
      </c>
      <c r="P1295" s="5">
        <v>1</v>
      </c>
      <c r="Q1295" s="5">
        <v>0</v>
      </c>
      <c r="R1295" s="5">
        <v>0</v>
      </c>
      <c r="S1295" s="5">
        <v>0</v>
      </c>
      <c r="T1295" s="5">
        <v>0</v>
      </c>
    </row>
    <row r="1296" spans="1:20" x14ac:dyDescent="0.35">
      <c r="A1296" s="1">
        <v>1295</v>
      </c>
      <c r="B1296" t="s">
        <v>871</v>
      </c>
      <c r="C1296" t="s">
        <v>1026</v>
      </c>
      <c r="D1296" t="s">
        <v>1692</v>
      </c>
      <c r="E1296">
        <f>IF(D1296="Estudio",1,IF(D1296="Piso",2,IF(D1296="Dúplex",3,IF(D1296="Ático",4,IF(D1296="Chalet",5,IF(D1296="Casa",6,IF(D1296="Caserón",7)))))))</f>
        <v>3</v>
      </c>
      <c r="F1296" t="s">
        <v>71</v>
      </c>
      <c r="G1296" t="s">
        <v>873</v>
      </c>
      <c r="H1296" t="str">
        <f>VLOOKUP(G1296,'Barrio Mapping'!B:C,2,0)</f>
        <v>Embajadores</v>
      </c>
      <c r="I1296" t="str">
        <f>VLOOKUP(B1296,'Districto Pricing'!A:F,6,0)</f>
        <v>Alto</v>
      </c>
      <c r="J1296">
        <f>IF(I1296="Bajo",1,IF(I1296="Medio",2,IF(I1296="Alto",3)))</f>
        <v>3</v>
      </c>
      <c r="K1296" s="5">
        <v>950</v>
      </c>
      <c r="L1296" s="5">
        <v>1</v>
      </c>
      <c r="M1296" s="5">
        <v>38</v>
      </c>
      <c r="N1296" s="5">
        <v>0</v>
      </c>
      <c r="O1296" s="5">
        <v>0</v>
      </c>
      <c r="P1296" s="5">
        <v>1</v>
      </c>
      <c r="Q1296" s="5">
        <v>0</v>
      </c>
      <c r="R1296" s="5">
        <v>0</v>
      </c>
      <c r="S1296" s="5">
        <v>1</v>
      </c>
      <c r="T1296" s="5">
        <v>0</v>
      </c>
    </row>
    <row r="1297" spans="1:20" x14ac:dyDescent="0.35">
      <c r="A1297" s="1">
        <v>1296</v>
      </c>
      <c r="B1297" t="s">
        <v>871</v>
      </c>
      <c r="C1297" t="s">
        <v>1027</v>
      </c>
      <c r="D1297" t="s">
        <v>1690</v>
      </c>
      <c r="E1297">
        <f>IF(D1297="Estudio",1,IF(D1297="Piso",2,IF(D1297="Dúplex",3,IF(D1297="Ático",4,IF(D1297="Chalet",5,IF(D1297="Casa",6,IF(D1297="Caserón",7)))))))</f>
        <v>2</v>
      </c>
      <c r="F1297" t="s">
        <v>98</v>
      </c>
      <c r="G1297" t="s">
        <v>875</v>
      </c>
      <c r="H1297" t="str">
        <f>VLOOKUP(G1297,'Barrio Mapping'!B:C,2,0)</f>
        <v>Cortes</v>
      </c>
      <c r="I1297" t="str">
        <f>VLOOKUP(B1297,'Districto Pricing'!A:F,6,0)</f>
        <v>Alto</v>
      </c>
      <c r="J1297">
        <f>IF(I1297="Bajo",1,IF(I1297="Medio",2,IF(I1297="Alto",3)))</f>
        <v>3</v>
      </c>
      <c r="K1297" s="5">
        <v>1300</v>
      </c>
      <c r="L1297" s="5">
        <v>1</v>
      </c>
      <c r="M1297" s="5">
        <v>60</v>
      </c>
      <c r="N1297" s="5">
        <v>4</v>
      </c>
      <c r="O1297" s="5">
        <v>1</v>
      </c>
      <c r="P1297" s="5">
        <v>1</v>
      </c>
      <c r="Q1297" s="5">
        <v>0</v>
      </c>
      <c r="R1297" s="5">
        <v>0</v>
      </c>
      <c r="S1297" s="5">
        <v>0</v>
      </c>
      <c r="T1297" s="5">
        <v>0</v>
      </c>
    </row>
    <row r="1298" spans="1:20" x14ac:dyDescent="0.35">
      <c r="A1298" s="1">
        <v>1297</v>
      </c>
      <c r="B1298" t="s">
        <v>871</v>
      </c>
      <c r="C1298" t="s">
        <v>1028</v>
      </c>
      <c r="D1298" t="s">
        <v>1691</v>
      </c>
      <c r="E1298">
        <f>IF(D1298="Estudio",1,IF(D1298="Piso",2,IF(D1298="Dúplex",3,IF(D1298="Ático",4,IF(D1298="Chalet",5,IF(D1298="Casa",6,IF(D1298="Caserón",7)))))))</f>
        <v>4</v>
      </c>
      <c r="G1298" t="s">
        <v>875</v>
      </c>
      <c r="H1298" t="str">
        <f>VLOOKUP(G1298,'Barrio Mapping'!B:C,2,0)</f>
        <v>Cortes</v>
      </c>
      <c r="I1298" t="str">
        <f>VLOOKUP(B1298,'Districto Pricing'!A:F,6,0)</f>
        <v>Alto</v>
      </c>
      <c r="J1298">
        <f>IF(I1298="Bajo",1,IF(I1298="Medio",2,IF(I1298="Alto",3)))</f>
        <v>3</v>
      </c>
      <c r="K1298" s="5">
        <v>2100</v>
      </c>
      <c r="L1298" s="5">
        <v>1</v>
      </c>
      <c r="M1298" s="5">
        <v>121</v>
      </c>
      <c r="N1298" s="5">
        <v>5</v>
      </c>
      <c r="O1298" s="5">
        <v>1</v>
      </c>
      <c r="P1298" s="5">
        <v>1</v>
      </c>
      <c r="Q1298" s="5">
        <v>1</v>
      </c>
      <c r="R1298" s="5">
        <v>0</v>
      </c>
      <c r="S1298" s="5">
        <v>0</v>
      </c>
      <c r="T1298" s="5">
        <v>0</v>
      </c>
    </row>
    <row r="1299" spans="1:20" x14ac:dyDescent="0.35">
      <c r="A1299" s="1">
        <v>1298</v>
      </c>
      <c r="B1299" t="s">
        <v>871</v>
      </c>
      <c r="C1299" t="s">
        <v>908</v>
      </c>
      <c r="D1299" t="s">
        <v>1690</v>
      </c>
      <c r="E1299">
        <f>IF(D1299="Estudio",1,IF(D1299="Piso",2,IF(D1299="Dúplex",3,IF(D1299="Ático",4,IF(D1299="Chalet",5,IF(D1299="Casa",6,IF(D1299="Caserón",7)))))))</f>
        <v>2</v>
      </c>
      <c r="G1299" t="s">
        <v>877</v>
      </c>
      <c r="H1299" t="str">
        <f>VLOOKUP(G1299,'Barrio Mapping'!B:C,2,0)</f>
        <v>Justicia</v>
      </c>
      <c r="I1299" t="str">
        <f>VLOOKUP(B1299,'Districto Pricing'!A:F,6,0)</f>
        <v>Alto</v>
      </c>
      <c r="J1299">
        <f>IF(I1299="Bajo",1,IF(I1299="Medio",2,IF(I1299="Alto",3)))</f>
        <v>3</v>
      </c>
      <c r="K1299" s="5">
        <v>600</v>
      </c>
      <c r="L1299" s="5">
        <v>1</v>
      </c>
      <c r="M1299" s="5">
        <v>40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</row>
    <row r="1300" spans="1:20" x14ac:dyDescent="0.35">
      <c r="A1300" s="1">
        <v>1299</v>
      </c>
      <c r="B1300" t="s">
        <v>871</v>
      </c>
      <c r="C1300" t="s">
        <v>1029</v>
      </c>
      <c r="D1300" t="s">
        <v>1690</v>
      </c>
      <c r="E1300">
        <f>IF(D1300="Estudio",1,IF(D1300="Piso",2,IF(D1300="Dúplex",3,IF(D1300="Ático",4,IF(D1300="Chalet",5,IF(D1300="Casa",6,IF(D1300="Caserón",7)))))))</f>
        <v>2</v>
      </c>
      <c r="G1300" t="s">
        <v>877</v>
      </c>
      <c r="H1300" t="str">
        <f>VLOOKUP(G1300,'Barrio Mapping'!B:C,2,0)</f>
        <v>Justicia</v>
      </c>
      <c r="I1300" t="str">
        <f>VLOOKUP(B1300,'Districto Pricing'!A:F,6,0)</f>
        <v>Alto</v>
      </c>
      <c r="J1300">
        <f>IF(I1300="Bajo",1,IF(I1300="Medio",2,IF(I1300="Alto",3)))</f>
        <v>3</v>
      </c>
      <c r="K1300" s="5">
        <v>950</v>
      </c>
      <c r="L1300" s="5">
        <v>1</v>
      </c>
      <c r="M1300" s="5">
        <v>43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</row>
    <row r="1301" spans="1:20" x14ac:dyDescent="0.35">
      <c r="A1301" s="1">
        <v>1300</v>
      </c>
      <c r="B1301" t="s">
        <v>871</v>
      </c>
      <c r="C1301" t="s">
        <v>908</v>
      </c>
      <c r="D1301" t="s">
        <v>1690</v>
      </c>
      <c r="E1301">
        <f>IF(D1301="Estudio",1,IF(D1301="Piso",2,IF(D1301="Dúplex",3,IF(D1301="Ático",4,IF(D1301="Chalet",5,IF(D1301="Casa",6,IF(D1301="Caserón",7)))))))</f>
        <v>2</v>
      </c>
      <c r="G1301" t="s">
        <v>877</v>
      </c>
      <c r="H1301" t="str">
        <f>VLOOKUP(G1301,'Barrio Mapping'!B:C,2,0)</f>
        <v>Justicia</v>
      </c>
      <c r="I1301" t="str">
        <f>VLOOKUP(B1301,'Districto Pricing'!A:F,6,0)</f>
        <v>Alto</v>
      </c>
      <c r="J1301">
        <f>IF(I1301="Bajo",1,IF(I1301="Medio",2,IF(I1301="Alto",3)))</f>
        <v>3</v>
      </c>
      <c r="K1301" s="5">
        <v>2350</v>
      </c>
      <c r="L1301" s="5">
        <v>1</v>
      </c>
      <c r="M1301" s="5">
        <v>110</v>
      </c>
      <c r="N1301" s="5">
        <v>2</v>
      </c>
      <c r="O1301" s="5">
        <v>1</v>
      </c>
      <c r="P1301" s="5">
        <v>1</v>
      </c>
      <c r="Q1301" s="5">
        <v>0</v>
      </c>
      <c r="R1301" s="5">
        <v>0</v>
      </c>
      <c r="S1301" s="5">
        <v>0</v>
      </c>
      <c r="T1301" s="5">
        <v>0</v>
      </c>
    </row>
    <row r="1302" spans="1:20" x14ac:dyDescent="0.35">
      <c r="A1302" s="1">
        <v>1301</v>
      </c>
      <c r="B1302" t="s">
        <v>871</v>
      </c>
      <c r="C1302" t="s">
        <v>1030</v>
      </c>
      <c r="D1302" t="s">
        <v>1690</v>
      </c>
      <c r="E1302">
        <f>IF(D1302="Estudio",1,IF(D1302="Piso",2,IF(D1302="Dúplex",3,IF(D1302="Ático",4,IF(D1302="Chalet",5,IF(D1302="Casa",6,IF(D1302="Caserón",7)))))))</f>
        <v>2</v>
      </c>
      <c r="G1302" t="s">
        <v>873</v>
      </c>
      <c r="H1302" t="str">
        <f>VLOOKUP(G1302,'Barrio Mapping'!B:C,2,0)</f>
        <v>Embajadores</v>
      </c>
      <c r="I1302" t="str">
        <f>VLOOKUP(B1302,'Districto Pricing'!A:F,6,0)</f>
        <v>Alto</v>
      </c>
      <c r="J1302">
        <f>IF(I1302="Bajo",1,IF(I1302="Medio",2,IF(I1302="Alto",3)))</f>
        <v>3</v>
      </c>
      <c r="K1302" s="5">
        <v>1750</v>
      </c>
      <c r="L1302" s="5">
        <v>2</v>
      </c>
      <c r="M1302" s="5">
        <v>70</v>
      </c>
      <c r="N1302" s="5">
        <v>1</v>
      </c>
      <c r="O1302" s="5">
        <v>1</v>
      </c>
      <c r="P1302" s="5">
        <v>1</v>
      </c>
      <c r="Q1302" s="5">
        <v>0</v>
      </c>
      <c r="R1302" s="5">
        <v>0</v>
      </c>
      <c r="S1302" s="5">
        <v>0</v>
      </c>
      <c r="T1302" s="5">
        <v>0</v>
      </c>
    </row>
    <row r="1303" spans="1:20" x14ac:dyDescent="0.35">
      <c r="A1303" s="1">
        <v>1302</v>
      </c>
      <c r="B1303" t="s">
        <v>871</v>
      </c>
      <c r="C1303" t="s">
        <v>1031</v>
      </c>
      <c r="D1303" t="s">
        <v>1690</v>
      </c>
      <c r="E1303">
        <f>IF(D1303="Estudio",1,IF(D1303="Piso",2,IF(D1303="Dúplex",3,IF(D1303="Ático",4,IF(D1303="Chalet",5,IF(D1303="Casa",6,IF(D1303="Caserón",7)))))))</f>
        <v>2</v>
      </c>
      <c r="G1303" t="s">
        <v>881</v>
      </c>
      <c r="H1303" t="str">
        <f>VLOOKUP(G1303,'Barrio Mapping'!B:C,2,0)</f>
        <v>Universidad</v>
      </c>
      <c r="I1303" t="str">
        <f>VLOOKUP(B1303,'Districto Pricing'!A:F,6,0)</f>
        <v>Alto</v>
      </c>
      <c r="J1303">
        <f>IF(I1303="Bajo",1,IF(I1303="Medio",2,IF(I1303="Alto",3)))</f>
        <v>3</v>
      </c>
      <c r="K1303" s="5">
        <v>1250</v>
      </c>
      <c r="L1303" s="5">
        <v>1</v>
      </c>
      <c r="M1303" s="5">
        <v>54</v>
      </c>
      <c r="N1303" s="5">
        <v>1</v>
      </c>
      <c r="O1303" s="5">
        <v>1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</row>
    <row r="1304" spans="1:20" x14ac:dyDescent="0.35">
      <c r="A1304" s="1">
        <v>1303</v>
      </c>
      <c r="B1304" t="s">
        <v>871</v>
      </c>
      <c r="C1304" t="s">
        <v>1032</v>
      </c>
      <c r="D1304" t="s">
        <v>1690</v>
      </c>
      <c r="E1304">
        <f>IF(D1304="Estudio",1,IF(D1304="Piso",2,IF(D1304="Dúplex",3,IF(D1304="Ático",4,IF(D1304="Chalet",5,IF(D1304="Casa",6,IF(D1304="Caserón",7)))))))</f>
        <v>2</v>
      </c>
      <c r="F1304" t="s">
        <v>51</v>
      </c>
      <c r="G1304" t="s">
        <v>877</v>
      </c>
      <c r="H1304" t="str">
        <f>VLOOKUP(G1304,'Barrio Mapping'!B:C,2,0)</f>
        <v>Justicia</v>
      </c>
      <c r="I1304" t="str">
        <f>VLOOKUP(B1304,'Districto Pricing'!A:F,6,0)</f>
        <v>Alto</v>
      </c>
      <c r="J1304">
        <f>IF(I1304="Bajo",1,IF(I1304="Medio",2,IF(I1304="Alto",3)))</f>
        <v>3</v>
      </c>
      <c r="K1304" s="5">
        <v>1400</v>
      </c>
      <c r="L1304" s="5">
        <v>1</v>
      </c>
      <c r="M1304" s="5">
        <v>70</v>
      </c>
      <c r="N1304" s="5">
        <v>1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0</v>
      </c>
    </row>
    <row r="1305" spans="1:20" x14ac:dyDescent="0.35">
      <c r="A1305" s="1">
        <v>1304</v>
      </c>
      <c r="B1305" t="s">
        <v>871</v>
      </c>
      <c r="C1305" t="s">
        <v>1033</v>
      </c>
      <c r="D1305" t="s">
        <v>1691</v>
      </c>
      <c r="E1305">
        <f>IF(D1305="Estudio",1,IF(D1305="Piso",2,IF(D1305="Dúplex",3,IF(D1305="Ático",4,IF(D1305="Chalet",5,IF(D1305="Casa",6,IF(D1305="Caserón",7)))))))</f>
        <v>4</v>
      </c>
      <c r="G1305" t="s">
        <v>884</v>
      </c>
      <c r="H1305" t="str">
        <f>VLOOKUP(G1305,'Barrio Mapping'!B:C,2,0)</f>
        <v>Sol</v>
      </c>
      <c r="I1305" t="str">
        <f>VLOOKUP(B1305,'Districto Pricing'!A:F,6,0)</f>
        <v>Alto</v>
      </c>
      <c r="J1305">
        <f>IF(I1305="Bajo",1,IF(I1305="Medio",2,IF(I1305="Alto",3)))</f>
        <v>3</v>
      </c>
      <c r="K1305" s="5">
        <v>3800</v>
      </c>
      <c r="L1305" s="5">
        <v>3</v>
      </c>
      <c r="M1305" s="5">
        <v>300</v>
      </c>
      <c r="N1305" s="5">
        <v>4</v>
      </c>
      <c r="O1305" s="5">
        <v>1</v>
      </c>
      <c r="P1305" s="5">
        <v>1</v>
      </c>
      <c r="Q1305" s="5">
        <v>1</v>
      </c>
      <c r="R1305" s="5">
        <v>0</v>
      </c>
      <c r="S1305" s="5">
        <v>0</v>
      </c>
      <c r="T1305" s="5">
        <v>0</v>
      </c>
    </row>
    <row r="1306" spans="1:20" x14ac:dyDescent="0.35">
      <c r="A1306" s="1">
        <v>1305</v>
      </c>
      <c r="B1306" t="s">
        <v>871</v>
      </c>
      <c r="C1306" t="s">
        <v>891</v>
      </c>
      <c r="D1306" t="s">
        <v>1690</v>
      </c>
      <c r="E1306">
        <f>IF(D1306="Estudio",1,IF(D1306="Piso",2,IF(D1306="Dúplex",3,IF(D1306="Ático",4,IF(D1306="Chalet",5,IF(D1306="Casa",6,IF(D1306="Caserón",7)))))))</f>
        <v>2</v>
      </c>
      <c r="G1306" t="s">
        <v>881</v>
      </c>
      <c r="H1306" t="str">
        <f>VLOOKUP(G1306,'Barrio Mapping'!B:C,2,0)</f>
        <v>Universidad</v>
      </c>
      <c r="I1306" t="str">
        <f>VLOOKUP(B1306,'Districto Pricing'!A:F,6,0)</f>
        <v>Alto</v>
      </c>
      <c r="J1306">
        <f>IF(I1306="Bajo",1,IF(I1306="Medio",2,IF(I1306="Alto",3)))</f>
        <v>3</v>
      </c>
      <c r="K1306" s="5">
        <v>1200</v>
      </c>
      <c r="L1306" s="5">
        <v>1</v>
      </c>
      <c r="M1306" s="5">
        <v>70</v>
      </c>
      <c r="N1306" s="5">
        <v>1</v>
      </c>
      <c r="O1306" s="5">
        <v>1</v>
      </c>
      <c r="P1306" s="5">
        <v>1</v>
      </c>
      <c r="Q1306" s="5">
        <v>0</v>
      </c>
      <c r="R1306" s="5">
        <v>0</v>
      </c>
      <c r="S1306" s="5">
        <v>0</v>
      </c>
      <c r="T1306" s="5">
        <v>0</v>
      </c>
    </row>
    <row r="1307" spans="1:20" x14ac:dyDescent="0.35">
      <c r="A1307" s="1">
        <v>1306</v>
      </c>
      <c r="B1307" t="s">
        <v>871</v>
      </c>
      <c r="C1307" t="s">
        <v>1034</v>
      </c>
      <c r="D1307" t="s">
        <v>1690</v>
      </c>
      <c r="E1307">
        <f>IF(D1307="Estudio",1,IF(D1307="Piso",2,IF(D1307="Dúplex",3,IF(D1307="Ático",4,IF(D1307="Chalet",5,IF(D1307="Casa",6,IF(D1307="Caserón",7)))))))</f>
        <v>2</v>
      </c>
      <c r="F1307" t="s">
        <v>222</v>
      </c>
      <c r="G1307" t="s">
        <v>875</v>
      </c>
      <c r="H1307" t="str">
        <f>VLOOKUP(G1307,'Barrio Mapping'!B:C,2,0)</f>
        <v>Cortes</v>
      </c>
      <c r="I1307" t="str">
        <f>VLOOKUP(B1307,'Districto Pricing'!A:F,6,0)</f>
        <v>Alto</v>
      </c>
      <c r="J1307">
        <f>IF(I1307="Bajo",1,IF(I1307="Medio",2,IF(I1307="Alto",3)))</f>
        <v>3</v>
      </c>
      <c r="K1307" s="5">
        <v>1600</v>
      </c>
      <c r="L1307" s="5">
        <v>2</v>
      </c>
      <c r="M1307" s="5">
        <v>80</v>
      </c>
      <c r="N1307" s="5">
        <v>2</v>
      </c>
      <c r="O1307" s="5">
        <v>1</v>
      </c>
      <c r="P1307" s="5">
        <v>1</v>
      </c>
      <c r="Q1307" s="5">
        <v>0</v>
      </c>
      <c r="R1307" s="5">
        <v>0</v>
      </c>
      <c r="S1307" s="5">
        <v>0</v>
      </c>
      <c r="T1307" s="5">
        <v>0</v>
      </c>
    </row>
    <row r="1308" spans="1:20" x14ac:dyDescent="0.35">
      <c r="A1308" s="1">
        <v>1307</v>
      </c>
      <c r="B1308" t="s">
        <v>871</v>
      </c>
      <c r="C1308" t="s">
        <v>1035</v>
      </c>
      <c r="D1308" t="s">
        <v>1690</v>
      </c>
      <c r="E1308">
        <f>IF(D1308="Estudio",1,IF(D1308="Piso",2,IF(D1308="Dúplex",3,IF(D1308="Ático",4,IF(D1308="Chalet",5,IF(D1308="Casa",6,IF(D1308="Caserón",7)))))))</f>
        <v>2</v>
      </c>
      <c r="F1308" t="s">
        <v>126</v>
      </c>
      <c r="G1308" t="s">
        <v>877</v>
      </c>
      <c r="H1308" t="str">
        <f>VLOOKUP(G1308,'Barrio Mapping'!B:C,2,0)</f>
        <v>Justicia</v>
      </c>
      <c r="I1308" t="str">
        <f>VLOOKUP(B1308,'Districto Pricing'!A:F,6,0)</f>
        <v>Alto</v>
      </c>
      <c r="J1308">
        <f>IF(I1308="Bajo",1,IF(I1308="Medio",2,IF(I1308="Alto",3)))</f>
        <v>3</v>
      </c>
      <c r="K1308" s="5">
        <v>1300</v>
      </c>
      <c r="L1308" s="5">
        <v>1</v>
      </c>
      <c r="M1308" s="5">
        <v>60</v>
      </c>
      <c r="N1308" s="5">
        <v>1</v>
      </c>
      <c r="O1308" s="5">
        <v>1</v>
      </c>
      <c r="P1308" s="5">
        <v>1</v>
      </c>
      <c r="Q1308" s="5">
        <v>0</v>
      </c>
      <c r="R1308" s="5">
        <v>0</v>
      </c>
      <c r="S1308" s="5">
        <v>0</v>
      </c>
      <c r="T1308" s="5">
        <v>0</v>
      </c>
    </row>
    <row r="1309" spans="1:20" x14ac:dyDescent="0.35">
      <c r="A1309" s="1">
        <v>1308</v>
      </c>
      <c r="B1309" t="s">
        <v>871</v>
      </c>
      <c r="C1309" t="s">
        <v>886</v>
      </c>
      <c r="D1309" t="s">
        <v>1690</v>
      </c>
      <c r="E1309">
        <f>IF(D1309="Estudio",1,IF(D1309="Piso",2,IF(D1309="Dúplex",3,IF(D1309="Ático",4,IF(D1309="Chalet",5,IF(D1309="Casa",6,IF(D1309="Caserón",7)))))))</f>
        <v>2</v>
      </c>
      <c r="G1309" t="s">
        <v>887</v>
      </c>
      <c r="H1309" t="str">
        <f>VLOOKUP(G1309,'Barrio Mapping'!B:C,2,0)</f>
        <v>Palacio</v>
      </c>
      <c r="I1309" t="str">
        <f>VLOOKUP(B1309,'Districto Pricing'!A:F,6,0)</f>
        <v>Alto</v>
      </c>
      <c r="J1309">
        <f>IF(I1309="Bajo",1,IF(I1309="Medio",2,IF(I1309="Alto",3)))</f>
        <v>3</v>
      </c>
      <c r="K1309" s="5">
        <v>2300</v>
      </c>
      <c r="L1309" s="5">
        <v>2</v>
      </c>
      <c r="M1309" s="5">
        <v>205</v>
      </c>
      <c r="N1309" s="5">
        <v>1</v>
      </c>
      <c r="O1309" s="5">
        <v>1</v>
      </c>
      <c r="P1309" s="5">
        <v>1</v>
      </c>
      <c r="Q1309" s="5">
        <v>0</v>
      </c>
      <c r="R1309" s="5">
        <v>0</v>
      </c>
      <c r="S1309" s="5">
        <v>0</v>
      </c>
      <c r="T1309" s="5">
        <v>0</v>
      </c>
    </row>
    <row r="1310" spans="1:20" x14ac:dyDescent="0.35">
      <c r="A1310" s="1">
        <v>1309</v>
      </c>
      <c r="B1310" t="s">
        <v>871</v>
      </c>
      <c r="C1310" t="s">
        <v>1036</v>
      </c>
      <c r="D1310" t="s">
        <v>1690</v>
      </c>
      <c r="E1310">
        <f>IF(D1310="Estudio",1,IF(D1310="Piso",2,IF(D1310="Dúplex",3,IF(D1310="Ático",4,IF(D1310="Chalet",5,IF(D1310="Casa",6,IF(D1310="Caserón",7)))))))</f>
        <v>2</v>
      </c>
      <c r="G1310" t="s">
        <v>875</v>
      </c>
      <c r="H1310" t="str">
        <f>VLOOKUP(G1310,'Barrio Mapping'!B:C,2,0)</f>
        <v>Cortes</v>
      </c>
      <c r="I1310" t="str">
        <f>VLOOKUP(B1310,'Districto Pricing'!A:F,6,0)</f>
        <v>Alto</v>
      </c>
      <c r="J1310">
        <f>IF(I1310="Bajo",1,IF(I1310="Medio",2,IF(I1310="Alto",3)))</f>
        <v>3</v>
      </c>
      <c r="K1310" s="5">
        <v>2100</v>
      </c>
      <c r="L1310" s="5">
        <v>4</v>
      </c>
      <c r="M1310" s="5">
        <v>156</v>
      </c>
      <c r="N1310" s="5">
        <v>2</v>
      </c>
      <c r="O1310" s="5">
        <v>1</v>
      </c>
      <c r="P1310" s="5">
        <v>1</v>
      </c>
      <c r="Q1310" s="5">
        <v>0</v>
      </c>
      <c r="R1310" s="5">
        <v>0</v>
      </c>
      <c r="S1310" s="5">
        <v>0</v>
      </c>
      <c r="T1310" s="5">
        <v>0</v>
      </c>
    </row>
    <row r="1311" spans="1:20" x14ac:dyDescent="0.35">
      <c r="A1311" s="1">
        <v>1310</v>
      </c>
      <c r="B1311" t="s">
        <v>871</v>
      </c>
      <c r="C1311" t="s">
        <v>1037</v>
      </c>
      <c r="D1311" t="s">
        <v>1690</v>
      </c>
      <c r="E1311">
        <f>IF(D1311="Estudio",1,IF(D1311="Piso",2,IF(D1311="Dúplex",3,IF(D1311="Ático",4,IF(D1311="Chalet",5,IF(D1311="Casa",6,IF(D1311="Caserón",7)))))))</f>
        <v>2</v>
      </c>
      <c r="F1311" t="s">
        <v>200</v>
      </c>
      <c r="G1311" t="s">
        <v>887</v>
      </c>
      <c r="H1311" t="str">
        <f>VLOOKUP(G1311,'Barrio Mapping'!B:C,2,0)</f>
        <v>Palacio</v>
      </c>
      <c r="I1311" t="str">
        <f>VLOOKUP(B1311,'Districto Pricing'!A:F,6,0)</f>
        <v>Alto</v>
      </c>
      <c r="J1311">
        <f>IF(I1311="Bajo",1,IF(I1311="Medio",2,IF(I1311="Alto",3)))</f>
        <v>3</v>
      </c>
      <c r="K1311" s="5">
        <v>900</v>
      </c>
      <c r="L1311" s="5">
        <v>1</v>
      </c>
      <c r="M1311" s="5">
        <v>55</v>
      </c>
      <c r="N1311" s="5">
        <v>2</v>
      </c>
      <c r="O1311" s="5">
        <v>1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</row>
    <row r="1312" spans="1:20" x14ac:dyDescent="0.35">
      <c r="A1312" s="1">
        <v>1311</v>
      </c>
      <c r="B1312" t="s">
        <v>871</v>
      </c>
      <c r="C1312" t="s">
        <v>1038</v>
      </c>
      <c r="D1312" t="s">
        <v>1690</v>
      </c>
      <c r="E1312">
        <f>IF(D1312="Estudio",1,IF(D1312="Piso",2,IF(D1312="Dúplex",3,IF(D1312="Ático",4,IF(D1312="Chalet",5,IF(D1312="Casa",6,IF(D1312="Caserón",7)))))))</f>
        <v>2</v>
      </c>
      <c r="G1312" t="s">
        <v>873</v>
      </c>
      <c r="H1312" t="str">
        <f>VLOOKUP(G1312,'Barrio Mapping'!B:C,2,0)</f>
        <v>Embajadores</v>
      </c>
      <c r="I1312" t="str">
        <f>VLOOKUP(B1312,'Districto Pricing'!A:F,6,0)</f>
        <v>Alto</v>
      </c>
      <c r="J1312">
        <f>IF(I1312="Bajo",1,IF(I1312="Medio",2,IF(I1312="Alto",3)))</f>
        <v>3</v>
      </c>
      <c r="K1312" s="5">
        <v>600</v>
      </c>
      <c r="L1312" s="5">
        <v>1</v>
      </c>
      <c r="M1312" s="5">
        <v>15</v>
      </c>
      <c r="N1312" s="5">
        <v>3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</row>
    <row r="1313" spans="1:20" x14ac:dyDescent="0.35">
      <c r="A1313" s="1">
        <v>1312</v>
      </c>
      <c r="B1313" t="s">
        <v>871</v>
      </c>
      <c r="C1313" t="s">
        <v>878</v>
      </c>
      <c r="D1313" t="s">
        <v>1690</v>
      </c>
      <c r="E1313">
        <f>IF(D1313="Estudio",1,IF(D1313="Piso",2,IF(D1313="Dúplex",3,IF(D1313="Ático",4,IF(D1313="Chalet",5,IF(D1313="Casa",6,IF(D1313="Caserón",7)))))))</f>
        <v>2</v>
      </c>
      <c r="G1313" t="s">
        <v>873</v>
      </c>
      <c r="H1313" t="str">
        <f>VLOOKUP(G1313,'Barrio Mapping'!B:C,2,0)</f>
        <v>Embajadores</v>
      </c>
      <c r="I1313" t="str">
        <f>VLOOKUP(B1313,'Districto Pricing'!A:F,6,0)</f>
        <v>Alto</v>
      </c>
      <c r="J1313">
        <f>IF(I1313="Bajo",1,IF(I1313="Medio",2,IF(I1313="Alto",3)))</f>
        <v>3</v>
      </c>
      <c r="K1313" s="5">
        <v>1600</v>
      </c>
      <c r="L1313" s="5">
        <v>2</v>
      </c>
      <c r="M1313" s="5">
        <v>95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</row>
    <row r="1314" spans="1:20" x14ac:dyDescent="0.35">
      <c r="A1314" s="1">
        <v>1313</v>
      </c>
      <c r="B1314" t="s">
        <v>871</v>
      </c>
      <c r="C1314" t="s">
        <v>948</v>
      </c>
      <c r="D1314" t="s">
        <v>1690</v>
      </c>
      <c r="E1314">
        <f>IF(D1314="Estudio",1,IF(D1314="Piso",2,IF(D1314="Dúplex",3,IF(D1314="Ático",4,IF(D1314="Chalet",5,IF(D1314="Casa",6,IF(D1314="Caserón",7)))))))</f>
        <v>2</v>
      </c>
      <c r="G1314" t="s">
        <v>875</v>
      </c>
      <c r="H1314" t="str">
        <f>VLOOKUP(G1314,'Barrio Mapping'!B:C,2,0)</f>
        <v>Cortes</v>
      </c>
      <c r="I1314" t="str">
        <f>VLOOKUP(B1314,'Districto Pricing'!A:F,6,0)</f>
        <v>Alto</v>
      </c>
      <c r="J1314">
        <f>IF(I1314="Bajo",1,IF(I1314="Medio",2,IF(I1314="Alto",3)))</f>
        <v>3</v>
      </c>
      <c r="K1314" s="5">
        <v>1300</v>
      </c>
      <c r="L1314" s="5">
        <v>3</v>
      </c>
      <c r="M1314" s="5">
        <v>85</v>
      </c>
      <c r="N1314" s="5">
        <v>4</v>
      </c>
      <c r="O1314" s="5">
        <v>1</v>
      </c>
      <c r="P1314" s="5">
        <v>0</v>
      </c>
      <c r="Q1314" s="5">
        <v>0</v>
      </c>
      <c r="R1314" s="5">
        <v>0</v>
      </c>
      <c r="S1314" s="5">
        <v>0</v>
      </c>
      <c r="T1314" s="5">
        <v>0</v>
      </c>
    </row>
    <row r="1315" spans="1:20" x14ac:dyDescent="0.35">
      <c r="A1315" s="1">
        <v>1314</v>
      </c>
      <c r="B1315" t="s">
        <v>871</v>
      </c>
      <c r="C1315" t="s">
        <v>962</v>
      </c>
      <c r="D1315" t="s">
        <v>1690</v>
      </c>
      <c r="E1315">
        <f>IF(D1315="Estudio",1,IF(D1315="Piso",2,IF(D1315="Dúplex",3,IF(D1315="Ático",4,IF(D1315="Chalet",5,IF(D1315="Casa",6,IF(D1315="Caserón",7)))))))</f>
        <v>2</v>
      </c>
      <c r="G1315" t="s">
        <v>884</v>
      </c>
      <c r="H1315" t="str">
        <f>VLOOKUP(G1315,'Barrio Mapping'!B:C,2,0)</f>
        <v>Sol</v>
      </c>
      <c r="I1315" t="str">
        <f>VLOOKUP(B1315,'Districto Pricing'!A:F,6,0)</f>
        <v>Alto</v>
      </c>
      <c r="J1315">
        <f>IF(I1315="Bajo",1,IF(I1315="Medio",2,IF(I1315="Alto",3)))</f>
        <v>3</v>
      </c>
      <c r="K1315" s="5">
        <v>2000</v>
      </c>
      <c r="L1315" s="5">
        <v>2</v>
      </c>
      <c r="M1315" s="5">
        <v>120</v>
      </c>
      <c r="N1315" s="5">
        <v>4</v>
      </c>
      <c r="O1315" s="5">
        <v>1</v>
      </c>
      <c r="P1315" s="5">
        <v>1</v>
      </c>
      <c r="Q1315" s="5">
        <v>0</v>
      </c>
      <c r="R1315" s="5">
        <v>0</v>
      </c>
      <c r="S1315" s="5">
        <v>0</v>
      </c>
      <c r="T1315" s="5">
        <v>0</v>
      </c>
    </row>
    <row r="1316" spans="1:20" x14ac:dyDescent="0.35">
      <c r="A1316" s="1">
        <v>1315</v>
      </c>
      <c r="B1316" t="s">
        <v>871</v>
      </c>
      <c r="C1316" t="s">
        <v>878</v>
      </c>
      <c r="D1316" t="s">
        <v>1690</v>
      </c>
      <c r="E1316">
        <f>IF(D1316="Estudio",1,IF(D1316="Piso",2,IF(D1316="Dúplex",3,IF(D1316="Ático",4,IF(D1316="Chalet",5,IF(D1316="Casa",6,IF(D1316="Caserón",7)))))))</f>
        <v>2</v>
      </c>
      <c r="G1316" t="s">
        <v>873</v>
      </c>
      <c r="H1316" t="str">
        <f>VLOOKUP(G1316,'Barrio Mapping'!B:C,2,0)</f>
        <v>Embajadores</v>
      </c>
      <c r="I1316" t="str">
        <f>VLOOKUP(B1316,'Districto Pricing'!A:F,6,0)</f>
        <v>Alto</v>
      </c>
      <c r="J1316">
        <f>IF(I1316="Bajo",1,IF(I1316="Medio",2,IF(I1316="Alto",3)))</f>
        <v>3</v>
      </c>
      <c r="K1316" s="5">
        <v>2500</v>
      </c>
      <c r="L1316" s="5">
        <v>2</v>
      </c>
      <c r="M1316" s="5">
        <v>117</v>
      </c>
      <c r="N1316" s="5">
        <v>1</v>
      </c>
      <c r="O1316" s="5">
        <v>1</v>
      </c>
      <c r="P1316" s="5">
        <v>1</v>
      </c>
      <c r="Q1316" s="5">
        <v>0</v>
      </c>
      <c r="R1316" s="5">
        <v>0</v>
      </c>
      <c r="S1316" s="5">
        <v>0</v>
      </c>
      <c r="T1316" s="5">
        <v>0</v>
      </c>
    </row>
    <row r="1317" spans="1:20" x14ac:dyDescent="0.35">
      <c r="A1317" s="1">
        <v>1316</v>
      </c>
      <c r="B1317" t="s">
        <v>871</v>
      </c>
      <c r="C1317" t="s">
        <v>886</v>
      </c>
      <c r="D1317" t="s">
        <v>1690</v>
      </c>
      <c r="E1317">
        <f>IF(D1317="Estudio",1,IF(D1317="Piso",2,IF(D1317="Dúplex",3,IF(D1317="Ático",4,IF(D1317="Chalet",5,IF(D1317="Casa",6,IF(D1317="Caserón",7)))))))</f>
        <v>2</v>
      </c>
      <c r="G1317" t="s">
        <v>887</v>
      </c>
      <c r="H1317" t="str">
        <f>VLOOKUP(G1317,'Barrio Mapping'!B:C,2,0)</f>
        <v>Palacio</v>
      </c>
      <c r="I1317" t="str">
        <f>VLOOKUP(B1317,'Districto Pricing'!A:F,6,0)</f>
        <v>Alto</v>
      </c>
      <c r="J1317">
        <f>IF(I1317="Bajo",1,IF(I1317="Medio",2,IF(I1317="Alto",3)))</f>
        <v>3</v>
      </c>
      <c r="K1317" s="5">
        <v>1550</v>
      </c>
      <c r="L1317" s="5">
        <v>1</v>
      </c>
      <c r="M1317" s="5">
        <v>92</v>
      </c>
      <c r="N1317" s="5">
        <v>1</v>
      </c>
      <c r="O1317" s="5">
        <v>1</v>
      </c>
      <c r="P1317" s="5">
        <v>1</v>
      </c>
      <c r="Q1317" s="5">
        <v>0</v>
      </c>
      <c r="R1317" s="5">
        <v>0</v>
      </c>
      <c r="S1317" s="5">
        <v>0</v>
      </c>
      <c r="T1317" s="5">
        <v>0</v>
      </c>
    </row>
    <row r="1318" spans="1:20" x14ac:dyDescent="0.35">
      <c r="A1318" s="1">
        <v>1317</v>
      </c>
      <c r="B1318" t="s">
        <v>871</v>
      </c>
      <c r="C1318" t="s">
        <v>891</v>
      </c>
      <c r="D1318" t="s">
        <v>1690</v>
      </c>
      <c r="E1318">
        <f>IF(D1318="Estudio",1,IF(D1318="Piso",2,IF(D1318="Dúplex",3,IF(D1318="Ático",4,IF(D1318="Chalet",5,IF(D1318="Casa",6,IF(D1318="Caserón",7)))))))</f>
        <v>2</v>
      </c>
      <c r="G1318" t="s">
        <v>881</v>
      </c>
      <c r="H1318" t="str">
        <f>VLOOKUP(G1318,'Barrio Mapping'!B:C,2,0)</f>
        <v>Universidad</v>
      </c>
      <c r="I1318" t="str">
        <f>VLOOKUP(B1318,'Districto Pricing'!A:F,6,0)</f>
        <v>Alto</v>
      </c>
      <c r="J1318">
        <f>IF(I1318="Bajo",1,IF(I1318="Medio",2,IF(I1318="Alto",3)))</f>
        <v>3</v>
      </c>
      <c r="K1318" s="5">
        <v>900</v>
      </c>
      <c r="L1318" s="5">
        <v>1</v>
      </c>
      <c r="M1318" s="5">
        <v>38</v>
      </c>
      <c r="N1318" s="5">
        <v>0</v>
      </c>
      <c r="O1318" s="5">
        <v>1</v>
      </c>
      <c r="P1318" s="5">
        <v>1</v>
      </c>
      <c r="Q1318" s="5">
        <v>0</v>
      </c>
      <c r="R1318" s="5">
        <v>0</v>
      </c>
      <c r="S1318" s="5">
        <v>0</v>
      </c>
      <c r="T1318" s="5">
        <v>0</v>
      </c>
    </row>
    <row r="1319" spans="1:20" x14ac:dyDescent="0.35">
      <c r="A1319" s="1">
        <v>1318</v>
      </c>
      <c r="B1319" t="s">
        <v>871</v>
      </c>
      <c r="C1319" t="s">
        <v>891</v>
      </c>
      <c r="D1319" t="s">
        <v>1690</v>
      </c>
      <c r="E1319">
        <f>IF(D1319="Estudio",1,IF(D1319="Piso",2,IF(D1319="Dúplex",3,IF(D1319="Ático",4,IF(D1319="Chalet",5,IF(D1319="Casa",6,IF(D1319="Caserón",7)))))))</f>
        <v>2</v>
      </c>
      <c r="G1319" t="s">
        <v>881</v>
      </c>
      <c r="H1319" t="str">
        <f>VLOOKUP(G1319,'Barrio Mapping'!B:C,2,0)</f>
        <v>Universidad</v>
      </c>
      <c r="I1319" t="str">
        <f>VLOOKUP(B1319,'Districto Pricing'!A:F,6,0)</f>
        <v>Alto</v>
      </c>
      <c r="J1319">
        <f>IF(I1319="Bajo",1,IF(I1319="Medio",2,IF(I1319="Alto",3)))</f>
        <v>3</v>
      </c>
      <c r="K1319" s="5">
        <v>2200</v>
      </c>
      <c r="L1319" s="5">
        <v>2</v>
      </c>
      <c r="M1319" s="5">
        <v>120</v>
      </c>
      <c r="N1319" s="5">
        <v>3</v>
      </c>
      <c r="O1319" s="5">
        <v>1</v>
      </c>
      <c r="P1319" s="5">
        <v>1</v>
      </c>
      <c r="Q1319" s="5">
        <v>0</v>
      </c>
      <c r="R1319" s="5">
        <v>0</v>
      </c>
      <c r="S1319" s="5">
        <v>0</v>
      </c>
      <c r="T1319" s="5">
        <v>0</v>
      </c>
    </row>
    <row r="1320" spans="1:20" x14ac:dyDescent="0.35">
      <c r="A1320" s="1">
        <v>1319</v>
      </c>
      <c r="B1320" t="s">
        <v>871</v>
      </c>
      <c r="C1320" t="s">
        <v>908</v>
      </c>
      <c r="D1320" t="s">
        <v>1690</v>
      </c>
      <c r="E1320">
        <f>IF(D1320="Estudio",1,IF(D1320="Piso",2,IF(D1320="Dúplex",3,IF(D1320="Ático",4,IF(D1320="Chalet",5,IF(D1320="Casa",6,IF(D1320="Caserón",7)))))))</f>
        <v>2</v>
      </c>
      <c r="G1320" t="s">
        <v>877</v>
      </c>
      <c r="H1320" t="str">
        <f>VLOOKUP(G1320,'Barrio Mapping'!B:C,2,0)</f>
        <v>Justicia</v>
      </c>
      <c r="I1320" t="str">
        <f>VLOOKUP(B1320,'Districto Pricing'!A:F,6,0)</f>
        <v>Alto</v>
      </c>
      <c r="J1320">
        <f>IF(I1320="Bajo",1,IF(I1320="Medio",2,IF(I1320="Alto",3)))</f>
        <v>3</v>
      </c>
      <c r="K1320" s="5">
        <v>1900</v>
      </c>
      <c r="L1320" s="5">
        <v>2</v>
      </c>
      <c r="M1320" s="5">
        <v>90</v>
      </c>
      <c r="N1320" s="5">
        <v>2</v>
      </c>
      <c r="O1320" s="5">
        <v>0</v>
      </c>
      <c r="P1320" s="5">
        <v>1</v>
      </c>
      <c r="Q1320" s="5">
        <v>0</v>
      </c>
      <c r="R1320" s="5">
        <v>0</v>
      </c>
      <c r="S1320" s="5">
        <v>0</v>
      </c>
      <c r="T1320" s="5">
        <v>0</v>
      </c>
    </row>
    <row r="1321" spans="1:20" x14ac:dyDescent="0.35">
      <c r="A1321" s="1">
        <v>1320</v>
      </c>
      <c r="B1321" t="s">
        <v>871</v>
      </c>
      <c r="C1321" t="s">
        <v>886</v>
      </c>
      <c r="D1321" t="s">
        <v>1690</v>
      </c>
      <c r="E1321">
        <f>IF(D1321="Estudio",1,IF(D1321="Piso",2,IF(D1321="Dúplex",3,IF(D1321="Ático",4,IF(D1321="Chalet",5,IF(D1321="Casa",6,IF(D1321="Caserón",7)))))))</f>
        <v>2</v>
      </c>
      <c r="G1321" t="s">
        <v>887</v>
      </c>
      <c r="H1321" t="str">
        <f>VLOOKUP(G1321,'Barrio Mapping'!B:C,2,0)</f>
        <v>Palacio</v>
      </c>
      <c r="I1321" t="str">
        <f>VLOOKUP(B1321,'Districto Pricing'!A:F,6,0)</f>
        <v>Alto</v>
      </c>
      <c r="J1321">
        <f>IF(I1321="Bajo",1,IF(I1321="Medio",2,IF(I1321="Alto",3)))</f>
        <v>3</v>
      </c>
      <c r="K1321" s="5">
        <v>2500</v>
      </c>
      <c r="L1321" s="5">
        <v>2</v>
      </c>
      <c r="M1321" s="5">
        <v>130</v>
      </c>
      <c r="N1321" s="5">
        <v>2</v>
      </c>
      <c r="O1321" s="5">
        <v>1</v>
      </c>
      <c r="P1321" s="5">
        <v>1</v>
      </c>
      <c r="Q1321" s="5">
        <v>0</v>
      </c>
      <c r="R1321" s="5">
        <v>0</v>
      </c>
      <c r="S1321" s="5">
        <v>0</v>
      </c>
      <c r="T1321" s="5">
        <v>0</v>
      </c>
    </row>
    <row r="1322" spans="1:20" x14ac:dyDescent="0.35">
      <c r="A1322" s="1">
        <v>1321</v>
      </c>
      <c r="B1322" t="s">
        <v>871</v>
      </c>
      <c r="C1322" t="s">
        <v>886</v>
      </c>
      <c r="D1322" t="s">
        <v>1690</v>
      </c>
      <c r="E1322">
        <f>IF(D1322="Estudio",1,IF(D1322="Piso",2,IF(D1322="Dúplex",3,IF(D1322="Ático",4,IF(D1322="Chalet",5,IF(D1322="Casa",6,IF(D1322="Caserón",7)))))))</f>
        <v>2</v>
      </c>
      <c r="G1322" t="s">
        <v>887</v>
      </c>
      <c r="H1322" t="str">
        <f>VLOOKUP(G1322,'Barrio Mapping'!B:C,2,0)</f>
        <v>Palacio</v>
      </c>
      <c r="I1322" t="str">
        <f>VLOOKUP(B1322,'Districto Pricing'!A:F,6,0)</f>
        <v>Alto</v>
      </c>
      <c r="J1322">
        <f>IF(I1322="Bajo",1,IF(I1322="Medio",2,IF(I1322="Alto",3)))</f>
        <v>3</v>
      </c>
      <c r="K1322" s="5">
        <v>3400</v>
      </c>
      <c r="L1322" s="5">
        <v>3</v>
      </c>
      <c r="M1322" s="5">
        <v>250</v>
      </c>
      <c r="N1322" s="5">
        <v>2</v>
      </c>
      <c r="O1322" s="5">
        <v>0</v>
      </c>
      <c r="P1322" s="5">
        <v>1</v>
      </c>
      <c r="Q1322" s="5">
        <v>0</v>
      </c>
      <c r="R1322" s="5">
        <v>0</v>
      </c>
      <c r="S1322" s="5">
        <v>0</v>
      </c>
      <c r="T1322" s="5">
        <v>0</v>
      </c>
    </row>
    <row r="1323" spans="1:20" x14ac:dyDescent="0.35">
      <c r="A1323" s="1">
        <v>1322</v>
      </c>
      <c r="B1323" t="s">
        <v>871</v>
      </c>
      <c r="C1323" t="s">
        <v>1039</v>
      </c>
      <c r="D1323" t="s">
        <v>1690</v>
      </c>
      <c r="E1323">
        <f>IF(D1323="Estudio",1,IF(D1323="Piso",2,IF(D1323="Dúplex",3,IF(D1323="Ático",4,IF(D1323="Chalet",5,IF(D1323="Casa",6,IF(D1323="Caserón",7)))))))</f>
        <v>2</v>
      </c>
      <c r="G1323" t="s">
        <v>875</v>
      </c>
      <c r="H1323" t="str">
        <f>VLOOKUP(G1323,'Barrio Mapping'!B:C,2,0)</f>
        <v>Cortes</v>
      </c>
      <c r="I1323" t="str">
        <f>VLOOKUP(B1323,'Districto Pricing'!A:F,6,0)</f>
        <v>Alto</v>
      </c>
      <c r="J1323">
        <f>IF(I1323="Bajo",1,IF(I1323="Medio",2,IF(I1323="Alto",3)))</f>
        <v>3</v>
      </c>
      <c r="K1323" s="5">
        <v>2250</v>
      </c>
      <c r="L1323" s="5">
        <v>2</v>
      </c>
      <c r="M1323" s="5">
        <v>140</v>
      </c>
      <c r="N1323" s="5">
        <v>4</v>
      </c>
      <c r="O1323" s="5">
        <v>1</v>
      </c>
      <c r="P1323" s="5">
        <v>1</v>
      </c>
      <c r="Q1323" s="5">
        <v>0</v>
      </c>
      <c r="R1323" s="5">
        <v>0</v>
      </c>
      <c r="S1323" s="5">
        <v>0</v>
      </c>
      <c r="T1323" s="5">
        <v>0</v>
      </c>
    </row>
    <row r="1324" spans="1:20" x14ac:dyDescent="0.35">
      <c r="A1324" s="1">
        <v>1323</v>
      </c>
      <c r="B1324" t="s">
        <v>871</v>
      </c>
      <c r="C1324" t="s">
        <v>1040</v>
      </c>
      <c r="D1324" t="s">
        <v>1690</v>
      </c>
      <c r="E1324">
        <f>IF(D1324="Estudio",1,IF(D1324="Piso",2,IF(D1324="Dúplex",3,IF(D1324="Ático",4,IF(D1324="Chalet",5,IF(D1324="Casa",6,IF(D1324="Caserón",7)))))))</f>
        <v>2</v>
      </c>
      <c r="G1324" t="s">
        <v>877</v>
      </c>
      <c r="H1324" t="str">
        <f>VLOOKUP(G1324,'Barrio Mapping'!B:C,2,0)</f>
        <v>Justicia</v>
      </c>
      <c r="I1324" t="str">
        <f>VLOOKUP(B1324,'Districto Pricing'!A:F,6,0)</f>
        <v>Alto</v>
      </c>
      <c r="J1324">
        <f>IF(I1324="Bajo",1,IF(I1324="Medio",2,IF(I1324="Alto",3)))</f>
        <v>3</v>
      </c>
      <c r="K1324" s="5">
        <v>1500</v>
      </c>
      <c r="L1324" s="5">
        <v>1</v>
      </c>
      <c r="M1324" s="5">
        <v>57</v>
      </c>
      <c r="N1324" s="5">
        <v>1</v>
      </c>
      <c r="O1324" s="5">
        <v>0</v>
      </c>
      <c r="P1324" s="5">
        <v>1</v>
      </c>
      <c r="Q1324" s="5">
        <v>0</v>
      </c>
      <c r="R1324" s="5">
        <v>0</v>
      </c>
      <c r="S1324" s="5">
        <v>0</v>
      </c>
      <c r="T1324" s="5">
        <v>0</v>
      </c>
    </row>
    <row r="1325" spans="1:20" x14ac:dyDescent="0.35">
      <c r="A1325" s="1">
        <v>1324</v>
      </c>
      <c r="B1325" t="s">
        <v>871</v>
      </c>
      <c r="C1325" t="s">
        <v>886</v>
      </c>
      <c r="D1325" t="s">
        <v>1690</v>
      </c>
      <c r="E1325">
        <f>IF(D1325="Estudio",1,IF(D1325="Piso",2,IF(D1325="Dúplex",3,IF(D1325="Ático",4,IF(D1325="Chalet",5,IF(D1325="Casa",6,IF(D1325="Caserón",7)))))))</f>
        <v>2</v>
      </c>
      <c r="G1325" t="s">
        <v>887</v>
      </c>
      <c r="H1325" t="str">
        <f>VLOOKUP(G1325,'Barrio Mapping'!B:C,2,0)</f>
        <v>Palacio</v>
      </c>
      <c r="I1325" t="str">
        <f>VLOOKUP(B1325,'Districto Pricing'!A:F,6,0)</f>
        <v>Alto</v>
      </c>
      <c r="J1325">
        <f>IF(I1325="Bajo",1,IF(I1325="Medio",2,IF(I1325="Alto",3)))</f>
        <v>3</v>
      </c>
      <c r="K1325" s="5">
        <v>2300</v>
      </c>
      <c r="L1325" s="5">
        <v>3</v>
      </c>
      <c r="M1325" s="5">
        <v>147</v>
      </c>
      <c r="N1325" s="5">
        <v>4</v>
      </c>
      <c r="O1325" s="5">
        <v>1</v>
      </c>
      <c r="P1325" s="5">
        <v>1</v>
      </c>
      <c r="Q1325" s="5">
        <v>0</v>
      </c>
      <c r="R1325" s="5">
        <v>0</v>
      </c>
      <c r="S1325" s="5">
        <v>0</v>
      </c>
      <c r="T1325" s="5">
        <v>0</v>
      </c>
    </row>
    <row r="1326" spans="1:20" x14ac:dyDescent="0.35">
      <c r="A1326" s="1">
        <v>1325</v>
      </c>
      <c r="B1326" t="s">
        <v>871</v>
      </c>
      <c r="C1326" t="s">
        <v>1041</v>
      </c>
      <c r="D1326" t="s">
        <v>1693</v>
      </c>
      <c r="E1326">
        <f>IF(D1326="Estudio",1,IF(D1326="Piso",2,IF(D1326="Dúplex",3,IF(D1326="Ático",4,IF(D1326="Chalet",5,IF(D1326="Casa",6,IF(D1326="Caserón",7)))))))</f>
        <v>1</v>
      </c>
      <c r="G1326" t="s">
        <v>884</v>
      </c>
      <c r="H1326" t="str">
        <f>VLOOKUP(G1326,'Barrio Mapping'!B:C,2,0)</f>
        <v>Sol</v>
      </c>
      <c r="I1326" t="str">
        <f>VLOOKUP(B1326,'Districto Pricing'!A:F,6,0)</f>
        <v>Alto</v>
      </c>
      <c r="J1326">
        <f>IF(I1326="Bajo",1,IF(I1326="Medio",2,IF(I1326="Alto",3)))</f>
        <v>3</v>
      </c>
      <c r="K1326" s="5">
        <v>1350</v>
      </c>
      <c r="L1326" s="5">
        <v>0</v>
      </c>
      <c r="M1326" s="5">
        <v>40</v>
      </c>
      <c r="N1326" s="5">
        <v>2</v>
      </c>
      <c r="O1326" s="5">
        <v>1</v>
      </c>
      <c r="P1326" s="5">
        <v>1</v>
      </c>
      <c r="Q1326" s="5">
        <v>0</v>
      </c>
      <c r="R1326" s="5">
        <v>0</v>
      </c>
      <c r="S1326" s="5">
        <v>0</v>
      </c>
      <c r="T1326" s="5">
        <v>0</v>
      </c>
    </row>
    <row r="1327" spans="1:20" x14ac:dyDescent="0.35">
      <c r="A1327" s="1">
        <v>1326</v>
      </c>
      <c r="B1327" t="s">
        <v>871</v>
      </c>
      <c r="C1327" t="s">
        <v>1042</v>
      </c>
      <c r="D1327" t="s">
        <v>1690</v>
      </c>
      <c r="E1327">
        <f>IF(D1327="Estudio",1,IF(D1327="Piso",2,IF(D1327="Dúplex",3,IF(D1327="Ático",4,IF(D1327="Chalet",5,IF(D1327="Casa",6,IF(D1327="Caserón",7)))))))</f>
        <v>2</v>
      </c>
      <c r="G1327" t="s">
        <v>877</v>
      </c>
      <c r="H1327" t="str">
        <f>VLOOKUP(G1327,'Barrio Mapping'!B:C,2,0)</f>
        <v>Justicia</v>
      </c>
      <c r="I1327" t="str">
        <f>VLOOKUP(B1327,'Districto Pricing'!A:F,6,0)</f>
        <v>Alto</v>
      </c>
      <c r="J1327">
        <f>IF(I1327="Bajo",1,IF(I1327="Medio",2,IF(I1327="Alto",3)))</f>
        <v>3</v>
      </c>
      <c r="K1327" s="5">
        <v>1550</v>
      </c>
      <c r="L1327" s="5">
        <v>1</v>
      </c>
      <c r="M1327" s="5">
        <v>50</v>
      </c>
      <c r="N1327" s="5">
        <v>1</v>
      </c>
      <c r="O1327" s="5">
        <v>1</v>
      </c>
      <c r="P1327" s="5">
        <v>1</v>
      </c>
      <c r="Q1327" s="5">
        <v>0</v>
      </c>
      <c r="R1327" s="5">
        <v>0</v>
      </c>
      <c r="S1327" s="5">
        <v>0</v>
      </c>
      <c r="T1327" s="5">
        <v>0</v>
      </c>
    </row>
    <row r="1328" spans="1:20" x14ac:dyDescent="0.35">
      <c r="A1328" s="1">
        <v>1327</v>
      </c>
      <c r="B1328" t="s">
        <v>871</v>
      </c>
      <c r="C1328" t="s">
        <v>1042</v>
      </c>
      <c r="D1328" t="s">
        <v>1690</v>
      </c>
      <c r="E1328">
        <f>IF(D1328="Estudio",1,IF(D1328="Piso",2,IF(D1328="Dúplex",3,IF(D1328="Ático",4,IF(D1328="Chalet",5,IF(D1328="Casa",6,IF(D1328="Caserón",7)))))))</f>
        <v>2</v>
      </c>
      <c r="G1328" t="s">
        <v>877</v>
      </c>
      <c r="H1328" t="str">
        <f>VLOOKUP(G1328,'Barrio Mapping'!B:C,2,0)</f>
        <v>Justicia</v>
      </c>
      <c r="I1328" t="str">
        <f>VLOOKUP(B1328,'Districto Pricing'!A:F,6,0)</f>
        <v>Alto</v>
      </c>
      <c r="J1328">
        <f>IF(I1328="Bajo",1,IF(I1328="Medio",2,IF(I1328="Alto",3)))</f>
        <v>3</v>
      </c>
      <c r="K1328" s="5">
        <v>1800</v>
      </c>
      <c r="L1328" s="5">
        <v>2</v>
      </c>
      <c r="M1328" s="5">
        <v>65</v>
      </c>
      <c r="N1328" s="5">
        <v>3</v>
      </c>
      <c r="O1328" s="5">
        <v>1</v>
      </c>
      <c r="P1328" s="5">
        <v>1</v>
      </c>
      <c r="Q1328" s="5">
        <v>0</v>
      </c>
      <c r="R1328" s="5">
        <v>0</v>
      </c>
      <c r="S1328" s="5">
        <v>0</v>
      </c>
      <c r="T1328" s="5">
        <v>0</v>
      </c>
    </row>
    <row r="1329" spans="1:20" x14ac:dyDescent="0.35">
      <c r="A1329" s="1">
        <v>1328</v>
      </c>
      <c r="B1329" t="s">
        <v>871</v>
      </c>
      <c r="C1329" t="s">
        <v>891</v>
      </c>
      <c r="D1329" t="s">
        <v>1690</v>
      </c>
      <c r="E1329">
        <f>IF(D1329="Estudio",1,IF(D1329="Piso",2,IF(D1329="Dúplex",3,IF(D1329="Ático",4,IF(D1329="Chalet",5,IF(D1329="Casa",6,IF(D1329="Caserón",7)))))))</f>
        <v>2</v>
      </c>
      <c r="G1329" t="s">
        <v>881</v>
      </c>
      <c r="H1329" t="str">
        <f>VLOOKUP(G1329,'Barrio Mapping'!B:C,2,0)</f>
        <v>Universidad</v>
      </c>
      <c r="I1329" t="str">
        <f>VLOOKUP(B1329,'Districto Pricing'!A:F,6,0)</f>
        <v>Alto</v>
      </c>
      <c r="J1329">
        <f>IF(I1329="Bajo",1,IF(I1329="Medio",2,IF(I1329="Alto",3)))</f>
        <v>3</v>
      </c>
      <c r="K1329" s="5">
        <v>750</v>
      </c>
      <c r="L1329" s="5">
        <v>1</v>
      </c>
      <c r="M1329" s="5">
        <v>40</v>
      </c>
      <c r="N1329" s="5">
        <v>2</v>
      </c>
      <c r="O1329" s="5">
        <v>0</v>
      </c>
      <c r="P1329" s="5">
        <v>0</v>
      </c>
      <c r="Q1329" s="5">
        <v>0</v>
      </c>
      <c r="R1329" s="5">
        <v>0</v>
      </c>
      <c r="S1329" s="5">
        <v>0</v>
      </c>
      <c r="T1329" s="5">
        <v>0</v>
      </c>
    </row>
    <row r="1330" spans="1:20" x14ac:dyDescent="0.35">
      <c r="A1330" s="1">
        <v>1329</v>
      </c>
      <c r="B1330" t="s">
        <v>871</v>
      </c>
      <c r="C1330" t="s">
        <v>878</v>
      </c>
      <c r="D1330" t="s">
        <v>1690</v>
      </c>
      <c r="E1330">
        <f>IF(D1330="Estudio",1,IF(D1330="Piso",2,IF(D1330="Dúplex",3,IF(D1330="Ático",4,IF(D1330="Chalet",5,IF(D1330="Casa",6,IF(D1330="Caserón",7)))))))</f>
        <v>2</v>
      </c>
      <c r="G1330" t="s">
        <v>873</v>
      </c>
      <c r="H1330" t="str">
        <f>VLOOKUP(G1330,'Barrio Mapping'!B:C,2,0)</f>
        <v>Embajadores</v>
      </c>
      <c r="I1330" t="str">
        <f>VLOOKUP(B1330,'Districto Pricing'!A:F,6,0)</f>
        <v>Alto</v>
      </c>
      <c r="J1330">
        <f>IF(I1330="Bajo",1,IF(I1330="Medio",2,IF(I1330="Alto",3)))</f>
        <v>3</v>
      </c>
      <c r="K1330" s="5">
        <v>940</v>
      </c>
      <c r="L1330" s="5">
        <v>2</v>
      </c>
      <c r="M1330" s="5">
        <v>80</v>
      </c>
      <c r="N1330" s="5">
        <v>2</v>
      </c>
      <c r="O1330" s="5">
        <v>1</v>
      </c>
      <c r="P1330" s="5">
        <v>0</v>
      </c>
      <c r="Q1330" s="5">
        <v>0</v>
      </c>
      <c r="R1330" s="5">
        <v>0</v>
      </c>
      <c r="S1330" s="5">
        <v>0</v>
      </c>
      <c r="T1330" s="5">
        <v>0</v>
      </c>
    </row>
    <row r="1331" spans="1:20" x14ac:dyDescent="0.35">
      <c r="A1331" s="1">
        <v>1330</v>
      </c>
      <c r="B1331" t="s">
        <v>871</v>
      </c>
      <c r="C1331" t="s">
        <v>994</v>
      </c>
      <c r="D1331" t="s">
        <v>1691</v>
      </c>
      <c r="E1331">
        <f>IF(D1331="Estudio",1,IF(D1331="Piso",2,IF(D1331="Dúplex",3,IF(D1331="Ático",4,IF(D1331="Chalet",5,IF(D1331="Casa",6,IF(D1331="Caserón",7)))))))</f>
        <v>4</v>
      </c>
      <c r="G1331" t="s">
        <v>877</v>
      </c>
      <c r="H1331" t="str">
        <f>VLOOKUP(G1331,'Barrio Mapping'!B:C,2,0)</f>
        <v>Justicia</v>
      </c>
      <c r="I1331" t="str">
        <f>VLOOKUP(B1331,'Districto Pricing'!A:F,6,0)</f>
        <v>Alto</v>
      </c>
      <c r="J1331">
        <f>IF(I1331="Bajo",1,IF(I1331="Medio",2,IF(I1331="Alto",3)))</f>
        <v>3</v>
      </c>
      <c r="K1331" s="5">
        <v>2000</v>
      </c>
      <c r="L1331" s="5">
        <v>3</v>
      </c>
      <c r="M1331" s="5">
        <v>122</v>
      </c>
      <c r="N1331" s="5">
        <v>6</v>
      </c>
      <c r="O1331" s="5">
        <v>1</v>
      </c>
      <c r="P1331" s="5">
        <v>1</v>
      </c>
      <c r="Q1331" s="5">
        <v>1</v>
      </c>
      <c r="R1331" s="5">
        <v>0</v>
      </c>
      <c r="S1331" s="5">
        <v>0</v>
      </c>
      <c r="T1331" s="5">
        <v>0</v>
      </c>
    </row>
    <row r="1332" spans="1:20" x14ac:dyDescent="0.35">
      <c r="A1332" s="1">
        <v>1331</v>
      </c>
      <c r="B1332" t="s">
        <v>871</v>
      </c>
      <c r="C1332" t="s">
        <v>947</v>
      </c>
      <c r="D1332" t="s">
        <v>1690</v>
      </c>
      <c r="E1332">
        <f>IF(D1332="Estudio",1,IF(D1332="Piso",2,IF(D1332="Dúplex",3,IF(D1332="Ático",4,IF(D1332="Chalet",5,IF(D1332="Casa",6,IF(D1332="Caserón",7)))))))</f>
        <v>2</v>
      </c>
      <c r="F1332" t="s">
        <v>95</v>
      </c>
      <c r="G1332" t="s">
        <v>881</v>
      </c>
      <c r="H1332" t="str">
        <f>VLOOKUP(G1332,'Barrio Mapping'!B:C,2,0)</f>
        <v>Universidad</v>
      </c>
      <c r="I1332" t="str">
        <f>VLOOKUP(B1332,'Districto Pricing'!A:F,6,0)</f>
        <v>Alto</v>
      </c>
      <c r="J1332">
        <f>IF(I1332="Bajo",1,IF(I1332="Medio",2,IF(I1332="Alto",3)))</f>
        <v>3</v>
      </c>
      <c r="K1332" s="5">
        <v>2700</v>
      </c>
      <c r="L1332" s="5">
        <v>2</v>
      </c>
      <c r="M1332" s="5">
        <v>110</v>
      </c>
      <c r="N1332" s="5">
        <v>3</v>
      </c>
      <c r="O1332" s="5">
        <v>1</v>
      </c>
      <c r="P1332" s="5">
        <v>1</v>
      </c>
      <c r="Q1332" s="5">
        <v>0</v>
      </c>
      <c r="R1332" s="5">
        <v>0</v>
      </c>
      <c r="S1332" s="5">
        <v>0</v>
      </c>
      <c r="T1332" s="5">
        <v>0</v>
      </c>
    </row>
    <row r="1333" spans="1:20" x14ac:dyDescent="0.35">
      <c r="A1333" s="1">
        <v>1332</v>
      </c>
      <c r="B1333" t="s">
        <v>871</v>
      </c>
      <c r="C1333" t="s">
        <v>1043</v>
      </c>
      <c r="D1333" t="s">
        <v>1690</v>
      </c>
      <c r="E1333">
        <f>IF(D1333="Estudio",1,IF(D1333="Piso",2,IF(D1333="Dúplex",3,IF(D1333="Ático",4,IF(D1333="Chalet",5,IF(D1333="Casa",6,IF(D1333="Caserón",7)))))))</f>
        <v>2</v>
      </c>
      <c r="F1333" t="s">
        <v>21</v>
      </c>
      <c r="G1333" t="s">
        <v>877</v>
      </c>
      <c r="H1333" t="str">
        <f>VLOOKUP(G1333,'Barrio Mapping'!B:C,2,0)</f>
        <v>Justicia</v>
      </c>
      <c r="I1333" t="str">
        <f>VLOOKUP(B1333,'Districto Pricing'!A:F,6,0)</f>
        <v>Alto</v>
      </c>
      <c r="J1333">
        <f>IF(I1333="Bajo",1,IF(I1333="Medio",2,IF(I1333="Alto",3)))</f>
        <v>3</v>
      </c>
      <c r="K1333" s="5">
        <v>1500</v>
      </c>
      <c r="L1333" s="5">
        <v>1</v>
      </c>
      <c r="M1333" s="5">
        <v>90</v>
      </c>
      <c r="N1333" s="5">
        <v>2</v>
      </c>
      <c r="O1333" s="5">
        <v>1</v>
      </c>
      <c r="P1333" s="5">
        <v>1</v>
      </c>
      <c r="Q1333" s="5">
        <v>0</v>
      </c>
      <c r="R1333" s="5">
        <v>0</v>
      </c>
      <c r="S1333" s="5">
        <v>0</v>
      </c>
      <c r="T1333" s="5">
        <v>0</v>
      </c>
    </row>
    <row r="1334" spans="1:20" x14ac:dyDescent="0.35">
      <c r="A1334" s="1">
        <v>1333</v>
      </c>
      <c r="B1334" t="s">
        <v>871</v>
      </c>
      <c r="C1334" t="s">
        <v>1044</v>
      </c>
      <c r="D1334" t="s">
        <v>1690</v>
      </c>
      <c r="E1334">
        <f>IF(D1334="Estudio",1,IF(D1334="Piso",2,IF(D1334="Dúplex",3,IF(D1334="Ático",4,IF(D1334="Chalet",5,IF(D1334="Casa",6,IF(D1334="Caserón",7)))))))</f>
        <v>2</v>
      </c>
      <c r="F1334" t="s">
        <v>26</v>
      </c>
      <c r="G1334" t="s">
        <v>884</v>
      </c>
      <c r="H1334" t="str">
        <f>VLOOKUP(G1334,'Barrio Mapping'!B:C,2,0)</f>
        <v>Sol</v>
      </c>
      <c r="I1334" t="str">
        <f>VLOOKUP(B1334,'Districto Pricing'!A:F,6,0)</f>
        <v>Alto</v>
      </c>
      <c r="J1334">
        <f>IF(I1334="Bajo",1,IF(I1334="Medio",2,IF(I1334="Alto",3)))</f>
        <v>3</v>
      </c>
      <c r="K1334" s="5">
        <v>1250</v>
      </c>
      <c r="L1334" s="5">
        <v>1</v>
      </c>
      <c r="M1334" s="5">
        <v>52</v>
      </c>
      <c r="N1334" s="5">
        <v>3</v>
      </c>
      <c r="O1334" s="5">
        <v>1</v>
      </c>
      <c r="P1334" s="5">
        <v>1</v>
      </c>
      <c r="Q1334" s="5">
        <v>0</v>
      </c>
      <c r="R1334" s="5">
        <v>0</v>
      </c>
      <c r="S1334" s="5">
        <v>0</v>
      </c>
      <c r="T1334" s="5">
        <v>0</v>
      </c>
    </row>
    <row r="1335" spans="1:20" x14ac:dyDescent="0.35">
      <c r="A1335" s="1">
        <v>1334</v>
      </c>
      <c r="B1335" t="s">
        <v>871</v>
      </c>
      <c r="C1335" t="s">
        <v>891</v>
      </c>
      <c r="D1335" t="s">
        <v>1690</v>
      </c>
      <c r="E1335">
        <f>IF(D1335="Estudio",1,IF(D1335="Piso",2,IF(D1335="Dúplex",3,IF(D1335="Ático",4,IF(D1335="Chalet",5,IF(D1335="Casa",6,IF(D1335="Caserón",7)))))))</f>
        <v>2</v>
      </c>
      <c r="G1335" t="s">
        <v>881</v>
      </c>
      <c r="H1335" t="str">
        <f>VLOOKUP(G1335,'Barrio Mapping'!B:C,2,0)</f>
        <v>Universidad</v>
      </c>
      <c r="I1335" t="str">
        <f>VLOOKUP(B1335,'Districto Pricing'!A:F,6,0)</f>
        <v>Alto</v>
      </c>
      <c r="J1335">
        <f>IF(I1335="Bajo",1,IF(I1335="Medio",2,IF(I1335="Alto",3)))</f>
        <v>3</v>
      </c>
      <c r="K1335" s="5">
        <v>1000</v>
      </c>
      <c r="L1335" s="5">
        <v>1</v>
      </c>
      <c r="M1335" s="5">
        <v>40</v>
      </c>
      <c r="N1335" s="5">
        <v>11</v>
      </c>
      <c r="O1335" s="5">
        <v>0</v>
      </c>
      <c r="P1335" s="5">
        <v>1</v>
      </c>
      <c r="Q1335" s="5">
        <v>0</v>
      </c>
      <c r="R1335" s="5">
        <v>0</v>
      </c>
      <c r="S1335" s="5">
        <v>0</v>
      </c>
      <c r="T1335" s="5">
        <v>0</v>
      </c>
    </row>
    <row r="1336" spans="1:20" x14ac:dyDescent="0.35">
      <c r="A1336" s="1">
        <v>1335</v>
      </c>
      <c r="B1336" t="s">
        <v>871</v>
      </c>
      <c r="C1336" t="s">
        <v>1045</v>
      </c>
      <c r="D1336" t="s">
        <v>1691</v>
      </c>
      <c r="E1336">
        <f>IF(D1336="Estudio",1,IF(D1336="Piso",2,IF(D1336="Dúplex",3,IF(D1336="Ático",4,IF(D1336="Chalet",5,IF(D1336="Casa",6,IF(D1336="Caserón",7)))))))</f>
        <v>4</v>
      </c>
      <c r="F1336" t="s">
        <v>88</v>
      </c>
      <c r="G1336" t="s">
        <v>877</v>
      </c>
      <c r="H1336" t="str">
        <f>VLOOKUP(G1336,'Barrio Mapping'!B:C,2,0)</f>
        <v>Justicia</v>
      </c>
      <c r="I1336" t="str">
        <f>VLOOKUP(B1336,'Districto Pricing'!A:F,6,0)</f>
        <v>Alto</v>
      </c>
      <c r="J1336">
        <f>IF(I1336="Bajo",1,IF(I1336="Medio",2,IF(I1336="Alto",3)))</f>
        <v>3</v>
      </c>
      <c r="K1336" s="5">
        <v>1400</v>
      </c>
      <c r="L1336" s="5">
        <v>2</v>
      </c>
      <c r="M1336" s="5">
        <v>95</v>
      </c>
      <c r="N1336" s="5">
        <v>5</v>
      </c>
      <c r="O1336" s="5">
        <v>0</v>
      </c>
      <c r="P1336" s="5">
        <v>1</v>
      </c>
      <c r="Q1336" s="5">
        <v>1</v>
      </c>
      <c r="R1336" s="5">
        <v>0</v>
      </c>
      <c r="S1336" s="5">
        <v>0</v>
      </c>
      <c r="T1336" s="5">
        <v>0</v>
      </c>
    </row>
    <row r="1337" spans="1:20" x14ac:dyDescent="0.35">
      <c r="A1337" s="1">
        <v>1336</v>
      </c>
      <c r="B1337" t="s">
        <v>871</v>
      </c>
      <c r="C1337" t="s">
        <v>948</v>
      </c>
      <c r="D1337" t="s">
        <v>1690</v>
      </c>
      <c r="E1337">
        <f>IF(D1337="Estudio",1,IF(D1337="Piso",2,IF(D1337="Dúplex",3,IF(D1337="Ático",4,IF(D1337="Chalet",5,IF(D1337="Casa",6,IF(D1337="Caserón",7)))))))</f>
        <v>2</v>
      </c>
      <c r="G1337" t="s">
        <v>875</v>
      </c>
      <c r="H1337" t="str">
        <f>VLOOKUP(G1337,'Barrio Mapping'!B:C,2,0)</f>
        <v>Cortes</v>
      </c>
      <c r="I1337" t="str">
        <f>VLOOKUP(B1337,'Districto Pricing'!A:F,6,0)</f>
        <v>Alto</v>
      </c>
      <c r="J1337">
        <f>IF(I1337="Bajo",1,IF(I1337="Medio",2,IF(I1337="Alto",3)))</f>
        <v>3</v>
      </c>
      <c r="K1337" s="5">
        <v>3700</v>
      </c>
      <c r="L1337" s="5">
        <v>3</v>
      </c>
      <c r="M1337" s="5">
        <v>240</v>
      </c>
      <c r="N1337" s="5">
        <v>4</v>
      </c>
      <c r="O1337" s="5">
        <v>1</v>
      </c>
      <c r="P1337" s="5">
        <v>1</v>
      </c>
      <c r="Q1337" s="5">
        <v>0</v>
      </c>
      <c r="R1337" s="5">
        <v>0</v>
      </c>
      <c r="S1337" s="5">
        <v>0</v>
      </c>
      <c r="T1337" s="5">
        <v>0</v>
      </c>
    </row>
    <row r="1338" spans="1:20" x14ac:dyDescent="0.35">
      <c r="A1338" s="1">
        <v>1337</v>
      </c>
      <c r="B1338" t="s">
        <v>871</v>
      </c>
      <c r="C1338" t="s">
        <v>886</v>
      </c>
      <c r="D1338" t="s">
        <v>1690</v>
      </c>
      <c r="E1338">
        <f>IF(D1338="Estudio",1,IF(D1338="Piso",2,IF(D1338="Dúplex",3,IF(D1338="Ático",4,IF(D1338="Chalet",5,IF(D1338="Casa",6,IF(D1338="Caserón",7)))))))</f>
        <v>2</v>
      </c>
      <c r="G1338" t="s">
        <v>887</v>
      </c>
      <c r="H1338" t="str">
        <f>VLOOKUP(G1338,'Barrio Mapping'!B:C,2,0)</f>
        <v>Palacio</v>
      </c>
      <c r="I1338" t="str">
        <f>VLOOKUP(B1338,'Districto Pricing'!A:F,6,0)</f>
        <v>Alto</v>
      </c>
      <c r="J1338">
        <f>IF(I1338="Bajo",1,IF(I1338="Medio",2,IF(I1338="Alto",3)))</f>
        <v>3</v>
      </c>
      <c r="K1338" s="5">
        <v>3000</v>
      </c>
      <c r="L1338" s="5">
        <v>2</v>
      </c>
      <c r="M1338" s="5">
        <v>105</v>
      </c>
      <c r="N1338" s="5">
        <v>7</v>
      </c>
      <c r="O1338" s="5">
        <v>1</v>
      </c>
      <c r="P1338" s="5">
        <v>1</v>
      </c>
      <c r="Q1338" s="5">
        <v>0</v>
      </c>
      <c r="R1338" s="5">
        <v>0</v>
      </c>
      <c r="S1338" s="5">
        <v>0</v>
      </c>
      <c r="T1338" s="5">
        <v>0</v>
      </c>
    </row>
    <row r="1339" spans="1:20" x14ac:dyDescent="0.35">
      <c r="A1339" s="1">
        <v>1338</v>
      </c>
      <c r="B1339" t="s">
        <v>871</v>
      </c>
      <c r="C1339" t="s">
        <v>1046</v>
      </c>
      <c r="D1339" t="s">
        <v>1692</v>
      </c>
      <c r="E1339">
        <f>IF(D1339="Estudio",1,IF(D1339="Piso",2,IF(D1339="Dúplex",3,IF(D1339="Ático",4,IF(D1339="Chalet",5,IF(D1339="Casa",6,IF(D1339="Caserón",7)))))))</f>
        <v>3</v>
      </c>
      <c r="G1339" t="s">
        <v>877</v>
      </c>
      <c r="H1339" t="str">
        <f>VLOOKUP(G1339,'Barrio Mapping'!B:C,2,0)</f>
        <v>Justicia</v>
      </c>
      <c r="I1339" t="str">
        <f>VLOOKUP(B1339,'Districto Pricing'!A:F,6,0)</f>
        <v>Alto</v>
      </c>
      <c r="J1339">
        <f>IF(I1339="Bajo",1,IF(I1339="Medio",2,IF(I1339="Alto",3)))</f>
        <v>3</v>
      </c>
      <c r="K1339" s="5">
        <v>1600</v>
      </c>
      <c r="L1339" s="5">
        <v>0</v>
      </c>
      <c r="M1339" s="5">
        <v>47</v>
      </c>
      <c r="N1339" s="5">
        <v>2</v>
      </c>
      <c r="O1339" s="5">
        <v>0</v>
      </c>
      <c r="P1339" s="5">
        <v>1</v>
      </c>
      <c r="Q1339" s="5">
        <v>0</v>
      </c>
      <c r="R1339" s="5">
        <v>0</v>
      </c>
      <c r="S1339" s="5">
        <v>1</v>
      </c>
      <c r="T1339" s="5">
        <v>0</v>
      </c>
    </row>
    <row r="1340" spans="1:20" x14ac:dyDescent="0.35">
      <c r="A1340" s="1">
        <v>1339</v>
      </c>
      <c r="B1340" t="s">
        <v>871</v>
      </c>
      <c r="C1340" t="s">
        <v>908</v>
      </c>
      <c r="D1340" t="s">
        <v>1690</v>
      </c>
      <c r="E1340">
        <f>IF(D1340="Estudio",1,IF(D1340="Piso",2,IF(D1340="Dúplex",3,IF(D1340="Ático",4,IF(D1340="Chalet",5,IF(D1340="Casa",6,IF(D1340="Caserón",7)))))))</f>
        <v>2</v>
      </c>
      <c r="G1340" t="s">
        <v>877</v>
      </c>
      <c r="H1340" t="str">
        <f>VLOOKUP(G1340,'Barrio Mapping'!B:C,2,0)</f>
        <v>Justicia</v>
      </c>
      <c r="I1340" t="str">
        <f>VLOOKUP(B1340,'Districto Pricing'!A:F,6,0)</f>
        <v>Alto</v>
      </c>
      <c r="J1340">
        <f>IF(I1340="Bajo",1,IF(I1340="Medio",2,IF(I1340="Alto",3)))</f>
        <v>3</v>
      </c>
      <c r="K1340" s="5">
        <v>2500</v>
      </c>
      <c r="L1340" s="5">
        <v>2</v>
      </c>
      <c r="M1340" s="5">
        <v>70</v>
      </c>
      <c r="N1340" s="5">
        <v>3</v>
      </c>
      <c r="O1340" s="5">
        <v>1</v>
      </c>
      <c r="P1340" s="5">
        <v>1</v>
      </c>
      <c r="Q1340" s="5">
        <v>0</v>
      </c>
      <c r="R1340" s="5">
        <v>0</v>
      </c>
      <c r="S1340" s="5">
        <v>0</v>
      </c>
      <c r="T1340" s="5">
        <v>0</v>
      </c>
    </row>
    <row r="1341" spans="1:20" x14ac:dyDescent="0.35">
      <c r="A1341" s="1">
        <v>1340</v>
      </c>
      <c r="B1341" t="s">
        <v>871</v>
      </c>
      <c r="C1341" t="s">
        <v>908</v>
      </c>
      <c r="D1341" t="s">
        <v>1690</v>
      </c>
      <c r="E1341">
        <f>IF(D1341="Estudio",1,IF(D1341="Piso",2,IF(D1341="Dúplex",3,IF(D1341="Ático",4,IF(D1341="Chalet",5,IF(D1341="Casa",6,IF(D1341="Caserón",7)))))))</f>
        <v>2</v>
      </c>
      <c r="G1341" t="s">
        <v>877</v>
      </c>
      <c r="H1341" t="str">
        <f>VLOOKUP(G1341,'Barrio Mapping'!B:C,2,0)</f>
        <v>Justicia</v>
      </c>
      <c r="I1341" t="str">
        <f>VLOOKUP(B1341,'Districto Pricing'!A:F,6,0)</f>
        <v>Alto</v>
      </c>
      <c r="J1341">
        <f>IF(I1341="Bajo",1,IF(I1341="Medio",2,IF(I1341="Alto",3)))</f>
        <v>3</v>
      </c>
      <c r="K1341" s="5">
        <v>2000</v>
      </c>
      <c r="L1341" s="5">
        <v>2</v>
      </c>
      <c r="M1341" s="5">
        <v>86</v>
      </c>
      <c r="N1341" s="5">
        <v>0.5</v>
      </c>
      <c r="O1341" s="5">
        <v>1</v>
      </c>
      <c r="P1341" s="5">
        <v>0</v>
      </c>
      <c r="Q1341" s="5">
        <v>0</v>
      </c>
      <c r="R1341" s="5">
        <v>0</v>
      </c>
      <c r="S1341" s="5">
        <v>0</v>
      </c>
      <c r="T1341" s="5">
        <v>0</v>
      </c>
    </row>
    <row r="1342" spans="1:20" x14ac:dyDescent="0.35">
      <c r="A1342" s="1">
        <v>1341</v>
      </c>
      <c r="B1342" t="s">
        <v>871</v>
      </c>
      <c r="C1342" t="s">
        <v>878</v>
      </c>
      <c r="D1342" t="s">
        <v>1690</v>
      </c>
      <c r="E1342">
        <f>IF(D1342="Estudio",1,IF(D1342="Piso",2,IF(D1342="Dúplex",3,IF(D1342="Ático",4,IF(D1342="Chalet",5,IF(D1342="Casa",6,IF(D1342="Caserón",7)))))))</f>
        <v>2</v>
      </c>
      <c r="G1342" t="s">
        <v>873</v>
      </c>
      <c r="H1342" t="str">
        <f>VLOOKUP(G1342,'Barrio Mapping'!B:C,2,0)</f>
        <v>Embajadores</v>
      </c>
      <c r="I1342" t="str">
        <f>VLOOKUP(B1342,'Districto Pricing'!A:F,6,0)</f>
        <v>Alto</v>
      </c>
      <c r="J1342">
        <f>IF(I1342="Bajo",1,IF(I1342="Medio",2,IF(I1342="Alto",3)))</f>
        <v>3</v>
      </c>
      <c r="K1342" s="5">
        <v>1300</v>
      </c>
      <c r="L1342" s="5">
        <v>2</v>
      </c>
      <c r="M1342" s="5">
        <v>70</v>
      </c>
      <c r="N1342" s="5">
        <v>0</v>
      </c>
      <c r="O1342" s="5">
        <v>0</v>
      </c>
      <c r="P1342" s="5">
        <v>1</v>
      </c>
      <c r="Q1342" s="5">
        <v>0</v>
      </c>
      <c r="R1342" s="5">
        <v>0</v>
      </c>
      <c r="S1342" s="5">
        <v>0</v>
      </c>
      <c r="T1342" s="5">
        <v>0</v>
      </c>
    </row>
    <row r="1343" spans="1:20" x14ac:dyDescent="0.35">
      <c r="A1343" s="1">
        <v>1342</v>
      </c>
      <c r="B1343" t="s">
        <v>871</v>
      </c>
      <c r="C1343" t="s">
        <v>886</v>
      </c>
      <c r="D1343" t="s">
        <v>1690</v>
      </c>
      <c r="E1343">
        <f>IF(D1343="Estudio",1,IF(D1343="Piso",2,IF(D1343="Dúplex",3,IF(D1343="Ático",4,IF(D1343="Chalet",5,IF(D1343="Casa",6,IF(D1343="Caserón",7)))))))</f>
        <v>2</v>
      </c>
      <c r="G1343" t="s">
        <v>887</v>
      </c>
      <c r="H1343" t="str">
        <f>VLOOKUP(G1343,'Barrio Mapping'!B:C,2,0)</f>
        <v>Palacio</v>
      </c>
      <c r="I1343" t="str">
        <f>VLOOKUP(B1343,'Districto Pricing'!A:F,6,0)</f>
        <v>Alto</v>
      </c>
      <c r="J1343">
        <f>IF(I1343="Bajo",1,IF(I1343="Medio",2,IF(I1343="Alto",3)))</f>
        <v>3</v>
      </c>
      <c r="K1343" s="5">
        <v>1400</v>
      </c>
      <c r="L1343" s="5">
        <v>2</v>
      </c>
      <c r="M1343" s="5">
        <v>75</v>
      </c>
      <c r="N1343" s="5">
        <v>2</v>
      </c>
      <c r="O1343" s="5">
        <v>1</v>
      </c>
      <c r="P1343" s="5">
        <v>1</v>
      </c>
      <c r="Q1343" s="5">
        <v>0</v>
      </c>
      <c r="R1343" s="5">
        <v>0</v>
      </c>
      <c r="S1343" s="5">
        <v>0</v>
      </c>
      <c r="T1343" s="5">
        <v>0</v>
      </c>
    </row>
    <row r="1344" spans="1:20" x14ac:dyDescent="0.35">
      <c r="A1344" s="1">
        <v>1343</v>
      </c>
      <c r="B1344" t="s">
        <v>871</v>
      </c>
      <c r="C1344" t="s">
        <v>908</v>
      </c>
      <c r="D1344" t="s">
        <v>1690</v>
      </c>
      <c r="E1344">
        <f>IF(D1344="Estudio",1,IF(D1344="Piso",2,IF(D1344="Dúplex",3,IF(D1344="Ático",4,IF(D1344="Chalet",5,IF(D1344="Casa",6,IF(D1344="Caserón",7)))))))</f>
        <v>2</v>
      </c>
      <c r="G1344" t="s">
        <v>877</v>
      </c>
      <c r="H1344" t="str">
        <f>VLOOKUP(G1344,'Barrio Mapping'!B:C,2,0)</f>
        <v>Justicia</v>
      </c>
      <c r="I1344" t="str">
        <f>VLOOKUP(B1344,'Districto Pricing'!A:F,6,0)</f>
        <v>Alto</v>
      </c>
      <c r="J1344">
        <f>IF(I1344="Bajo",1,IF(I1344="Medio",2,IF(I1344="Alto",3)))</f>
        <v>3</v>
      </c>
      <c r="K1344" s="5">
        <v>1500</v>
      </c>
      <c r="L1344" s="5">
        <v>1</v>
      </c>
      <c r="M1344" s="5">
        <v>88</v>
      </c>
      <c r="N1344" s="5">
        <v>2</v>
      </c>
      <c r="O1344" s="5">
        <v>1</v>
      </c>
      <c r="P1344" s="5">
        <v>1</v>
      </c>
      <c r="Q1344" s="5">
        <v>0</v>
      </c>
      <c r="R1344" s="5">
        <v>0</v>
      </c>
      <c r="S1344" s="5">
        <v>0</v>
      </c>
      <c r="T1344" s="5">
        <v>0</v>
      </c>
    </row>
    <row r="1345" spans="1:20" x14ac:dyDescent="0.35">
      <c r="A1345" s="1">
        <v>1344</v>
      </c>
      <c r="B1345" t="s">
        <v>871</v>
      </c>
      <c r="C1345" t="s">
        <v>908</v>
      </c>
      <c r="D1345" t="s">
        <v>1690</v>
      </c>
      <c r="E1345">
        <f>IF(D1345="Estudio",1,IF(D1345="Piso",2,IF(D1345="Dúplex",3,IF(D1345="Ático",4,IF(D1345="Chalet",5,IF(D1345="Casa",6,IF(D1345="Caserón",7)))))))</f>
        <v>2</v>
      </c>
      <c r="G1345" t="s">
        <v>877</v>
      </c>
      <c r="H1345" t="str">
        <f>VLOOKUP(G1345,'Barrio Mapping'!B:C,2,0)</f>
        <v>Justicia</v>
      </c>
      <c r="I1345" t="str">
        <f>VLOOKUP(B1345,'Districto Pricing'!A:F,6,0)</f>
        <v>Alto</v>
      </c>
      <c r="J1345">
        <f>IF(I1345="Bajo",1,IF(I1345="Medio",2,IF(I1345="Alto",3)))</f>
        <v>3</v>
      </c>
      <c r="K1345" s="5">
        <v>2499</v>
      </c>
      <c r="L1345" s="5">
        <v>4</v>
      </c>
      <c r="M1345" s="5">
        <v>200</v>
      </c>
      <c r="N1345" s="5">
        <v>4</v>
      </c>
      <c r="O1345" s="5">
        <v>1</v>
      </c>
      <c r="P1345" s="5">
        <v>1</v>
      </c>
      <c r="Q1345" s="5">
        <v>0</v>
      </c>
      <c r="R1345" s="5">
        <v>0</v>
      </c>
      <c r="S1345" s="5">
        <v>0</v>
      </c>
      <c r="T1345" s="5">
        <v>0</v>
      </c>
    </row>
    <row r="1346" spans="1:20" x14ac:dyDescent="0.35">
      <c r="A1346" s="1">
        <v>1345</v>
      </c>
      <c r="B1346" t="s">
        <v>871</v>
      </c>
      <c r="C1346" t="s">
        <v>891</v>
      </c>
      <c r="D1346" t="s">
        <v>1690</v>
      </c>
      <c r="E1346">
        <f>IF(D1346="Estudio",1,IF(D1346="Piso",2,IF(D1346="Dúplex",3,IF(D1346="Ático",4,IF(D1346="Chalet",5,IF(D1346="Casa",6,IF(D1346="Caserón",7)))))))</f>
        <v>2</v>
      </c>
      <c r="G1346" t="s">
        <v>881</v>
      </c>
      <c r="H1346" t="str">
        <f>VLOOKUP(G1346,'Barrio Mapping'!B:C,2,0)</f>
        <v>Universidad</v>
      </c>
      <c r="I1346" t="str">
        <f>VLOOKUP(B1346,'Districto Pricing'!A:F,6,0)</f>
        <v>Alto</v>
      </c>
      <c r="J1346">
        <f>IF(I1346="Bajo",1,IF(I1346="Medio",2,IF(I1346="Alto",3)))</f>
        <v>3</v>
      </c>
      <c r="K1346" s="5">
        <v>1000</v>
      </c>
      <c r="L1346" s="5">
        <v>1</v>
      </c>
      <c r="M1346" s="5">
        <v>51</v>
      </c>
      <c r="N1346" s="5">
        <v>0</v>
      </c>
      <c r="O1346" s="5">
        <v>0</v>
      </c>
      <c r="P1346" s="5">
        <v>1</v>
      </c>
      <c r="Q1346" s="5">
        <v>0</v>
      </c>
      <c r="R1346" s="5">
        <v>0</v>
      </c>
      <c r="S1346" s="5">
        <v>0</v>
      </c>
      <c r="T1346" s="5">
        <v>0</v>
      </c>
    </row>
    <row r="1347" spans="1:20" x14ac:dyDescent="0.35">
      <c r="A1347" s="1">
        <v>1346</v>
      </c>
      <c r="B1347" t="s">
        <v>871</v>
      </c>
      <c r="C1347" t="s">
        <v>1020</v>
      </c>
      <c r="D1347" t="s">
        <v>1693</v>
      </c>
      <c r="E1347">
        <f>IF(D1347="Estudio",1,IF(D1347="Piso",2,IF(D1347="Dúplex",3,IF(D1347="Ático",4,IF(D1347="Chalet",5,IF(D1347="Casa",6,IF(D1347="Caserón",7)))))))</f>
        <v>1</v>
      </c>
      <c r="G1347" t="s">
        <v>877</v>
      </c>
      <c r="H1347" t="str">
        <f>VLOOKUP(G1347,'Barrio Mapping'!B:C,2,0)</f>
        <v>Justicia</v>
      </c>
      <c r="I1347" t="str">
        <f>VLOOKUP(B1347,'Districto Pricing'!A:F,6,0)</f>
        <v>Alto</v>
      </c>
      <c r="J1347">
        <f>IF(I1347="Bajo",1,IF(I1347="Medio",2,IF(I1347="Alto",3)))</f>
        <v>3</v>
      </c>
      <c r="K1347" s="5">
        <v>850</v>
      </c>
      <c r="L1347" s="5">
        <v>0</v>
      </c>
      <c r="M1347" s="5">
        <v>50</v>
      </c>
      <c r="N1347" s="5">
        <v>0.5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</row>
    <row r="1348" spans="1:20" x14ac:dyDescent="0.35">
      <c r="A1348" s="1">
        <v>1347</v>
      </c>
      <c r="B1348" t="s">
        <v>871</v>
      </c>
      <c r="C1348" t="s">
        <v>908</v>
      </c>
      <c r="D1348" t="s">
        <v>1690</v>
      </c>
      <c r="E1348">
        <f>IF(D1348="Estudio",1,IF(D1348="Piso",2,IF(D1348="Dúplex",3,IF(D1348="Ático",4,IF(D1348="Chalet",5,IF(D1348="Casa",6,IF(D1348="Caserón",7)))))))</f>
        <v>2</v>
      </c>
      <c r="G1348" t="s">
        <v>877</v>
      </c>
      <c r="H1348" t="str">
        <f>VLOOKUP(G1348,'Barrio Mapping'!B:C,2,0)</f>
        <v>Justicia</v>
      </c>
      <c r="I1348" t="str">
        <f>VLOOKUP(B1348,'Districto Pricing'!A:F,6,0)</f>
        <v>Alto</v>
      </c>
      <c r="J1348">
        <f>IF(I1348="Bajo",1,IF(I1348="Medio",2,IF(I1348="Alto",3)))</f>
        <v>3</v>
      </c>
      <c r="K1348" s="5">
        <v>2600</v>
      </c>
      <c r="L1348" s="5">
        <v>2</v>
      </c>
      <c r="M1348" s="5">
        <v>70</v>
      </c>
      <c r="N1348" s="5">
        <v>3</v>
      </c>
      <c r="O1348" s="5">
        <v>1</v>
      </c>
      <c r="P1348" s="5">
        <v>1</v>
      </c>
      <c r="Q1348" s="5">
        <v>0</v>
      </c>
      <c r="R1348" s="5">
        <v>0</v>
      </c>
      <c r="S1348" s="5">
        <v>0</v>
      </c>
      <c r="T1348" s="5">
        <v>0</v>
      </c>
    </row>
    <row r="1349" spans="1:20" x14ac:dyDescent="0.35">
      <c r="A1349" s="1">
        <v>1348</v>
      </c>
      <c r="B1349" t="s">
        <v>871</v>
      </c>
      <c r="C1349" t="s">
        <v>1047</v>
      </c>
      <c r="D1349" t="s">
        <v>1691</v>
      </c>
      <c r="E1349">
        <f>IF(D1349="Estudio",1,IF(D1349="Piso",2,IF(D1349="Dúplex",3,IF(D1349="Ático",4,IF(D1349="Chalet",5,IF(D1349="Casa",6,IF(D1349="Caserón",7)))))))</f>
        <v>4</v>
      </c>
      <c r="F1349" t="s">
        <v>110</v>
      </c>
      <c r="G1349" t="s">
        <v>887</v>
      </c>
      <c r="H1349" t="str">
        <f>VLOOKUP(G1349,'Barrio Mapping'!B:C,2,0)</f>
        <v>Palacio</v>
      </c>
      <c r="I1349" t="str">
        <f>VLOOKUP(B1349,'Districto Pricing'!A:F,6,0)</f>
        <v>Alto</v>
      </c>
      <c r="J1349">
        <f>IF(I1349="Bajo",1,IF(I1349="Medio",2,IF(I1349="Alto",3)))</f>
        <v>3</v>
      </c>
      <c r="K1349" s="5">
        <v>900</v>
      </c>
      <c r="L1349" s="5">
        <v>1</v>
      </c>
      <c r="M1349" s="5">
        <v>45</v>
      </c>
      <c r="N1349" s="5">
        <v>5</v>
      </c>
      <c r="O1349" s="5">
        <v>1</v>
      </c>
      <c r="P1349" s="5">
        <v>1</v>
      </c>
      <c r="Q1349" s="5">
        <v>1</v>
      </c>
      <c r="R1349" s="5">
        <v>0</v>
      </c>
      <c r="S1349" s="5">
        <v>0</v>
      </c>
      <c r="T1349" s="5">
        <v>0</v>
      </c>
    </row>
    <row r="1350" spans="1:20" x14ac:dyDescent="0.35">
      <c r="A1350" s="1">
        <v>1349</v>
      </c>
      <c r="B1350" t="s">
        <v>871</v>
      </c>
      <c r="C1350" t="s">
        <v>1021</v>
      </c>
      <c r="D1350" t="s">
        <v>1693</v>
      </c>
      <c r="E1350">
        <f>IF(D1350="Estudio",1,IF(D1350="Piso",2,IF(D1350="Dúplex",3,IF(D1350="Ático",4,IF(D1350="Chalet",5,IF(D1350="Casa",6,IF(D1350="Caserón",7)))))))</f>
        <v>1</v>
      </c>
      <c r="G1350" t="s">
        <v>881</v>
      </c>
      <c r="H1350" t="str">
        <f>VLOOKUP(G1350,'Barrio Mapping'!B:C,2,0)</f>
        <v>Universidad</v>
      </c>
      <c r="I1350" t="str">
        <f>VLOOKUP(B1350,'Districto Pricing'!A:F,6,0)</f>
        <v>Alto</v>
      </c>
      <c r="J1350">
        <f>IF(I1350="Bajo",1,IF(I1350="Medio",2,IF(I1350="Alto",3)))</f>
        <v>3</v>
      </c>
      <c r="K1350" s="5">
        <v>1450</v>
      </c>
      <c r="L1350" s="5">
        <v>0</v>
      </c>
      <c r="M1350" s="5">
        <v>65</v>
      </c>
      <c r="N1350" s="5">
        <v>3</v>
      </c>
      <c r="O1350" s="5">
        <v>1</v>
      </c>
      <c r="P1350" s="5">
        <v>1</v>
      </c>
      <c r="Q1350" s="5">
        <v>0</v>
      </c>
      <c r="R1350" s="5">
        <v>0</v>
      </c>
      <c r="S1350" s="5">
        <v>0</v>
      </c>
      <c r="T1350" s="5">
        <v>0</v>
      </c>
    </row>
    <row r="1351" spans="1:20" x14ac:dyDescent="0.35">
      <c r="A1351" s="1">
        <v>1350</v>
      </c>
      <c r="B1351" t="s">
        <v>871</v>
      </c>
      <c r="C1351" t="s">
        <v>878</v>
      </c>
      <c r="D1351" t="s">
        <v>1690</v>
      </c>
      <c r="E1351">
        <f>IF(D1351="Estudio",1,IF(D1351="Piso",2,IF(D1351="Dúplex",3,IF(D1351="Ático",4,IF(D1351="Chalet",5,IF(D1351="Casa",6,IF(D1351="Caserón",7)))))))</f>
        <v>2</v>
      </c>
      <c r="G1351" t="s">
        <v>873</v>
      </c>
      <c r="H1351" t="str">
        <f>VLOOKUP(G1351,'Barrio Mapping'!B:C,2,0)</f>
        <v>Embajadores</v>
      </c>
      <c r="I1351" t="str">
        <f>VLOOKUP(B1351,'Districto Pricing'!A:F,6,0)</f>
        <v>Alto</v>
      </c>
      <c r="J1351">
        <f>IF(I1351="Bajo",1,IF(I1351="Medio",2,IF(I1351="Alto",3)))</f>
        <v>3</v>
      </c>
      <c r="K1351" s="5">
        <v>850</v>
      </c>
      <c r="L1351" s="5">
        <v>1</v>
      </c>
      <c r="M1351" s="5">
        <v>45</v>
      </c>
      <c r="N1351" s="5">
        <v>3</v>
      </c>
      <c r="O1351" s="5">
        <v>1</v>
      </c>
      <c r="P1351" s="5">
        <v>0</v>
      </c>
      <c r="Q1351" s="5">
        <v>0</v>
      </c>
      <c r="R1351" s="5">
        <v>0</v>
      </c>
      <c r="S1351" s="5">
        <v>0</v>
      </c>
      <c r="T1351" s="5">
        <v>0</v>
      </c>
    </row>
    <row r="1352" spans="1:20" x14ac:dyDescent="0.35">
      <c r="A1352" s="1">
        <v>1351</v>
      </c>
      <c r="B1352" t="s">
        <v>871</v>
      </c>
      <c r="C1352" t="s">
        <v>1048</v>
      </c>
      <c r="D1352" t="s">
        <v>1690</v>
      </c>
      <c r="E1352">
        <f>IF(D1352="Estudio",1,IF(D1352="Piso",2,IF(D1352="Dúplex",3,IF(D1352="Ático",4,IF(D1352="Chalet",5,IF(D1352="Casa",6,IF(D1352="Caserón",7)))))))</f>
        <v>2</v>
      </c>
      <c r="G1352" t="s">
        <v>881</v>
      </c>
      <c r="H1352" t="str">
        <f>VLOOKUP(G1352,'Barrio Mapping'!B:C,2,0)</f>
        <v>Universidad</v>
      </c>
      <c r="I1352" t="str">
        <f>VLOOKUP(B1352,'Districto Pricing'!A:F,6,0)</f>
        <v>Alto</v>
      </c>
      <c r="J1352">
        <f>IF(I1352="Bajo",1,IF(I1352="Medio",2,IF(I1352="Alto",3)))</f>
        <v>3</v>
      </c>
      <c r="K1352" s="5">
        <v>1000</v>
      </c>
      <c r="L1352" s="5">
        <v>1</v>
      </c>
      <c r="M1352" s="5">
        <v>51</v>
      </c>
      <c r="N1352" s="5">
        <v>0</v>
      </c>
      <c r="O1352" s="5">
        <v>0</v>
      </c>
      <c r="P1352" s="5">
        <v>1</v>
      </c>
      <c r="Q1352" s="5">
        <v>0</v>
      </c>
      <c r="R1352" s="5">
        <v>0</v>
      </c>
      <c r="S1352" s="5">
        <v>0</v>
      </c>
      <c r="T1352" s="5">
        <v>0</v>
      </c>
    </row>
    <row r="1353" spans="1:20" x14ac:dyDescent="0.35">
      <c r="A1353" s="1">
        <v>1352</v>
      </c>
      <c r="B1353" t="s">
        <v>871</v>
      </c>
      <c r="C1353" t="s">
        <v>1049</v>
      </c>
      <c r="D1353" t="s">
        <v>1690</v>
      </c>
      <c r="E1353">
        <f>IF(D1353="Estudio",1,IF(D1353="Piso",2,IF(D1353="Dúplex",3,IF(D1353="Ático",4,IF(D1353="Chalet",5,IF(D1353="Casa",6,IF(D1353="Caserón",7)))))))</f>
        <v>2</v>
      </c>
      <c r="G1353" t="s">
        <v>875</v>
      </c>
      <c r="H1353" t="str">
        <f>VLOOKUP(G1353,'Barrio Mapping'!B:C,2,0)</f>
        <v>Cortes</v>
      </c>
      <c r="I1353" t="str">
        <f>VLOOKUP(B1353,'Districto Pricing'!A:F,6,0)</f>
        <v>Alto</v>
      </c>
      <c r="J1353">
        <f>IF(I1353="Bajo",1,IF(I1353="Medio",2,IF(I1353="Alto",3)))</f>
        <v>3</v>
      </c>
      <c r="K1353" s="5">
        <v>1050</v>
      </c>
      <c r="L1353" s="5">
        <v>2</v>
      </c>
      <c r="M1353" s="5">
        <v>75</v>
      </c>
      <c r="N1353" s="5">
        <v>0</v>
      </c>
      <c r="O1353" s="5">
        <v>1</v>
      </c>
      <c r="P1353" s="5">
        <v>0</v>
      </c>
      <c r="Q1353" s="5">
        <v>0</v>
      </c>
      <c r="R1353" s="5">
        <v>0</v>
      </c>
      <c r="S1353" s="5">
        <v>0</v>
      </c>
      <c r="T1353" s="5">
        <v>0</v>
      </c>
    </row>
    <row r="1354" spans="1:20" x14ac:dyDescent="0.35">
      <c r="A1354" s="1">
        <v>1353</v>
      </c>
      <c r="B1354" t="s">
        <v>871</v>
      </c>
      <c r="C1354" t="s">
        <v>1050</v>
      </c>
      <c r="D1354" t="s">
        <v>1691</v>
      </c>
      <c r="E1354">
        <f>IF(D1354="Estudio",1,IF(D1354="Piso",2,IF(D1354="Dúplex",3,IF(D1354="Ático",4,IF(D1354="Chalet",5,IF(D1354="Casa",6,IF(D1354="Caserón",7)))))))</f>
        <v>4</v>
      </c>
      <c r="F1354" t="s">
        <v>222</v>
      </c>
      <c r="G1354" t="s">
        <v>877</v>
      </c>
      <c r="H1354" t="str">
        <f>VLOOKUP(G1354,'Barrio Mapping'!B:C,2,0)</f>
        <v>Justicia</v>
      </c>
      <c r="I1354" t="str">
        <f>VLOOKUP(B1354,'Districto Pricing'!A:F,6,0)</f>
        <v>Alto</v>
      </c>
      <c r="J1354">
        <f>IF(I1354="Bajo",1,IF(I1354="Medio",2,IF(I1354="Alto",3)))</f>
        <v>3</v>
      </c>
      <c r="K1354" s="5">
        <v>1250</v>
      </c>
      <c r="L1354" s="5">
        <v>1</v>
      </c>
      <c r="M1354" s="5">
        <v>65</v>
      </c>
      <c r="N1354" s="5">
        <v>5</v>
      </c>
      <c r="O1354" s="5">
        <v>1</v>
      </c>
      <c r="P1354" s="5">
        <v>1</v>
      </c>
      <c r="Q1354" s="5">
        <v>1</v>
      </c>
      <c r="R1354" s="5">
        <v>0</v>
      </c>
      <c r="S1354" s="5">
        <v>0</v>
      </c>
      <c r="T1354" s="5">
        <v>0</v>
      </c>
    </row>
    <row r="1355" spans="1:20" x14ac:dyDescent="0.35">
      <c r="A1355" s="1">
        <v>1354</v>
      </c>
      <c r="B1355" t="s">
        <v>871</v>
      </c>
      <c r="C1355" t="s">
        <v>1051</v>
      </c>
      <c r="D1355" t="s">
        <v>1693</v>
      </c>
      <c r="E1355">
        <f>IF(D1355="Estudio",1,IF(D1355="Piso",2,IF(D1355="Dúplex",3,IF(D1355="Ático",4,IF(D1355="Chalet",5,IF(D1355="Casa",6,IF(D1355="Caserón",7)))))))</f>
        <v>1</v>
      </c>
      <c r="F1355" t="s">
        <v>203</v>
      </c>
      <c r="G1355" t="s">
        <v>881</v>
      </c>
      <c r="H1355" t="str">
        <f>VLOOKUP(G1355,'Barrio Mapping'!B:C,2,0)</f>
        <v>Universidad</v>
      </c>
      <c r="I1355" t="str">
        <f>VLOOKUP(B1355,'Districto Pricing'!A:F,6,0)</f>
        <v>Alto</v>
      </c>
      <c r="J1355">
        <f>IF(I1355="Bajo",1,IF(I1355="Medio",2,IF(I1355="Alto",3)))</f>
        <v>3</v>
      </c>
      <c r="K1355" s="5">
        <v>900</v>
      </c>
      <c r="L1355" s="5">
        <v>0</v>
      </c>
      <c r="M1355" s="5">
        <v>38</v>
      </c>
      <c r="N1355" s="5">
        <v>-0.5</v>
      </c>
      <c r="O1355" s="5">
        <v>1</v>
      </c>
      <c r="P1355" s="5">
        <v>1</v>
      </c>
      <c r="Q1355" s="5">
        <v>0</v>
      </c>
      <c r="R1355" s="5">
        <v>0</v>
      </c>
      <c r="S1355" s="5">
        <v>0</v>
      </c>
      <c r="T1355" s="5">
        <v>0</v>
      </c>
    </row>
    <row r="1356" spans="1:20" x14ac:dyDescent="0.35">
      <c r="A1356" s="1">
        <v>1355</v>
      </c>
      <c r="B1356" t="s">
        <v>871</v>
      </c>
      <c r="C1356" t="s">
        <v>1052</v>
      </c>
      <c r="D1356" t="s">
        <v>1690</v>
      </c>
      <c r="E1356">
        <f>IF(D1356="Estudio",1,IF(D1356="Piso",2,IF(D1356="Dúplex",3,IF(D1356="Ático",4,IF(D1356="Chalet",5,IF(D1356="Casa",6,IF(D1356="Caserón",7)))))))</f>
        <v>2</v>
      </c>
      <c r="F1356" t="s">
        <v>1053</v>
      </c>
      <c r="G1356" t="s">
        <v>881</v>
      </c>
      <c r="H1356" t="str">
        <f>VLOOKUP(G1356,'Barrio Mapping'!B:C,2,0)</f>
        <v>Universidad</v>
      </c>
      <c r="I1356" t="str">
        <f>VLOOKUP(B1356,'Districto Pricing'!A:F,6,0)</f>
        <v>Alto</v>
      </c>
      <c r="J1356">
        <f>IF(I1356="Bajo",1,IF(I1356="Medio",2,IF(I1356="Alto",3)))</f>
        <v>3</v>
      </c>
      <c r="K1356" s="5">
        <v>550</v>
      </c>
      <c r="L1356" s="5">
        <v>1</v>
      </c>
      <c r="M1356" s="5">
        <v>20</v>
      </c>
      <c r="N1356" s="5">
        <v>2</v>
      </c>
      <c r="O1356" s="5">
        <v>1</v>
      </c>
      <c r="P1356" s="5">
        <v>1</v>
      </c>
      <c r="Q1356" s="5">
        <v>0</v>
      </c>
      <c r="R1356" s="5">
        <v>0</v>
      </c>
      <c r="S1356" s="5">
        <v>0</v>
      </c>
      <c r="T1356" s="5">
        <v>0</v>
      </c>
    </row>
    <row r="1357" spans="1:20" x14ac:dyDescent="0.35">
      <c r="A1357" s="1">
        <v>1356</v>
      </c>
      <c r="B1357" t="s">
        <v>871</v>
      </c>
      <c r="C1357" t="s">
        <v>1054</v>
      </c>
      <c r="D1357" t="s">
        <v>1690</v>
      </c>
      <c r="E1357">
        <f>IF(D1357="Estudio",1,IF(D1357="Piso",2,IF(D1357="Dúplex",3,IF(D1357="Ático",4,IF(D1357="Chalet",5,IF(D1357="Casa",6,IF(D1357="Caserón",7)))))))</f>
        <v>2</v>
      </c>
      <c r="G1357" t="s">
        <v>881</v>
      </c>
      <c r="H1357" t="str">
        <f>VLOOKUP(G1357,'Barrio Mapping'!B:C,2,0)</f>
        <v>Universidad</v>
      </c>
      <c r="I1357" t="str">
        <f>VLOOKUP(B1357,'Districto Pricing'!A:F,6,0)</f>
        <v>Alto</v>
      </c>
      <c r="J1357">
        <f>IF(I1357="Bajo",1,IF(I1357="Medio",2,IF(I1357="Alto",3)))</f>
        <v>3</v>
      </c>
      <c r="K1357" s="5">
        <v>1200</v>
      </c>
      <c r="L1357" s="5">
        <v>1</v>
      </c>
      <c r="M1357" s="5">
        <v>55</v>
      </c>
      <c r="N1357" s="5">
        <v>0</v>
      </c>
      <c r="O1357" s="5">
        <v>1</v>
      </c>
      <c r="P1357" s="5">
        <v>1</v>
      </c>
      <c r="Q1357" s="5">
        <v>0</v>
      </c>
      <c r="R1357" s="5">
        <v>0</v>
      </c>
      <c r="S1357" s="5">
        <v>0</v>
      </c>
      <c r="T1357" s="5">
        <v>0</v>
      </c>
    </row>
    <row r="1358" spans="1:20" x14ac:dyDescent="0.35">
      <c r="A1358" s="1">
        <v>1357</v>
      </c>
      <c r="B1358" t="s">
        <v>871</v>
      </c>
      <c r="C1358" t="s">
        <v>1055</v>
      </c>
      <c r="D1358" t="s">
        <v>1690</v>
      </c>
      <c r="E1358">
        <f>IF(D1358="Estudio",1,IF(D1358="Piso",2,IF(D1358="Dúplex",3,IF(D1358="Ático",4,IF(D1358="Chalet",5,IF(D1358="Casa",6,IF(D1358="Caserón",7)))))))</f>
        <v>2</v>
      </c>
      <c r="F1358" t="s">
        <v>40</v>
      </c>
      <c r="G1358" t="s">
        <v>873</v>
      </c>
      <c r="H1358" t="str">
        <f>VLOOKUP(G1358,'Barrio Mapping'!B:C,2,0)</f>
        <v>Embajadores</v>
      </c>
      <c r="I1358" t="str">
        <f>VLOOKUP(B1358,'Districto Pricing'!A:F,6,0)</f>
        <v>Alto</v>
      </c>
      <c r="J1358">
        <f>IF(I1358="Bajo",1,IF(I1358="Medio",2,IF(I1358="Alto",3)))</f>
        <v>3</v>
      </c>
      <c r="K1358" s="5">
        <v>1100</v>
      </c>
      <c r="L1358" s="5">
        <v>1</v>
      </c>
      <c r="M1358" s="5">
        <v>54</v>
      </c>
      <c r="N1358" s="5">
        <v>4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</row>
    <row r="1359" spans="1:20" x14ac:dyDescent="0.35">
      <c r="A1359" s="1">
        <v>1358</v>
      </c>
      <c r="B1359" t="s">
        <v>871</v>
      </c>
      <c r="C1359" t="s">
        <v>1056</v>
      </c>
      <c r="D1359" t="s">
        <v>1690</v>
      </c>
      <c r="E1359">
        <f>IF(D1359="Estudio",1,IF(D1359="Piso",2,IF(D1359="Dúplex",3,IF(D1359="Ático",4,IF(D1359="Chalet",5,IF(D1359="Casa",6,IF(D1359="Caserón",7)))))))</f>
        <v>2</v>
      </c>
      <c r="F1359" t="s">
        <v>1057</v>
      </c>
      <c r="G1359" t="s">
        <v>873</v>
      </c>
      <c r="H1359" t="str">
        <f>VLOOKUP(G1359,'Barrio Mapping'!B:C,2,0)</f>
        <v>Embajadores</v>
      </c>
      <c r="I1359" t="str">
        <f>VLOOKUP(B1359,'Districto Pricing'!A:F,6,0)</f>
        <v>Alto</v>
      </c>
      <c r="J1359">
        <f>IF(I1359="Bajo",1,IF(I1359="Medio",2,IF(I1359="Alto",3)))</f>
        <v>3</v>
      </c>
      <c r="K1359" s="5">
        <v>950</v>
      </c>
      <c r="L1359" s="5">
        <v>2</v>
      </c>
      <c r="M1359" s="5">
        <v>70</v>
      </c>
      <c r="N1359" s="5">
        <v>4</v>
      </c>
      <c r="O1359" s="5">
        <v>0</v>
      </c>
      <c r="P1359" s="5">
        <v>1</v>
      </c>
      <c r="Q1359" s="5">
        <v>0</v>
      </c>
      <c r="R1359" s="5">
        <v>0</v>
      </c>
      <c r="S1359" s="5">
        <v>0</v>
      </c>
      <c r="T1359" s="5">
        <v>0</v>
      </c>
    </row>
    <row r="1360" spans="1:20" x14ac:dyDescent="0.35">
      <c r="A1360" s="1">
        <v>1359</v>
      </c>
      <c r="B1360" t="s">
        <v>871</v>
      </c>
      <c r="C1360" t="s">
        <v>891</v>
      </c>
      <c r="D1360" t="s">
        <v>1690</v>
      </c>
      <c r="E1360">
        <f>IF(D1360="Estudio",1,IF(D1360="Piso",2,IF(D1360="Dúplex",3,IF(D1360="Ático",4,IF(D1360="Chalet",5,IF(D1360="Casa",6,IF(D1360="Caserón",7)))))))</f>
        <v>2</v>
      </c>
      <c r="G1360" t="s">
        <v>881</v>
      </c>
      <c r="H1360" t="str">
        <f>VLOOKUP(G1360,'Barrio Mapping'!B:C,2,0)</f>
        <v>Universidad</v>
      </c>
      <c r="I1360" t="str">
        <f>VLOOKUP(B1360,'Districto Pricing'!A:F,6,0)</f>
        <v>Alto</v>
      </c>
      <c r="J1360">
        <f>IF(I1360="Bajo",1,IF(I1360="Medio",2,IF(I1360="Alto",3)))</f>
        <v>3</v>
      </c>
      <c r="K1360" s="5">
        <v>2000</v>
      </c>
      <c r="L1360" s="5">
        <v>3</v>
      </c>
      <c r="M1360" s="5">
        <v>120</v>
      </c>
      <c r="N1360" s="5">
        <v>5</v>
      </c>
      <c r="O1360" s="5">
        <v>1</v>
      </c>
      <c r="P1360" s="5">
        <v>1</v>
      </c>
      <c r="Q1360" s="5">
        <v>0</v>
      </c>
      <c r="R1360" s="5">
        <v>0</v>
      </c>
      <c r="S1360" s="5">
        <v>0</v>
      </c>
      <c r="T1360" s="5">
        <v>0</v>
      </c>
    </row>
    <row r="1361" spans="1:20" x14ac:dyDescent="0.35">
      <c r="A1361" s="1">
        <v>1360</v>
      </c>
      <c r="B1361" t="s">
        <v>871</v>
      </c>
      <c r="C1361" t="s">
        <v>908</v>
      </c>
      <c r="D1361" t="s">
        <v>1690</v>
      </c>
      <c r="E1361">
        <f>IF(D1361="Estudio",1,IF(D1361="Piso",2,IF(D1361="Dúplex",3,IF(D1361="Ático",4,IF(D1361="Chalet",5,IF(D1361="Casa",6,IF(D1361="Caserón",7)))))))</f>
        <v>2</v>
      </c>
      <c r="G1361" t="s">
        <v>877</v>
      </c>
      <c r="H1361" t="str">
        <f>VLOOKUP(G1361,'Barrio Mapping'!B:C,2,0)</f>
        <v>Justicia</v>
      </c>
      <c r="I1361" t="str">
        <f>VLOOKUP(B1361,'Districto Pricing'!A:F,6,0)</f>
        <v>Alto</v>
      </c>
      <c r="J1361">
        <f>IF(I1361="Bajo",1,IF(I1361="Medio",2,IF(I1361="Alto",3)))</f>
        <v>3</v>
      </c>
      <c r="K1361" s="5">
        <v>1800</v>
      </c>
      <c r="L1361" s="5">
        <v>2</v>
      </c>
      <c r="M1361" s="5">
        <v>55</v>
      </c>
      <c r="N1361" s="5">
        <v>3</v>
      </c>
      <c r="O1361" s="5">
        <v>0</v>
      </c>
      <c r="P1361" s="5">
        <v>1</v>
      </c>
      <c r="Q1361" s="5">
        <v>0</v>
      </c>
      <c r="R1361" s="5">
        <v>0</v>
      </c>
      <c r="S1361" s="5">
        <v>0</v>
      </c>
      <c r="T1361" s="5">
        <v>0</v>
      </c>
    </row>
    <row r="1362" spans="1:20" x14ac:dyDescent="0.35">
      <c r="A1362" s="1">
        <v>1361</v>
      </c>
      <c r="B1362" t="s">
        <v>871</v>
      </c>
      <c r="C1362" t="s">
        <v>948</v>
      </c>
      <c r="D1362" t="s">
        <v>1690</v>
      </c>
      <c r="E1362">
        <f>IF(D1362="Estudio",1,IF(D1362="Piso",2,IF(D1362="Dúplex",3,IF(D1362="Ático",4,IF(D1362="Chalet",5,IF(D1362="Casa",6,IF(D1362="Caserón",7)))))))</f>
        <v>2</v>
      </c>
      <c r="G1362" t="s">
        <v>875</v>
      </c>
      <c r="H1362" t="str">
        <f>VLOOKUP(G1362,'Barrio Mapping'!B:C,2,0)</f>
        <v>Cortes</v>
      </c>
      <c r="I1362" t="str">
        <f>VLOOKUP(B1362,'Districto Pricing'!A:F,6,0)</f>
        <v>Alto</v>
      </c>
      <c r="J1362">
        <f>IF(I1362="Bajo",1,IF(I1362="Medio",2,IF(I1362="Alto",3)))</f>
        <v>3</v>
      </c>
      <c r="K1362" s="5">
        <v>2500</v>
      </c>
      <c r="L1362" s="5">
        <v>1</v>
      </c>
      <c r="M1362" s="5">
        <v>80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</row>
    <row r="1363" spans="1:20" x14ac:dyDescent="0.35">
      <c r="A1363" s="1">
        <v>1362</v>
      </c>
      <c r="B1363" t="s">
        <v>871</v>
      </c>
      <c r="C1363" t="s">
        <v>962</v>
      </c>
      <c r="D1363" t="s">
        <v>1690</v>
      </c>
      <c r="E1363">
        <f>IF(D1363="Estudio",1,IF(D1363="Piso",2,IF(D1363="Dúplex",3,IF(D1363="Ático",4,IF(D1363="Chalet",5,IF(D1363="Casa",6,IF(D1363="Caserón",7)))))))</f>
        <v>2</v>
      </c>
      <c r="G1363" t="s">
        <v>884</v>
      </c>
      <c r="H1363" t="str">
        <f>VLOOKUP(G1363,'Barrio Mapping'!B:C,2,0)</f>
        <v>Sol</v>
      </c>
      <c r="I1363" t="str">
        <f>VLOOKUP(B1363,'Districto Pricing'!A:F,6,0)</f>
        <v>Alto</v>
      </c>
      <c r="J1363">
        <f>IF(I1363="Bajo",1,IF(I1363="Medio",2,IF(I1363="Alto",3)))</f>
        <v>3</v>
      </c>
      <c r="K1363" s="5">
        <v>1300</v>
      </c>
      <c r="L1363" s="5">
        <v>2</v>
      </c>
      <c r="M1363" s="5">
        <v>72</v>
      </c>
      <c r="N1363" s="5">
        <v>3</v>
      </c>
      <c r="O1363" s="5">
        <v>1</v>
      </c>
      <c r="P1363" s="5">
        <v>1</v>
      </c>
      <c r="Q1363" s="5">
        <v>0</v>
      </c>
      <c r="R1363" s="5">
        <v>0</v>
      </c>
      <c r="S1363" s="5">
        <v>0</v>
      </c>
      <c r="T1363" s="5">
        <v>0</v>
      </c>
    </row>
    <row r="1364" spans="1:20" x14ac:dyDescent="0.35">
      <c r="A1364" s="1">
        <v>1363</v>
      </c>
      <c r="B1364" t="s">
        <v>871</v>
      </c>
      <c r="C1364" t="s">
        <v>908</v>
      </c>
      <c r="D1364" t="s">
        <v>1690</v>
      </c>
      <c r="E1364">
        <f>IF(D1364="Estudio",1,IF(D1364="Piso",2,IF(D1364="Dúplex",3,IF(D1364="Ático",4,IF(D1364="Chalet",5,IF(D1364="Casa",6,IF(D1364="Caserón",7)))))))</f>
        <v>2</v>
      </c>
      <c r="G1364" t="s">
        <v>877</v>
      </c>
      <c r="H1364" t="str">
        <f>VLOOKUP(G1364,'Barrio Mapping'!B:C,2,0)</f>
        <v>Justicia</v>
      </c>
      <c r="I1364" t="str">
        <f>VLOOKUP(B1364,'Districto Pricing'!A:F,6,0)</f>
        <v>Alto</v>
      </c>
      <c r="J1364">
        <f>IF(I1364="Bajo",1,IF(I1364="Medio",2,IF(I1364="Alto",3)))</f>
        <v>3</v>
      </c>
      <c r="K1364" s="5">
        <v>1300</v>
      </c>
      <c r="L1364" s="5">
        <v>2</v>
      </c>
      <c r="M1364" s="5">
        <v>70</v>
      </c>
      <c r="N1364" s="5">
        <v>2</v>
      </c>
      <c r="O1364" s="5">
        <v>0</v>
      </c>
      <c r="P1364" s="5">
        <v>1</v>
      </c>
      <c r="Q1364" s="5">
        <v>0</v>
      </c>
      <c r="R1364" s="5">
        <v>0</v>
      </c>
      <c r="S1364" s="5">
        <v>0</v>
      </c>
      <c r="T1364" s="5">
        <v>0</v>
      </c>
    </row>
    <row r="1365" spans="1:20" x14ac:dyDescent="0.35">
      <c r="A1365" s="1">
        <v>1364</v>
      </c>
      <c r="B1365" t="s">
        <v>871</v>
      </c>
      <c r="C1365" t="s">
        <v>891</v>
      </c>
      <c r="D1365" t="s">
        <v>1690</v>
      </c>
      <c r="E1365">
        <f>IF(D1365="Estudio",1,IF(D1365="Piso",2,IF(D1365="Dúplex",3,IF(D1365="Ático",4,IF(D1365="Chalet",5,IF(D1365="Casa",6,IF(D1365="Caserón",7)))))))</f>
        <v>2</v>
      </c>
      <c r="G1365" t="s">
        <v>881</v>
      </c>
      <c r="H1365" t="str">
        <f>VLOOKUP(G1365,'Barrio Mapping'!B:C,2,0)</f>
        <v>Universidad</v>
      </c>
      <c r="I1365" t="str">
        <f>VLOOKUP(B1365,'Districto Pricing'!A:F,6,0)</f>
        <v>Alto</v>
      </c>
      <c r="J1365">
        <f>IF(I1365="Bajo",1,IF(I1365="Medio",2,IF(I1365="Alto",3)))</f>
        <v>3</v>
      </c>
      <c r="K1365" s="5">
        <v>1300</v>
      </c>
      <c r="L1365" s="5">
        <v>2</v>
      </c>
      <c r="M1365" s="5">
        <v>80</v>
      </c>
      <c r="N1365" s="5">
        <v>3</v>
      </c>
      <c r="O1365" s="5">
        <v>1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</row>
    <row r="1366" spans="1:20" x14ac:dyDescent="0.35">
      <c r="A1366" s="1">
        <v>1365</v>
      </c>
      <c r="B1366" t="s">
        <v>871</v>
      </c>
      <c r="C1366" t="s">
        <v>891</v>
      </c>
      <c r="D1366" t="s">
        <v>1690</v>
      </c>
      <c r="E1366">
        <f>IF(D1366="Estudio",1,IF(D1366="Piso",2,IF(D1366="Dúplex",3,IF(D1366="Ático",4,IF(D1366="Chalet",5,IF(D1366="Casa",6,IF(D1366="Caserón",7)))))))</f>
        <v>2</v>
      </c>
      <c r="G1366" t="s">
        <v>881</v>
      </c>
      <c r="H1366" t="str">
        <f>VLOOKUP(G1366,'Barrio Mapping'!B:C,2,0)</f>
        <v>Universidad</v>
      </c>
      <c r="I1366" t="str">
        <f>VLOOKUP(B1366,'Districto Pricing'!A:F,6,0)</f>
        <v>Alto</v>
      </c>
      <c r="J1366">
        <f>IF(I1366="Bajo",1,IF(I1366="Medio",2,IF(I1366="Alto",3)))</f>
        <v>3</v>
      </c>
      <c r="K1366" s="5">
        <v>1150</v>
      </c>
      <c r="L1366" s="5">
        <v>1</v>
      </c>
      <c r="M1366" s="5">
        <v>70</v>
      </c>
      <c r="N1366" s="5">
        <v>2</v>
      </c>
      <c r="O1366" s="5">
        <v>1</v>
      </c>
      <c r="P1366" s="5">
        <v>1</v>
      </c>
      <c r="Q1366" s="5">
        <v>0</v>
      </c>
      <c r="R1366" s="5">
        <v>0</v>
      </c>
      <c r="S1366" s="5">
        <v>0</v>
      </c>
      <c r="T1366" s="5">
        <v>0</v>
      </c>
    </row>
    <row r="1367" spans="1:20" x14ac:dyDescent="0.35">
      <c r="A1367" s="1">
        <v>1366</v>
      </c>
      <c r="B1367" t="s">
        <v>871</v>
      </c>
      <c r="C1367" t="s">
        <v>1020</v>
      </c>
      <c r="D1367" t="s">
        <v>1693</v>
      </c>
      <c r="E1367">
        <f>IF(D1367="Estudio",1,IF(D1367="Piso",2,IF(D1367="Dúplex",3,IF(D1367="Ático",4,IF(D1367="Chalet",5,IF(D1367="Casa",6,IF(D1367="Caserón",7)))))))</f>
        <v>1</v>
      </c>
      <c r="G1367" t="s">
        <v>877</v>
      </c>
      <c r="H1367" t="str">
        <f>VLOOKUP(G1367,'Barrio Mapping'!B:C,2,0)</f>
        <v>Justicia</v>
      </c>
      <c r="I1367" t="str">
        <f>VLOOKUP(B1367,'Districto Pricing'!A:F,6,0)</f>
        <v>Alto</v>
      </c>
      <c r="J1367">
        <f>IF(I1367="Bajo",1,IF(I1367="Medio",2,IF(I1367="Alto",3)))</f>
        <v>3</v>
      </c>
      <c r="K1367" s="5">
        <v>800</v>
      </c>
      <c r="L1367" s="5">
        <v>0</v>
      </c>
      <c r="M1367" s="5">
        <v>33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</row>
    <row r="1368" spans="1:20" x14ac:dyDescent="0.35">
      <c r="A1368" s="1">
        <v>1367</v>
      </c>
      <c r="B1368" t="s">
        <v>871</v>
      </c>
      <c r="C1368" t="s">
        <v>1058</v>
      </c>
      <c r="D1368" t="s">
        <v>1690</v>
      </c>
      <c r="E1368">
        <f>IF(D1368="Estudio",1,IF(D1368="Piso",2,IF(D1368="Dúplex",3,IF(D1368="Ático",4,IF(D1368="Chalet",5,IF(D1368="Casa",6,IF(D1368="Caserón",7)))))))</f>
        <v>2</v>
      </c>
      <c r="G1368" t="s">
        <v>873</v>
      </c>
      <c r="H1368" t="str">
        <f>VLOOKUP(G1368,'Barrio Mapping'!B:C,2,0)</f>
        <v>Embajadores</v>
      </c>
      <c r="I1368" t="str">
        <f>VLOOKUP(B1368,'Districto Pricing'!A:F,6,0)</f>
        <v>Alto</v>
      </c>
      <c r="J1368">
        <f>IF(I1368="Bajo",1,IF(I1368="Medio",2,IF(I1368="Alto",3)))</f>
        <v>3</v>
      </c>
      <c r="K1368" s="5">
        <v>2300</v>
      </c>
      <c r="L1368" s="5">
        <v>3</v>
      </c>
      <c r="M1368" s="5">
        <v>60</v>
      </c>
      <c r="N1368" s="5">
        <v>3</v>
      </c>
      <c r="O1368" s="5">
        <v>1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</row>
    <row r="1369" spans="1:20" x14ac:dyDescent="0.35">
      <c r="A1369" s="1">
        <v>1368</v>
      </c>
      <c r="B1369" t="s">
        <v>871</v>
      </c>
      <c r="C1369" t="s">
        <v>948</v>
      </c>
      <c r="D1369" t="s">
        <v>1690</v>
      </c>
      <c r="E1369">
        <f>IF(D1369="Estudio",1,IF(D1369="Piso",2,IF(D1369="Dúplex",3,IF(D1369="Ático",4,IF(D1369="Chalet",5,IF(D1369="Casa",6,IF(D1369="Caserón",7)))))))</f>
        <v>2</v>
      </c>
      <c r="G1369" t="s">
        <v>875</v>
      </c>
      <c r="H1369" t="str">
        <f>VLOOKUP(G1369,'Barrio Mapping'!B:C,2,0)</f>
        <v>Cortes</v>
      </c>
      <c r="I1369" t="str">
        <f>VLOOKUP(B1369,'Districto Pricing'!A:F,6,0)</f>
        <v>Alto</v>
      </c>
      <c r="J1369">
        <f>IF(I1369="Bajo",1,IF(I1369="Medio",2,IF(I1369="Alto",3)))</f>
        <v>3</v>
      </c>
      <c r="K1369" s="5">
        <v>940</v>
      </c>
      <c r="L1369" s="5">
        <v>1</v>
      </c>
      <c r="M1369" s="5">
        <v>78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</row>
    <row r="1370" spans="1:20" x14ac:dyDescent="0.35">
      <c r="A1370" s="1">
        <v>1369</v>
      </c>
      <c r="B1370" t="s">
        <v>871</v>
      </c>
      <c r="C1370" t="s">
        <v>1059</v>
      </c>
      <c r="D1370" t="s">
        <v>1693</v>
      </c>
      <c r="E1370">
        <f>IF(D1370="Estudio",1,IF(D1370="Piso",2,IF(D1370="Dúplex",3,IF(D1370="Ático",4,IF(D1370="Chalet",5,IF(D1370="Casa",6,IF(D1370="Caserón",7)))))))</f>
        <v>1</v>
      </c>
      <c r="F1370" t="s">
        <v>410</v>
      </c>
      <c r="G1370" t="s">
        <v>881</v>
      </c>
      <c r="H1370" t="str">
        <f>VLOOKUP(G1370,'Barrio Mapping'!B:C,2,0)</f>
        <v>Universidad</v>
      </c>
      <c r="I1370" t="str">
        <f>VLOOKUP(B1370,'Districto Pricing'!A:F,6,0)</f>
        <v>Alto</v>
      </c>
      <c r="J1370">
        <f>IF(I1370="Bajo",1,IF(I1370="Medio",2,IF(I1370="Alto",3)))</f>
        <v>3</v>
      </c>
      <c r="K1370" s="5">
        <v>950</v>
      </c>
      <c r="L1370" s="5">
        <v>0</v>
      </c>
      <c r="M1370" s="5">
        <v>62</v>
      </c>
      <c r="N1370" s="5">
        <v>3</v>
      </c>
      <c r="O1370" s="5">
        <v>1</v>
      </c>
      <c r="P1370" s="5">
        <v>1</v>
      </c>
      <c r="Q1370" s="5">
        <v>0</v>
      </c>
      <c r="R1370" s="5">
        <v>0</v>
      </c>
      <c r="S1370" s="5">
        <v>0</v>
      </c>
      <c r="T1370" s="5">
        <v>0</v>
      </c>
    </row>
    <row r="1371" spans="1:20" x14ac:dyDescent="0.35">
      <c r="A1371" s="1">
        <v>1370</v>
      </c>
      <c r="B1371" t="s">
        <v>871</v>
      </c>
      <c r="C1371" t="s">
        <v>1060</v>
      </c>
      <c r="D1371" t="s">
        <v>1690</v>
      </c>
      <c r="E1371">
        <f>IF(D1371="Estudio",1,IF(D1371="Piso",2,IF(D1371="Dúplex",3,IF(D1371="Ático",4,IF(D1371="Chalet",5,IF(D1371="Casa",6,IF(D1371="Caserón",7)))))))</f>
        <v>2</v>
      </c>
      <c r="F1371" t="s">
        <v>104</v>
      </c>
      <c r="G1371" t="s">
        <v>881</v>
      </c>
      <c r="H1371" t="str">
        <f>VLOOKUP(G1371,'Barrio Mapping'!B:C,2,0)</f>
        <v>Universidad</v>
      </c>
      <c r="I1371" t="str">
        <f>VLOOKUP(B1371,'Districto Pricing'!A:F,6,0)</f>
        <v>Alto</v>
      </c>
      <c r="J1371">
        <f>IF(I1371="Bajo",1,IF(I1371="Medio",2,IF(I1371="Alto",3)))</f>
        <v>3</v>
      </c>
      <c r="K1371" s="5">
        <v>2000</v>
      </c>
      <c r="L1371" s="5">
        <v>3</v>
      </c>
      <c r="M1371" s="5">
        <v>120</v>
      </c>
      <c r="N1371" s="5">
        <v>5</v>
      </c>
      <c r="O1371" s="5">
        <v>1</v>
      </c>
      <c r="P1371" s="5">
        <v>1</v>
      </c>
      <c r="Q1371" s="5">
        <v>0</v>
      </c>
      <c r="R1371" s="5">
        <v>0</v>
      </c>
      <c r="S1371" s="5">
        <v>0</v>
      </c>
      <c r="T1371" s="5">
        <v>0</v>
      </c>
    </row>
    <row r="1372" spans="1:20" x14ac:dyDescent="0.35">
      <c r="A1372" s="1">
        <v>1371</v>
      </c>
      <c r="B1372" t="s">
        <v>871</v>
      </c>
      <c r="C1372" t="s">
        <v>1061</v>
      </c>
      <c r="D1372" t="s">
        <v>1690</v>
      </c>
      <c r="E1372">
        <f>IF(D1372="Estudio",1,IF(D1372="Piso",2,IF(D1372="Dúplex",3,IF(D1372="Ático",4,IF(D1372="Chalet",5,IF(D1372="Casa",6,IF(D1372="Caserón",7)))))))</f>
        <v>2</v>
      </c>
      <c r="F1372" t="s">
        <v>176</v>
      </c>
      <c r="G1372" t="s">
        <v>875</v>
      </c>
      <c r="H1372" t="str">
        <f>VLOOKUP(G1372,'Barrio Mapping'!B:C,2,0)</f>
        <v>Cortes</v>
      </c>
      <c r="I1372" t="str">
        <f>VLOOKUP(B1372,'Districto Pricing'!A:F,6,0)</f>
        <v>Alto</v>
      </c>
      <c r="J1372">
        <f>IF(I1372="Bajo",1,IF(I1372="Medio",2,IF(I1372="Alto",3)))</f>
        <v>3</v>
      </c>
      <c r="K1372" s="5">
        <v>2800</v>
      </c>
      <c r="L1372" s="5">
        <v>2</v>
      </c>
      <c r="M1372" s="5">
        <v>130</v>
      </c>
      <c r="N1372" s="5">
        <v>2</v>
      </c>
      <c r="O1372" s="5">
        <v>1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</row>
    <row r="1373" spans="1:20" x14ac:dyDescent="0.35">
      <c r="A1373" s="1">
        <v>1372</v>
      </c>
      <c r="B1373" t="s">
        <v>871</v>
      </c>
      <c r="C1373" t="s">
        <v>1062</v>
      </c>
      <c r="D1373" t="s">
        <v>1691</v>
      </c>
      <c r="E1373">
        <f>IF(D1373="Estudio",1,IF(D1373="Piso",2,IF(D1373="Dúplex",3,IF(D1373="Ático",4,IF(D1373="Chalet",5,IF(D1373="Casa",6,IF(D1373="Caserón",7)))))))</f>
        <v>4</v>
      </c>
      <c r="F1373" t="s">
        <v>312</v>
      </c>
      <c r="G1373" t="s">
        <v>884</v>
      </c>
      <c r="H1373" t="str">
        <f>VLOOKUP(G1373,'Barrio Mapping'!B:C,2,0)</f>
        <v>Sol</v>
      </c>
      <c r="I1373" t="str">
        <f>VLOOKUP(B1373,'Districto Pricing'!A:F,6,0)</f>
        <v>Alto</v>
      </c>
      <c r="J1373">
        <f>IF(I1373="Bajo",1,IF(I1373="Medio",2,IF(I1373="Alto",3)))</f>
        <v>3</v>
      </c>
      <c r="K1373" s="5">
        <v>1700</v>
      </c>
      <c r="L1373" s="5">
        <v>1</v>
      </c>
      <c r="M1373" s="5">
        <v>80</v>
      </c>
      <c r="N1373" s="5">
        <v>5</v>
      </c>
      <c r="O1373" s="5">
        <v>1</v>
      </c>
      <c r="P1373" s="5">
        <v>1</v>
      </c>
      <c r="Q1373" s="5">
        <v>1</v>
      </c>
      <c r="R1373" s="5">
        <v>0</v>
      </c>
      <c r="S1373" s="5">
        <v>0</v>
      </c>
      <c r="T1373" s="5">
        <v>0</v>
      </c>
    </row>
    <row r="1374" spans="1:20" x14ac:dyDescent="0.35">
      <c r="A1374" s="1">
        <v>1373</v>
      </c>
      <c r="B1374" t="s">
        <v>871</v>
      </c>
      <c r="C1374" t="s">
        <v>1063</v>
      </c>
      <c r="D1374" t="s">
        <v>1690</v>
      </c>
      <c r="E1374">
        <f>IF(D1374="Estudio",1,IF(D1374="Piso",2,IF(D1374="Dúplex",3,IF(D1374="Ático",4,IF(D1374="Chalet",5,IF(D1374="Casa",6,IF(D1374="Caserón",7)))))))</f>
        <v>2</v>
      </c>
      <c r="F1374" t="s">
        <v>785</v>
      </c>
      <c r="G1374" t="s">
        <v>884</v>
      </c>
      <c r="H1374" t="str">
        <f>VLOOKUP(G1374,'Barrio Mapping'!B:C,2,0)</f>
        <v>Sol</v>
      </c>
      <c r="I1374" t="str">
        <f>VLOOKUP(B1374,'Districto Pricing'!A:F,6,0)</f>
        <v>Alto</v>
      </c>
      <c r="J1374">
        <f>IF(I1374="Bajo",1,IF(I1374="Medio",2,IF(I1374="Alto",3)))</f>
        <v>3</v>
      </c>
      <c r="K1374" s="5">
        <v>900</v>
      </c>
      <c r="L1374" s="5">
        <v>1</v>
      </c>
      <c r="M1374" s="5">
        <v>53</v>
      </c>
      <c r="N1374" s="5">
        <v>0</v>
      </c>
      <c r="O1374" s="5">
        <v>0</v>
      </c>
      <c r="P1374" s="5">
        <v>1</v>
      </c>
      <c r="Q1374" s="5">
        <v>0</v>
      </c>
      <c r="R1374" s="5">
        <v>0</v>
      </c>
      <c r="S1374" s="5">
        <v>0</v>
      </c>
      <c r="T1374" s="5">
        <v>0</v>
      </c>
    </row>
    <row r="1375" spans="1:20" x14ac:dyDescent="0.35">
      <c r="A1375" s="1">
        <v>1374</v>
      </c>
      <c r="B1375" t="s">
        <v>871</v>
      </c>
      <c r="C1375" t="s">
        <v>1064</v>
      </c>
      <c r="D1375" t="s">
        <v>1690</v>
      </c>
      <c r="E1375">
        <f>IF(D1375="Estudio",1,IF(D1375="Piso",2,IF(D1375="Dúplex",3,IF(D1375="Ático",4,IF(D1375="Chalet",5,IF(D1375="Casa",6,IF(D1375="Caserón",7)))))))</f>
        <v>2</v>
      </c>
      <c r="F1375" t="s">
        <v>104</v>
      </c>
      <c r="G1375" t="s">
        <v>881</v>
      </c>
      <c r="H1375" t="str">
        <f>VLOOKUP(G1375,'Barrio Mapping'!B:C,2,0)</f>
        <v>Universidad</v>
      </c>
      <c r="I1375" t="str">
        <f>VLOOKUP(B1375,'Districto Pricing'!A:F,6,0)</f>
        <v>Alto</v>
      </c>
      <c r="J1375">
        <f>IF(I1375="Bajo",1,IF(I1375="Medio",2,IF(I1375="Alto",3)))</f>
        <v>3</v>
      </c>
      <c r="K1375" s="5">
        <v>1900</v>
      </c>
      <c r="L1375" s="5">
        <v>2</v>
      </c>
      <c r="M1375" s="5">
        <v>117</v>
      </c>
      <c r="N1375" s="5">
        <v>3</v>
      </c>
      <c r="O1375" s="5">
        <v>1</v>
      </c>
      <c r="P1375" s="5">
        <v>1</v>
      </c>
      <c r="Q1375" s="5">
        <v>0</v>
      </c>
      <c r="R1375" s="5">
        <v>0</v>
      </c>
      <c r="S1375" s="5">
        <v>0</v>
      </c>
      <c r="T1375" s="5">
        <v>0</v>
      </c>
    </row>
    <row r="1376" spans="1:20" x14ac:dyDescent="0.35">
      <c r="A1376" s="1">
        <v>1375</v>
      </c>
      <c r="B1376" t="s">
        <v>871</v>
      </c>
      <c r="C1376" t="s">
        <v>1065</v>
      </c>
      <c r="D1376" t="s">
        <v>1691</v>
      </c>
      <c r="E1376">
        <f>IF(D1376="Estudio",1,IF(D1376="Piso",2,IF(D1376="Dúplex",3,IF(D1376="Ático",4,IF(D1376="Chalet",5,IF(D1376="Casa",6,IF(D1376="Caserón",7)))))))</f>
        <v>4</v>
      </c>
      <c r="F1376" t="s">
        <v>785</v>
      </c>
      <c r="G1376" t="s">
        <v>884</v>
      </c>
      <c r="H1376" t="str">
        <f>VLOOKUP(G1376,'Barrio Mapping'!B:C,2,0)</f>
        <v>Sol</v>
      </c>
      <c r="I1376" t="str">
        <f>VLOOKUP(B1376,'Districto Pricing'!A:F,6,0)</f>
        <v>Alto</v>
      </c>
      <c r="J1376">
        <f>IF(I1376="Bajo",1,IF(I1376="Medio",2,IF(I1376="Alto",3)))</f>
        <v>3</v>
      </c>
      <c r="K1376" s="5">
        <v>1300</v>
      </c>
      <c r="L1376" s="5">
        <v>1</v>
      </c>
      <c r="M1376" s="5">
        <v>35</v>
      </c>
      <c r="N1376" s="5">
        <v>5</v>
      </c>
      <c r="O1376" s="5">
        <v>1</v>
      </c>
      <c r="P1376" s="5">
        <v>0</v>
      </c>
      <c r="Q1376" s="5">
        <v>1</v>
      </c>
      <c r="R1376" s="5">
        <v>0</v>
      </c>
      <c r="S1376" s="5">
        <v>0</v>
      </c>
      <c r="T1376" s="5">
        <v>0</v>
      </c>
    </row>
    <row r="1377" spans="1:20" x14ac:dyDescent="0.35">
      <c r="A1377" s="1">
        <v>1376</v>
      </c>
      <c r="B1377" t="s">
        <v>871</v>
      </c>
      <c r="C1377" t="s">
        <v>1034</v>
      </c>
      <c r="D1377" t="s">
        <v>1690</v>
      </c>
      <c r="E1377">
        <f>IF(D1377="Estudio",1,IF(D1377="Piso",2,IF(D1377="Dúplex",3,IF(D1377="Ático",4,IF(D1377="Chalet",5,IF(D1377="Casa",6,IF(D1377="Caserón",7)))))))</f>
        <v>2</v>
      </c>
      <c r="F1377" t="s">
        <v>378</v>
      </c>
      <c r="G1377" t="s">
        <v>875</v>
      </c>
      <c r="H1377" t="str">
        <f>VLOOKUP(G1377,'Barrio Mapping'!B:C,2,0)</f>
        <v>Cortes</v>
      </c>
      <c r="I1377" t="str">
        <f>VLOOKUP(B1377,'Districto Pricing'!A:F,6,0)</f>
        <v>Alto</v>
      </c>
      <c r="J1377">
        <f>IF(I1377="Bajo",1,IF(I1377="Medio",2,IF(I1377="Alto",3)))</f>
        <v>3</v>
      </c>
      <c r="K1377" s="5">
        <v>1200</v>
      </c>
      <c r="L1377" s="5">
        <v>1</v>
      </c>
      <c r="M1377" s="5">
        <v>65</v>
      </c>
      <c r="N1377" s="5">
        <v>1</v>
      </c>
      <c r="O1377" s="5">
        <v>1</v>
      </c>
      <c r="P1377" s="5">
        <v>1</v>
      </c>
      <c r="Q1377" s="5">
        <v>0</v>
      </c>
      <c r="R1377" s="5">
        <v>0</v>
      </c>
      <c r="S1377" s="5">
        <v>0</v>
      </c>
      <c r="T1377" s="5">
        <v>0</v>
      </c>
    </row>
    <row r="1378" spans="1:20" x14ac:dyDescent="0.35">
      <c r="A1378" s="1">
        <v>1377</v>
      </c>
      <c r="B1378" t="s">
        <v>871</v>
      </c>
      <c r="C1378" t="s">
        <v>908</v>
      </c>
      <c r="D1378" t="s">
        <v>1690</v>
      </c>
      <c r="E1378">
        <f>IF(D1378="Estudio",1,IF(D1378="Piso",2,IF(D1378="Dúplex",3,IF(D1378="Ático",4,IF(D1378="Chalet",5,IF(D1378="Casa",6,IF(D1378="Caserón",7)))))))</f>
        <v>2</v>
      </c>
      <c r="G1378" t="s">
        <v>877</v>
      </c>
      <c r="H1378" t="str">
        <f>VLOOKUP(G1378,'Barrio Mapping'!B:C,2,0)</f>
        <v>Justicia</v>
      </c>
      <c r="I1378" t="str">
        <f>VLOOKUP(B1378,'Districto Pricing'!A:F,6,0)</f>
        <v>Alto</v>
      </c>
      <c r="J1378">
        <f>IF(I1378="Bajo",1,IF(I1378="Medio",2,IF(I1378="Alto",3)))</f>
        <v>3</v>
      </c>
      <c r="K1378" s="5">
        <v>1550</v>
      </c>
      <c r="L1378" s="5">
        <v>1</v>
      </c>
      <c r="M1378" s="5">
        <v>40</v>
      </c>
      <c r="N1378" s="5">
        <v>4</v>
      </c>
      <c r="O1378" s="5">
        <v>1</v>
      </c>
      <c r="P1378" s="5">
        <v>1</v>
      </c>
      <c r="Q1378" s="5">
        <v>0</v>
      </c>
      <c r="R1378" s="5">
        <v>0</v>
      </c>
      <c r="S1378" s="5">
        <v>0</v>
      </c>
      <c r="T1378" s="5">
        <v>0</v>
      </c>
    </row>
    <row r="1379" spans="1:20" x14ac:dyDescent="0.35">
      <c r="A1379" s="1">
        <v>1378</v>
      </c>
      <c r="B1379" t="s">
        <v>871</v>
      </c>
      <c r="C1379" t="s">
        <v>931</v>
      </c>
      <c r="D1379" t="s">
        <v>1690</v>
      </c>
      <c r="E1379">
        <f>IF(D1379="Estudio",1,IF(D1379="Piso",2,IF(D1379="Dúplex",3,IF(D1379="Ático",4,IF(D1379="Chalet",5,IF(D1379="Casa",6,IF(D1379="Caserón",7)))))))</f>
        <v>2</v>
      </c>
      <c r="F1379" t="s">
        <v>40</v>
      </c>
      <c r="G1379" t="s">
        <v>887</v>
      </c>
      <c r="H1379" t="str">
        <f>VLOOKUP(G1379,'Barrio Mapping'!B:C,2,0)</f>
        <v>Palacio</v>
      </c>
      <c r="I1379" t="str">
        <f>VLOOKUP(B1379,'Districto Pricing'!A:F,6,0)</f>
        <v>Alto</v>
      </c>
      <c r="J1379">
        <f>IF(I1379="Bajo",1,IF(I1379="Medio",2,IF(I1379="Alto",3)))</f>
        <v>3</v>
      </c>
      <c r="K1379" s="5">
        <v>1200</v>
      </c>
      <c r="L1379" s="5">
        <v>1</v>
      </c>
      <c r="M1379" s="5">
        <v>50</v>
      </c>
      <c r="N1379" s="5">
        <v>2</v>
      </c>
      <c r="O1379" s="5">
        <v>1</v>
      </c>
      <c r="P1379" s="5">
        <v>1</v>
      </c>
      <c r="Q1379" s="5">
        <v>0</v>
      </c>
      <c r="R1379" s="5">
        <v>0</v>
      </c>
      <c r="S1379" s="5">
        <v>0</v>
      </c>
      <c r="T1379" s="5">
        <v>0</v>
      </c>
    </row>
    <row r="1380" spans="1:20" x14ac:dyDescent="0.35">
      <c r="A1380" s="1">
        <v>1379</v>
      </c>
      <c r="B1380" t="s">
        <v>871</v>
      </c>
      <c r="C1380" t="s">
        <v>928</v>
      </c>
      <c r="D1380" t="s">
        <v>1690</v>
      </c>
      <c r="E1380">
        <f>IF(D1380="Estudio",1,IF(D1380="Piso",2,IF(D1380="Dúplex",3,IF(D1380="Ático",4,IF(D1380="Chalet",5,IF(D1380="Casa",6,IF(D1380="Caserón",7)))))))</f>
        <v>2</v>
      </c>
      <c r="F1380" t="s">
        <v>1066</v>
      </c>
      <c r="G1380" t="s">
        <v>887</v>
      </c>
      <c r="H1380" t="str">
        <f>VLOOKUP(G1380,'Barrio Mapping'!B:C,2,0)</f>
        <v>Palacio</v>
      </c>
      <c r="I1380" t="str">
        <f>VLOOKUP(B1380,'Districto Pricing'!A:F,6,0)</f>
        <v>Alto</v>
      </c>
      <c r="J1380">
        <f>IF(I1380="Bajo",1,IF(I1380="Medio",2,IF(I1380="Alto",3)))</f>
        <v>3</v>
      </c>
      <c r="K1380" s="5">
        <v>1500</v>
      </c>
      <c r="L1380" s="5">
        <v>2</v>
      </c>
      <c r="M1380" s="5">
        <v>85</v>
      </c>
      <c r="N1380" s="5">
        <v>3</v>
      </c>
      <c r="O1380" s="5">
        <v>1</v>
      </c>
      <c r="P1380" s="5">
        <v>1</v>
      </c>
      <c r="Q1380" s="5">
        <v>0</v>
      </c>
      <c r="R1380" s="5">
        <v>0</v>
      </c>
      <c r="S1380" s="5">
        <v>0</v>
      </c>
      <c r="T1380" s="5">
        <v>0</v>
      </c>
    </row>
    <row r="1381" spans="1:20" x14ac:dyDescent="0.35">
      <c r="A1381" s="1">
        <v>1380</v>
      </c>
      <c r="B1381" t="s">
        <v>871</v>
      </c>
      <c r="C1381" t="s">
        <v>1067</v>
      </c>
      <c r="D1381" t="s">
        <v>1690</v>
      </c>
      <c r="E1381">
        <f>IF(D1381="Estudio",1,IF(D1381="Piso",2,IF(D1381="Dúplex",3,IF(D1381="Ático",4,IF(D1381="Chalet",5,IF(D1381="Casa",6,IF(D1381="Caserón",7)))))))</f>
        <v>2</v>
      </c>
      <c r="F1381" t="s">
        <v>40</v>
      </c>
      <c r="G1381" t="s">
        <v>881</v>
      </c>
      <c r="H1381" t="str">
        <f>VLOOKUP(G1381,'Barrio Mapping'!B:C,2,0)</f>
        <v>Universidad</v>
      </c>
      <c r="I1381" t="str">
        <f>VLOOKUP(B1381,'Districto Pricing'!A:F,6,0)</f>
        <v>Alto</v>
      </c>
      <c r="J1381">
        <f>IF(I1381="Bajo",1,IF(I1381="Medio",2,IF(I1381="Alto",3)))</f>
        <v>3</v>
      </c>
      <c r="K1381" s="5">
        <v>1100</v>
      </c>
      <c r="L1381" s="5">
        <v>1</v>
      </c>
      <c r="M1381" s="5">
        <v>50</v>
      </c>
      <c r="N1381" s="5">
        <v>7</v>
      </c>
      <c r="O1381" s="5">
        <v>1</v>
      </c>
      <c r="P1381" s="5">
        <v>1</v>
      </c>
      <c r="Q1381" s="5">
        <v>0</v>
      </c>
      <c r="R1381" s="5">
        <v>0</v>
      </c>
      <c r="S1381" s="5">
        <v>0</v>
      </c>
      <c r="T1381" s="5">
        <v>0</v>
      </c>
    </row>
    <row r="1382" spans="1:20" x14ac:dyDescent="0.35">
      <c r="A1382" s="1">
        <v>1381</v>
      </c>
      <c r="B1382" t="s">
        <v>871</v>
      </c>
      <c r="C1382" t="s">
        <v>1068</v>
      </c>
      <c r="D1382" t="s">
        <v>1690</v>
      </c>
      <c r="E1382">
        <f>IF(D1382="Estudio",1,IF(D1382="Piso",2,IF(D1382="Dúplex",3,IF(D1382="Ático",4,IF(D1382="Chalet",5,IF(D1382="Casa",6,IF(D1382="Caserón",7)))))))</f>
        <v>2</v>
      </c>
      <c r="F1382" t="s">
        <v>77</v>
      </c>
      <c r="G1382" t="s">
        <v>873</v>
      </c>
      <c r="H1382" t="str">
        <f>VLOOKUP(G1382,'Barrio Mapping'!B:C,2,0)</f>
        <v>Embajadores</v>
      </c>
      <c r="I1382" t="str">
        <f>VLOOKUP(B1382,'Districto Pricing'!A:F,6,0)</f>
        <v>Alto</v>
      </c>
      <c r="J1382">
        <f>IF(I1382="Bajo",1,IF(I1382="Medio",2,IF(I1382="Alto",3)))</f>
        <v>3</v>
      </c>
      <c r="K1382" s="5">
        <v>750</v>
      </c>
      <c r="L1382" s="5">
        <v>1</v>
      </c>
      <c r="M1382" s="5">
        <v>35</v>
      </c>
      <c r="N1382" s="5">
        <v>0</v>
      </c>
      <c r="O1382" s="5">
        <v>0</v>
      </c>
      <c r="P1382" s="5">
        <v>0</v>
      </c>
      <c r="Q1382" s="5">
        <v>0</v>
      </c>
      <c r="R1382" s="5">
        <v>0</v>
      </c>
      <c r="S1382" s="5">
        <v>0</v>
      </c>
      <c r="T1382" s="5">
        <v>0</v>
      </c>
    </row>
    <row r="1383" spans="1:20" x14ac:dyDescent="0.35">
      <c r="A1383" s="1">
        <v>1382</v>
      </c>
      <c r="B1383" t="s">
        <v>871</v>
      </c>
      <c r="C1383" t="s">
        <v>1069</v>
      </c>
      <c r="D1383" t="s">
        <v>1690</v>
      </c>
      <c r="E1383">
        <f>IF(D1383="Estudio",1,IF(D1383="Piso",2,IF(D1383="Dúplex",3,IF(D1383="Ático",4,IF(D1383="Chalet",5,IF(D1383="Casa",6,IF(D1383="Caserón",7)))))))</f>
        <v>2</v>
      </c>
      <c r="F1383" t="s">
        <v>186</v>
      </c>
      <c r="G1383" t="s">
        <v>873</v>
      </c>
      <c r="H1383" t="str">
        <f>VLOOKUP(G1383,'Barrio Mapping'!B:C,2,0)</f>
        <v>Embajadores</v>
      </c>
      <c r="I1383" t="str">
        <f>VLOOKUP(B1383,'Districto Pricing'!A:F,6,0)</f>
        <v>Alto</v>
      </c>
      <c r="J1383">
        <f>IF(I1383="Bajo",1,IF(I1383="Medio",2,IF(I1383="Alto",3)))</f>
        <v>3</v>
      </c>
      <c r="K1383" s="5">
        <v>1300</v>
      </c>
      <c r="L1383" s="5">
        <v>2</v>
      </c>
      <c r="M1383" s="5">
        <v>75</v>
      </c>
      <c r="N1383" s="5">
        <v>2</v>
      </c>
      <c r="O1383" s="5">
        <v>0</v>
      </c>
      <c r="P1383" s="5">
        <v>1</v>
      </c>
      <c r="Q1383" s="5">
        <v>0</v>
      </c>
      <c r="R1383" s="5">
        <v>0</v>
      </c>
      <c r="S1383" s="5">
        <v>0</v>
      </c>
      <c r="T1383" s="5">
        <v>0</v>
      </c>
    </row>
    <row r="1384" spans="1:20" x14ac:dyDescent="0.35">
      <c r="A1384" s="1">
        <v>1383</v>
      </c>
      <c r="B1384" t="s">
        <v>871</v>
      </c>
      <c r="C1384" t="s">
        <v>1070</v>
      </c>
      <c r="D1384" t="s">
        <v>1693</v>
      </c>
      <c r="E1384">
        <f>IF(D1384="Estudio",1,IF(D1384="Piso",2,IF(D1384="Dúplex",3,IF(D1384="Ático",4,IF(D1384="Chalet",5,IF(D1384="Casa",6,IF(D1384="Caserón",7)))))))</f>
        <v>1</v>
      </c>
      <c r="F1384" t="s">
        <v>71</v>
      </c>
      <c r="G1384" t="s">
        <v>881</v>
      </c>
      <c r="H1384" t="str">
        <f>VLOOKUP(G1384,'Barrio Mapping'!B:C,2,0)</f>
        <v>Universidad</v>
      </c>
      <c r="I1384" t="str">
        <f>VLOOKUP(B1384,'Districto Pricing'!A:F,6,0)</f>
        <v>Alto</v>
      </c>
      <c r="J1384">
        <f>IF(I1384="Bajo",1,IF(I1384="Medio",2,IF(I1384="Alto",3)))</f>
        <v>3</v>
      </c>
      <c r="K1384" s="5">
        <v>700</v>
      </c>
      <c r="L1384" s="5">
        <v>0</v>
      </c>
      <c r="M1384" s="5">
        <v>43</v>
      </c>
      <c r="N1384" s="5">
        <v>2</v>
      </c>
      <c r="O1384" s="5">
        <v>0</v>
      </c>
      <c r="P1384" s="5">
        <v>0</v>
      </c>
      <c r="Q1384" s="5">
        <v>0</v>
      </c>
      <c r="R1384" s="5">
        <v>0</v>
      </c>
      <c r="S1384" s="5">
        <v>0</v>
      </c>
      <c r="T1384" s="5">
        <v>0</v>
      </c>
    </row>
    <row r="1385" spans="1:20" x14ac:dyDescent="0.35">
      <c r="A1385" s="1">
        <v>1384</v>
      </c>
      <c r="B1385" t="s">
        <v>871</v>
      </c>
      <c r="C1385" t="s">
        <v>1071</v>
      </c>
      <c r="D1385" t="s">
        <v>1690</v>
      </c>
      <c r="E1385">
        <f>IF(D1385="Estudio",1,IF(D1385="Piso",2,IF(D1385="Dúplex",3,IF(D1385="Ático",4,IF(D1385="Chalet",5,IF(D1385="Casa",6,IF(D1385="Caserón",7)))))))</f>
        <v>2</v>
      </c>
      <c r="F1385" t="s">
        <v>785</v>
      </c>
      <c r="G1385" t="s">
        <v>877</v>
      </c>
      <c r="H1385" t="str">
        <f>VLOOKUP(G1385,'Barrio Mapping'!B:C,2,0)</f>
        <v>Justicia</v>
      </c>
      <c r="I1385" t="str">
        <f>VLOOKUP(B1385,'Districto Pricing'!A:F,6,0)</f>
        <v>Alto</v>
      </c>
      <c r="J1385">
        <f>IF(I1385="Bajo",1,IF(I1385="Medio",2,IF(I1385="Alto",3)))</f>
        <v>3</v>
      </c>
      <c r="K1385" s="5">
        <v>3000</v>
      </c>
      <c r="L1385" s="5">
        <v>3</v>
      </c>
      <c r="M1385" s="5">
        <v>240</v>
      </c>
      <c r="N1385" s="5">
        <v>1</v>
      </c>
      <c r="O1385" s="5">
        <v>1</v>
      </c>
      <c r="P1385" s="5">
        <v>1</v>
      </c>
      <c r="Q1385" s="5">
        <v>0</v>
      </c>
      <c r="R1385" s="5">
        <v>0</v>
      </c>
      <c r="S1385" s="5">
        <v>0</v>
      </c>
      <c r="T1385" s="5">
        <v>0</v>
      </c>
    </row>
    <row r="1386" spans="1:20" x14ac:dyDescent="0.35">
      <c r="A1386" s="1">
        <v>1385</v>
      </c>
      <c r="B1386" t="s">
        <v>871</v>
      </c>
      <c r="C1386" t="s">
        <v>1072</v>
      </c>
      <c r="D1386" t="s">
        <v>1690</v>
      </c>
      <c r="E1386">
        <f>IF(D1386="Estudio",1,IF(D1386="Piso",2,IF(D1386="Dúplex",3,IF(D1386="Ático",4,IF(D1386="Chalet",5,IF(D1386="Casa",6,IF(D1386="Caserón",7)))))))</f>
        <v>2</v>
      </c>
      <c r="F1386" t="s">
        <v>256</v>
      </c>
      <c r="G1386" t="s">
        <v>875</v>
      </c>
      <c r="H1386" t="str">
        <f>VLOOKUP(G1386,'Barrio Mapping'!B:C,2,0)</f>
        <v>Cortes</v>
      </c>
      <c r="I1386" t="str">
        <f>VLOOKUP(B1386,'Districto Pricing'!A:F,6,0)</f>
        <v>Alto</v>
      </c>
      <c r="J1386">
        <f>IF(I1386="Bajo",1,IF(I1386="Medio",2,IF(I1386="Alto",3)))</f>
        <v>3</v>
      </c>
      <c r="K1386" s="5">
        <v>2200</v>
      </c>
      <c r="L1386" s="5">
        <v>1</v>
      </c>
      <c r="M1386" s="5">
        <v>80</v>
      </c>
      <c r="N1386" s="5">
        <v>0</v>
      </c>
      <c r="O1386" s="5">
        <v>1</v>
      </c>
      <c r="P1386" s="5">
        <v>1</v>
      </c>
      <c r="Q1386" s="5">
        <v>0</v>
      </c>
      <c r="R1386" s="5">
        <v>0</v>
      </c>
      <c r="S1386" s="5">
        <v>0</v>
      </c>
      <c r="T1386" s="5">
        <v>0</v>
      </c>
    </row>
    <row r="1387" spans="1:20" x14ac:dyDescent="0.35">
      <c r="A1387" s="1">
        <v>1386</v>
      </c>
      <c r="B1387" t="s">
        <v>871</v>
      </c>
      <c r="C1387" t="s">
        <v>886</v>
      </c>
      <c r="D1387" t="s">
        <v>1690</v>
      </c>
      <c r="E1387">
        <f>IF(D1387="Estudio",1,IF(D1387="Piso",2,IF(D1387="Dúplex",3,IF(D1387="Ático",4,IF(D1387="Chalet",5,IF(D1387="Casa",6,IF(D1387="Caserón",7)))))))</f>
        <v>2</v>
      </c>
      <c r="G1387" t="s">
        <v>887</v>
      </c>
      <c r="H1387" t="str">
        <f>VLOOKUP(G1387,'Barrio Mapping'!B:C,2,0)</f>
        <v>Palacio</v>
      </c>
      <c r="I1387" t="str">
        <f>VLOOKUP(B1387,'Districto Pricing'!A:F,6,0)</f>
        <v>Alto</v>
      </c>
      <c r="J1387">
        <f>IF(I1387="Bajo",1,IF(I1387="Medio",2,IF(I1387="Alto",3)))</f>
        <v>3</v>
      </c>
      <c r="K1387" s="5">
        <v>1400</v>
      </c>
      <c r="L1387" s="5">
        <v>2</v>
      </c>
      <c r="M1387" s="5">
        <v>100</v>
      </c>
      <c r="N1387" s="5">
        <v>5</v>
      </c>
      <c r="O1387" s="5">
        <v>1</v>
      </c>
      <c r="P1387" s="5">
        <v>1</v>
      </c>
      <c r="Q1387" s="5">
        <v>0</v>
      </c>
      <c r="R1387" s="5">
        <v>0</v>
      </c>
      <c r="S1387" s="5">
        <v>0</v>
      </c>
      <c r="T1387" s="5">
        <v>0</v>
      </c>
    </row>
    <row r="1388" spans="1:20" x14ac:dyDescent="0.35">
      <c r="A1388" s="1">
        <v>1387</v>
      </c>
      <c r="B1388" t="s">
        <v>871</v>
      </c>
      <c r="C1388" t="s">
        <v>908</v>
      </c>
      <c r="D1388" t="s">
        <v>1690</v>
      </c>
      <c r="E1388">
        <f>IF(D1388="Estudio",1,IF(D1388="Piso",2,IF(D1388="Dúplex",3,IF(D1388="Ático",4,IF(D1388="Chalet",5,IF(D1388="Casa",6,IF(D1388="Caserón",7)))))))</f>
        <v>2</v>
      </c>
      <c r="G1388" t="s">
        <v>877</v>
      </c>
      <c r="H1388" t="str">
        <f>VLOOKUP(G1388,'Barrio Mapping'!B:C,2,0)</f>
        <v>Justicia</v>
      </c>
      <c r="I1388" t="str">
        <f>VLOOKUP(B1388,'Districto Pricing'!A:F,6,0)</f>
        <v>Alto</v>
      </c>
      <c r="J1388">
        <f>IF(I1388="Bajo",1,IF(I1388="Medio",2,IF(I1388="Alto",3)))</f>
        <v>3</v>
      </c>
      <c r="K1388" s="5">
        <v>2000</v>
      </c>
      <c r="L1388" s="5">
        <v>2</v>
      </c>
      <c r="M1388" s="5">
        <v>120</v>
      </c>
      <c r="N1388" s="5">
        <v>2</v>
      </c>
      <c r="O1388" s="5">
        <v>1</v>
      </c>
      <c r="P1388" s="5">
        <v>1</v>
      </c>
      <c r="Q1388" s="5">
        <v>0</v>
      </c>
      <c r="R1388" s="5">
        <v>0</v>
      </c>
      <c r="S1388" s="5">
        <v>0</v>
      </c>
      <c r="T1388" s="5">
        <v>0</v>
      </c>
    </row>
    <row r="1389" spans="1:20" x14ac:dyDescent="0.35">
      <c r="A1389" s="1">
        <v>1388</v>
      </c>
      <c r="B1389" t="s">
        <v>871</v>
      </c>
      <c r="C1389" t="s">
        <v>908</v>
      </c>
      <c r="D1389" t="s">
        <v>1690</v>
      </c>
      <c r="E1389">
        <f>IF(D1389="Estudio",1,IF(D1389="Piso",2,IF(D1389="Dúplex",3,IF(D1389="Ático",4,IF(D1389="Chalet",5,IF(D1389="Casa",6,IF(D1389="Caserón",7)))))))</f>
        <v>2</v>
      </c>
      <c r="G1389" t="s">
        <v>877</v>
      </c>
      <c r="H1389" t="str">
        <f>VLOOKUP(G1389,'Barrio Mapping'!B:C,2,0)</f>
        <v>Justicia</v>
      </c>
      <c r="I1389" t="str">
        <f>VLOOKUP(B1389,'Districto Pricing'!A:F,6,0)</f>
        <v>Alto</v>
      </c>
      <c r="J1389">
        <f>IF(I1389="Bajo",1,IF(I1389="Medio",2,IF(I1389="Alto",3)))</f>
        <v>3</v>
      </c>
      <c r="K1389" s="5">
        <v>2200</v>
      </c>
      <c r="L1389" s="5">
        <v>2</v>
      </c>
      <c r="M1389" s="5">
        <v>100</v>
      </c>
      <c r="N1389" s="5">
        <v>2</v>
      </c>
      <c r="O1389" s="5">
        <v>1</v>
      </c>
      <c r="P1389" s="5">
        <v>1</v>
      </c>
      <c r="Q1389" s="5">
        <v>0</v>
      </c>
      <c r="R1389" s="5">
        <v>0</v>
      </c>
      <c r="S1389" s="5">
        <v>0</v>
      </c>
      <c r="T1389" s="5">
        <v>0</v>
      </c>
    </row>
    <row r="1390" spans="1:20" x14ac:dyDescent="0.35">
      <c r="A1390" s="1">
        <v>1389</v>
      </c>
      <c r="B1390" t="s">
        <v>871</v>
      </c>
      <c r="C1390" t="s">
        <v>908</v>
      </c>
      <c r="D1390" t="s">
        <v>1690</v>
      </c>
      <c r="E1390">
        <f>IF(D1390="Estudio",1,IF(D1390="Piso",2,IF(D1390="Dúplex",3,IF(D1390="Ático",4,IF(D1390="Chalet",5,IF(D1390="Casa",6,IF(D1390="Caserón",7)))))))</f>
        <v>2</v>
      </c>
      <c r="G1390" t="s">
        <v>877</v>
      </c>
      <c r="H1390" t="str">
        <f>VLOOKUP(G1390,'Barrio Mapping'!B:C,2,0)</f>
        <v>Justicia</v>
      </c>
      <c r="I1390" t="str">
        <f>VLOOKUP(B1390,'Districto Pricing'!A:F,6,0)</f>
        <v>Alto</v>
      </c>
      <c r="J1390">
        <f>IF(I1390="Bajo",1,IF(I1390="Medio",2,IF(I1390="Alto",3)))</f>
        <v>3</v>
      </c>
      <c r="K1390" s="5">
        <v>1200</v>
      </c>
      <c r="L1390" s="5">
        <v>1</v>
      </c>
      <c r="M1390" s="5">
        <v>65</v>
      </c>
      <c r="N1390" s="5">
        <v>3</v>
      </c>
      <c r="O1390" s="5">
        <v>0</v>
      </c>
      <c r="P1390" s="5">
        <v>1</v>
      </c>
      <c r="Q1390" s="5">
        <v>0</v>
      </c>
      <c r="R1390" s="5">
        <v>0</v>
      </c>
      <c r="S1390" s="5">
        <v>0</v>
      </c>
      <c r="T1390" s="5">
        <v>0</v>
      </c>
    </row>
    <row r="1391" spans="1:20" x14ac:dyDescent="0.35">
      <c r="A1391" s="1">
        <v>1390</v>
      </c>
      <c r="B1391" t="s">
        <v>871</v>
      </c>
      <c r="C1391" t="s">
        <v>1073</v>
      </c>
      <c r="D1391" t="s">
        <v>1691</v>
      </c>
      <c r="E1391">
        <f>IF(D1391="Estudio",1,IF(D1391="Piso",2,IF(D1391="Dúplex",3,IF(D1391="Ático",4,IF(D1391="Chalet",5,IF(D1391="Casa",6,IF(D1391="Caserón",7)))))))</f>
        <v>4</v>
      </c>
      <c r="F1391" t="s">
        <v>95</v>
      </c>
      <c r="G1391" t="s">
        <v>881</v>
      </c>
      <c r="H1391" t="str">
        <f>VLOOKUP(G1391,'Barrio Mapping'!B:C,2,0)</f>
        <v>Universidad</v>
      </c>
      <c r="I1391" t="str">
        <f>VLOOKUP(B1391,'Districto Pricing'!A:F,6,0)</f>
        <v>Alto</v>
      </c>
      <c r="J1391">
        <f>IF(I1391="Bajo",1,IF(I1391="Medio",2,IF(I1391="Alto",3)))</f>
        <v>3</v>
      </c>
      <c r="K1391" s="5">
        <v>2490</v>
      </c>
      <c r="L1391" s="5">
        <v>3</v>
      </c>
      <c r="M1391" s="5">
        <v>97</v>
      </c>
      <c r="N1391" s="5">
        <v>7</v>
      </c>
      <c r="O1391" s="5">
        <v>1</v>
      </c>
      <c r="P1391" s="5">
        <v>1</v>
      </c>
      <c r="Q1391" s="5">
        <v>1</v>
      </c>
      <c r="R1391" s="5">
        <v>0</v>
      </c>
      <c r="S1391" s="5">
        <v>0</v>
      </c>
      <c r="T1391" s="5">
        <v>0</v>
      </c>
    </row>
    <row r="1392" spans="1:20" x14ac:dyDescent="0.35">
      <c r="A1392" s="1">
        <v>1391</v>
      </c>
      <c r="B1392" t="s">
        <v>871</v>
      </c>
      <c r="C1392" t="s">
        <v>908</v>
      </c>
      <c r="D1392" t="s">
        <v>1690</v>
      </c>
      <c r="E1392">
        <f>IF(D1392="Estudio",1,IF(D1392="Piso",2,IF(D1392="Dúplex",3,IF(D1392="Ático",4,IF(D1392="Chalet",5,IF(D1392="Casa",6,IF(D1392="Caserón",7)))))))</f>
        <v>2</v>
      </c>
      <c r="G1392" t="s">
        <v>877</v>
      </c>
      <c r="H1392" t="str">
        <f>VLOOKUP(G1392,'Barrio Mapping'!B:C,2,0)</f>
        <v>Justicia</v>
      </c>
      <c r="I1392" t="str">
        <f>VLOOKUP(B1392,'Districto Pricing'!A:F,6,0)</f>
        <v>Alto</v>
      </c>
      <c r="J1392">
        <f>IF(I1392="Bajo",1,IF(I1392="Medio",2,IF(I1392="Alto",3)))</f>
        <v>3</v>
      </c>
      <c r="K1392" s="5">
        <v>1500</v>
      </c>
      <c r="L1392" s="5">
        <v>1</v>
      </c>
      <c r="M1392" s="5">
        <v>55</v>
      </c>
      <c r="N1392" s="5">
        <v>1</v>
      </c>
      <c r="O1392" s="5">
        <v>1</v>
      </c>
      <c r="P1392" s="5">
        <v>1</v>
      </c>
      <c r="Q1392" s="5">
        <v>0</v>
      </c>
      <c r="R1392" s="5">
        <v>0</v>
      </c>
      <c r="S1392" s="5">
        <v>0</v>
      </c>
      <c r="T1392" s="5">
        <v>0</v>
      </c>
    </row>
    <row r="1393" spans="1:20" x14ac:dyDescent="0.35">
      <c r="A1393" s="1">
        <v>1392</v>
      </c>
      <c r="B1393" t="s">
        <v>871</v>
      </c>
      <c r="C1393" t="s">
        <v>878</v>
      </c>
      <c r="D1393" t="s">
        <v>1690</v>
      </c>
      <c r="E1393">
        <f>IF(D1393="Estudio",1,IF(D1393="Piso",2,IF(D1393="Dúplex",3,IF(D1393="Ático",4,IF(D1393="Chalet",5,IF(D1393="Casa",6,IF(D1393="Caserón",7)))))))</f>
        <v>2</v>
      </c>
      <c r="G1393" t="s">
        <v>873</v>
      </c>
      <c r="H1393" t="str">
        <f>VLOOKUP(G1393,'Barrio Mapping'!B:C,2,0)</f>
        <v>Embajadores</v>
      </c>
      <c r="I1393" t="str">
        <f>VLOOKUP(B1393,'Districto Pricing'!A:F,6,0)</f>
        <v>Alto</v>
      </c>
      <c r="J1393">
        <f>IF(I1393="Bajo",1,IF(I1393="Medio",2,IF(I1393="Alto",3)))</f>
        <v>3</v>
      </c>
      <c r="K1393" s="5">
        <v>1450</v>
      </c>
      <c r="L1393" s="5">
        <v>3</v>
      </c>
      <c r="M1393" s="5">
        <v>100</v>
      </c>
      <c r="N1393" s="5">
        <v>4</v>
      </c>
      <c r="O1393" s="5">
        <v>1</v>
      </c>
      <c r="P1393" s="5">
        <v>1</v>
      </c>
      <c r="Q1393" s="5">
        <v>0</v>
      </c>
      <c r="R1393" s="5">
        <v>0</v>
      </c>
      <c r="S1393" s="5">
        <v>0</v>
      </c>
      <c r="T1393" s="5">
        <v>0</v>
      </c>
    </row>
    <row r="1394" spans="1:20" x14ac:dyDescent="0.35">
      <c r="A1394" s="1">
        <v>1393</v>
      </c>
      <c r="B1394" t="s">
        <v>871</v>
      </c>
      <c r="C1394" t="s">
        <v>1074</v>
      </c>
      <c r="D1394" t="s">
        <v>1690</v>
      </c>
      <c r="E1394">
        <f>IF(D1394="Estudio",1,IF(D1394="Piso",2,IF(D1394="Dúplex",3,IF(D1394="Ático",4,IF(D1394="Chalet",5,IF(D1394="Casa",6,IF(D1394="Caserón",7)))))))</f>
        <v>2</v>
      </c>
      <c r="F1394" t="s">
        <v>71</v>
      </c>
      <c r="G1394" t="s">
        <v>884</v>
      </c>
      <c r="H1394" t="str">
        <f>VLOOKUP(G1394,'Barrio Mapping'!B:C,2,0)</f>
        <v>Sol</v>
      </c>
      <c r="I1394" t="str">
        <f>VLOOKUP(B1394,'Districto Pricing'!A:F,6,0)</f>
        <v>Alto</v>
      </c>
      <c r="J1394">
        <f>IF(I1394="Bajo",1,IF(I1394="Medio",2,IF(I1394="Alto",3)))</f>
        <v>3</v>
      </c>
      <c r="K1394" s="5">
        <v>2000</v>
      </c>
      <c r="L1394" s="5">
        <v>2</v>
      </c>
      <c r="M1394" s="5">
        <v>120</v>
      </c>
      <c r="N1394" s="5">
        <v>4</v>
      </c>
      <c r="O1394" s="5">
        <v>1</v>
      </c>
      <c r="P1394" s="5">
        <v>1</v>
      </c>
      <c r="Q1394" s="5">
        <v>0</v>
      </c>
      <c r="R1394" s="5">
        <v>0</v>
      </c>
      <c r="S1394" s="5">
        <v>0</v>
      </c>
      <c r="T1394" s="5">
        <v>0</v>
      </c>
    </row>
    <row r="1395" spans="1:20" x14ac:dyDescent="0.35">
      <c r="A1395" s="1">
        <v>1394</v>
      </c>
      <c r="B1395" t="s">
        <v>871</v>
      </c>
      <c r="C1395" t="s">
        <v>1075</v>
      </c>
      <c r="D1395" t="s">
        <v>1690</v>
      </c>
      <c r="E1395">
        <f>IF(D1395="Estudio",1,IF(D1395="Piso",2,IF(D1395="Dúplex",3,IF(D1395="Ático",4,IF(D1395="Chalet",5,IF(D1395="Casa",6,IF(D1395="Caserón",7)))))))</f>
        <v>2</v>
      </c>
      <c r="F1395" t="s">
        <v>188</v>
      </c>
      <c r="G1395" t="s">
        <v>877</v>
      </c>
      <c r="H1395" t="str">
        <f>VLOOKUP(G1395,'Barrio Mapping'!B:C,2,0)</f>
        <v>Justicia</v>
      </c>
      <c r="I1395" t="str">
        <f>VLOOKUP(B1395,'Districto Pricing'!A:F,6,0)</f>
        <v>Alto</v>
      </c>
      <c r="J1395">
        <f>IF(I1395="Bajo",1,IF(I1395="Medio",2,IF(I1395="Alto",3)))</f>
        <v>3</v>
      </c>
      <c r="K1395" s="5">
        <v>775</v>
      </c>
      <c r="L1395" s="5">
        <v>1</v>
      </c>
      <c r="M1395" s="5">
        <v>45</v>
      </c>
      <c r="N1395" s="5">
        <v>3</v>
      </c>
      <c r="O1395" s="5">
        <v>0</v>
      </c>
      <c r="P1395" s="5">
        <v>1</v>
      </c>
      <c r="Q1395" s="5">
        <v>0</v>
      </c>
      <c r="R1395" s="5">
        <v>0</v>
      </c>
      <c r="S1395" s="5">
        <v>0</v>
      </c>
      <c r="T1395" s="5">
        <v>0</v>
      </c>
    </row>
    <row r="1396" spans="1:20" x14ac:dyDescent="0.35">
      <c r="A1396" s="1">
        <v>1395</v>
      </c>
      <c r="B1396" t="s">
        <v>871</v>
      </c>
      <c r="C1396" t="s">
        <v>1076</v>
      </c>
      <c r="D1396" t="s">
        <v>1690</v>
      </c>
      <c r="E1396">
        <f>IF(D1396="Estudio",1,IF(D1396="Piso",2,IF(D1396="Dúplex",3,IF(D1396="Ático",4,IF(D1396="Chalet",5,IF(D1396="Casa",6,IF(D1396="Caserón",7)))))))</f>
        <v>2</v>
      </c>
      <c r="F1396" t="s">
        <v>102</v>
      </c>
      <c r="G1396" t="s">
        <v>887</v>
      </c>
      <c r="H1396" t="str">
        <f>VLOOKUP(G1396,'Barrio Mapping'!B:C,2,0)</f>
        <v>Palacio</v>
      </c>
      <c r="I1396" t="str">
        <f>VLOOKUP(B1396,'Districto Pricing'!A:F,6,0)</f>
        <v>Alto</v>
      </c>
      <c r="J1396">
        <f>IF(I1396="Bajo",1,IF(I1396="Medio",2,IF(I1396="Alto",3)))</f>
        <v>3</v>
      </c>
      <c r="K1396" s="5">
        <v>850</v>
      </c>
      <c r="L1396" s="5">
        <v>1</v>
      </c>
      <c r="M1396" s="5">
        <v>50</v>
      </c>
      <c r="N1396" s="5">
        <v>2</v>
      </c>
      <c r="O1396" s="5">
        <v>1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</row>
    <row r="1397" spans="1:20" x14ac:dyDescent="0.35">
      <c r="A1397" s="1">
        <v>1396</v>
      </c>
      <c r="B1397" t="s">
        <v>871</v>
      </c>
      <c r="C1397" t="s">
        <v>985</v>
      </c>
      <c r="D1397" t="s">
        <v>1693</v>
      </c>
      <c r="E1397">
        <f>IF(D1397="Estudio",1,IF(D1397="Piso",2,IF(D1397="Dúplex",3,IF(D1397="Ático",4,IF(D1397="Chalet",5,IF(D1397="Casa",6,IF(D1397="Caserón",7)))))))</f>
        <v>1</v>
      </c>
      <c r="F1397" t="s">
        <v>104</v>
      </c>
      <c r="G1397" t="s">
        <v>887</v>
      </c>
      <c r="H1397" t="str">
        <f>VLOOKUP(G1397,'Barrio Mapping'!B:C,2,0)</f>
        <v>Palacio</v>
      </c>
      <c r="I1397" t="str">
        <f>VLOOKUP(B1397,'Districto Pricing'!A:F,6,0)</f>
        <v>Alto</v>
      </c>
      <c r="J1397">
        <f>IF(I1397="Bajo",1,IF(I1397="Medio",2,IF(I1397="Alto",3)))</f>
        <v>3</v>
      </c>
      <c r="K1397" s="5">
        <v>850</v>
      </c>
      <c r="L1397" s="5">
        <v>0</v>
      </c>
      <c r="M1397" s="5">
        <v>26</v>
      </c>
      <c r="N1397" s="5">
        <v>2</v>
      </c>
      <c r="O1397" s="5">
        <v>0</v>
      </c>
      <c r="P1397" s="5">
        <v>1</v>
      </c>
      <c r="Q1397" s="5">
        <v>0</v>
      </c>
      <c r="R1397" s="5">
        <v>0</v>
      </c>
      <c r="S1397" s="5">
        <v>0</v>
      </c>
      <c r="T1397" s="5">
        <v>0</v>
      </c>
    </row>
    <row r="1398" spans="1:20" x14ac:dyDescent="0.35">
      <c r="A1398" s="1">
        <v>1397</v>
      </c>
      <c r="B1398" t="s">
        <v>871</v>
      </c>
      <c r="C1398" t="s">
        <v>1077</v>
      </c>
      <c r="D1398" t="s">
        <v>1690</v>
      </c>
      <c r="E1398">
        <f>IF(D1398="Estudio",1,IF(D1398="Piso",2,IF(D1398="Dúplex",3,IF(D1398="Ático",4,IF(D1398="Chalet",5,IF(D1398="Casa",6,IF(D1398="Caserón",7)))))))</f>
        <v>2</v>
      </c>
      <c r="F1398" t="s">
        <v>102</v>
      </c>
      <c r="G1398" t="s">
        <v>881</v>
      </c>
      <c r="H1398" t="str">
        <f>VLOOKUP(G1398,'Barrio Mapping'!B:C,2,0)</f>
        <v>Universidad</v>
      </c>
      <c r="I1398" t="str">
        <f>VLOOKUP(B1398,'Districto Pricing'!A:F,6,0)</f>
        <v>Alto</v>
      </c>
      <c r="J1398">
        <f>IF(I1398="Bajo",1,IF(I1398="Medio",2,IF(I1398="Alto",3)))</f>
        <v>3</v>
      </c>
      <c r="K1398" s="5">
        <v>1300</v>
      </c>
      <c r="L1398" s="5">
        <v>1</v>
      </c>
      <c r="M1398" s="5">
        <v>50</v>
      </c>
      <c r="N1398" s="5">
        <v>5</v>
      </c>
      <c r="O1398" s="5">
        <v>1</v>
      </c>
      <c r="P1398" s="5">
        <v>1</v>
      </c>
      <c r="Q1398" s="5">
        <v>0</v>
      </c>
      <c r="R1398" s="5">
        <v>0</v>
      </c>
      <c r="S1398" s="5">
        <v>0</v>
      </c>
      <c r="T1398" s="5">
        <v>0</v>
      </c>
    </row>
    <row r="1399" spans="1:20" x14ac:dyDescent="0.35">
      <c r="A1399" s="1">
        <v>1398</v>
      </c>
      <c r="B1399" t="s">
        <v>871</v>
      </c>
      <c r="C1399" t="s">
        <v>1078</v>
      </c>
      <c r="D1399" t="s">
        <v>1693</v>
      </c>
      <c r="E1399">
        <f>IF(D1399="Estudio",1,IF(D1399="Piso",2,IF(D1399="Dúplex",3,IF(D1399="Ático",4,IF(D1399="Chalet",5,IF(D1399="Casa",6,IF(D1399="Caserón",7)))))))</f>
        <v>1</v>
      </c>
      <c r="F1399" t="s">
        <v>312</v>
      </c>
      <c r="G1399" t="s">
        <v>884</v>
      </c>
      <c r="H1399" t="str">
        <f>VLOOKUP(G1399,'Barrio Mapping'!B:C,2,0)</f>
        <v>Sol</v>
      </c>
      <c r="I1399" t="str">
        <f>VLOOKUP(B1399,'Districto Pricing'!A:F,6,0)</f>
        <v>Alto</v>
      </c>
      <c r="J1399">
        <f>IF(I1399="Bajo",1,IF(I1399="Medio",2,IF(I1399="Alto",3)))</f>
        <v>3</v>
      </c>
      <c r="K1399" s="5">
        <v>1350</v>
      </c>
      <c r="L1399" s="5">
        <v>0</v>
      </c>
      <c r="M1399" s="5">
        <v>90</v>
      </c>
      <c r="N1399" s="5">
        <v>4</v>
      </c>
      <c r="O1399" s="5">
        <v>1</v>
      </c>
      <c r="P1399" s="5">
        <v>0</v>
      </c>
      <c r="Q1399" s="5">
        <v>0</v>
      </c>
      <c r="R1399" s="5">
        <v>0</v>
      </c>
      <c r="S1399" s="5">
        <v>0</v>
      </c>
      <c r="T1399" s="5">
        <v>0</v>
      </c>
    </row>
    <row r="1400" spans="1:20" x14ac:dyDescent="0.35">
      <c r="A1400" s="1">
        <v>1399</v>
      </c>
      <c r="B1400" t="s">
        <v>871</v>
      </c>
      <c r="C1400" t="s">
        <v>1079</v>
      </c>
      <c r="D1400" t="s">
        <v>1693</v>
      </c>
      <c r="E1400">
        <f>IF(D1400="Estudio",1,IF(D1400="Piso",2,IF(D1400="Dúplex",3,IF(D1400="Ático",4,IF(D1400="Chalet",5,IF(D1400="Casa",6,IF(D1400="Caserón",7)))))))</f>
        <v>1</v>
      </c>
      <c r="F1400" t="s">
        <v>568</v>
      </c>
      <c r="G1400" t="s">
        <v>881</v>
      </c>
      <c r="H1400" t="str">
        <f>VLOOKUP(G1400,'Barrio Mapping'!B:C,2,0)</f>
        <v>Universidad</v>
      </c>
      <c r="I1400" t="str">
        <f>VLOOKUP(B1400,'Districto Pricing'!A:F,6,0)</f>
        <v>Alto</v>
      </c>
      <c r="J1400">
        <f>IF(I1400="Bajo",1,IF(I1400="Medio",2,IF(I1400="Alto",3)))</f>
        <v>3</v>
      </c>
      <c r="K1400" s="5">
        <v>1100</v>
      </c>
      <c r="L1400" s="5">
        <v>0</v>
      </c>
      <c r="M1400" s="5">
        <v>40</v>
      </c>
      <c r="N1400" s="5">
        <v>2</v>
      </c>
      <c r="O1400" s="5">
        <v>1</v>
      </c>
      <c r="P1400" s="5">
        <v>1</v>
      </c>
      <c r="Q1400" s="5">
        <v>0</v>
      </c>
      <c r="R1400" s="5">
        <v>0</v>
      </c>
      <c r="S1400" s="5">
        <v>0</v>
      </c>
      <c r="T1400" s="5">
        <v>0</v>
      </c>
    </row>
    <row r="1401" spans="1:20" x14ac:dyDescent="0.35">
      <c r="A1401" s="1">
        <v>1400</v>
      </c>
      <c r="B1401" t="s">
        <v>1080</v>
      </c>
      <c r="C1401" t="s">
        <v>1081</v>
      </c>
      <c r="D1401" t="s">
        <v>1690</v>
      </c>
      <c r="E1401">
        <f>IF(D1401="Estudio",1,IF(D1401="Piso",2,IF(D1401="Dúplex",3,IF(D1401="Ático",4,IF(D1401="Chalet",5,IF(D1401="Casa",6,IF(D1401="Caserón",7)))))))</f>
        <v>2</v>
      </c>
      <c r="G1401" t="s">
        <v>1082</v>
      </c>
      <c r="H1401" t="str">
        <f>VLOOKUP(G1401,'Barrio Mapping'!B:C,2,0)</f>
        <v>Abrantes</v>
      </c>
      <c r="I1401" t="str">
        <f>VLOOKUP(B1401,'Districto Pricing'!A:F,6,0)</f>
        <v>Bajo</v>
      </c>
      <c r="J1401">
        <f>IF(I1401="Bajo",1,IF(I1401="Medio",2,IF(I1401="Alto",3)))</f>
        <v>1</v>
      </c>
      <c r="K1401" s="5">
        <v>730</v>
      </c>
      <c r="L1401" s="5">
        <v>3</v>
      </c>
      <c r="M1401" s="5">
        <v>61</v>
      </c>
      <c r="N1401" s="5">
        <v>2</v>
      </c>
      <c r="O1401" s="5">
        <v>1</v>
      </c>
      <c r="P1401" s="5">
        <v>0</v>
      </c>
      <c r="Q1401" s="5">
        <v>0</v>
      </c>
      <c r="R1401" s="5">
        <v>0</v>
      </c>
      <c r="S1401" s="5">
        <v>0</v>
      </c>
      <c r="T1401" s="5">
        <v>0</v>
      </c>
    </row>
    <row r="1402" spans="1:20" x14ac:dyDescent="0.35">
      <c r="A1402" s="1">
        <v>1401</v>
      </c>
      <c r="B1402" t="s">
        <v>1080</v>
      </c>
      <c r="C1402" t="s">
        <v>1083</v>
      </c>
      <c r="D1402" t="s">
        <v>1690</v>
      </c>
      <c r="E1402">
        <f>IF(D1402="Estudio",1,IF(D1402="Piso",2,IF(D1402="Dúplex",3,IF(D1402="Ático",4,IF(D1402="Chalet",5,IF(D1402="Casa",6,IF(D1402="Caserón",7)))))))</f>
        <v>2</v>
      </c>
      <c r="G1402" t="s">
        <v>1084</v>
      </c>
      <c r="H1402" t="str">
        <f>VLOOKUP(G1402,'Barrio Mapping'!B:C,2,0)</f>
        <v>Vista Alegre</v>
      </c>
      <c r="I1402" t="str">
        <f>VLOOKUP(B1402,'Districto Pricing'!A:F,6,0)</f>
        <v>Bajo</v>
      </c>
      <c r="J1402">
        <f>IF(I1402="Bajo",1,IF(I1402="Medio",2,IF(I1402="Alto",3)))</f>
        <v>1</v>
      </c>
      <c r="K1402" s="5">
        <v>700</v>
      </c>
      <c r="L1402" s="5">
        <v>2</v>
      </c>
      <c r="M1402" s="5">
        <v>70</v>
      </c>
      <c r="N1402" s="5">
        <v>1</v>
      </c>
      <c r="O1402" s="5">
        <v>0</v>
      </c>
      <c r="P1402" s="5">
        <v>1</v>
      </c>
      <c r="Q1402" s="5">
        <v>0</v>
      </c>
      <c r="R1402" s="5">
        <v>0</v>
      </c>
      <c r="S1402" s="5">
        <v>0</v>
      </c>
      <c r="T1402" s="5">
        <v>0</v>
      </c>
    </row>
    <row r="1403" spans="1:20" x14ac:dyDescent="0.35">
      <c r="A1403" s="1">
        <v>1402</v>
      </c>
      <c r="B1403" t="s">
        <v>1080</v>
      </c>
      <c r="C1403" t="s">
        <v>1085</v>
      </c>
      <c r="D1403" t="s">
        <v>1690</v>
      </c>
      <c r="E1403">
        <f>IF(D1403="Estudio",1,IF(D1403="Piso",2,IF(D1403="Dúplex",3,IF(D1403="Ático",4,IF(D1403="Chalet",5,IF(D1403="Casa",6,IF(D1403="Caserón",7)))))))</f>
        <v>2</v>
      </c>
      <c r="F1403" t="s">
        <v>203</v>
      </c>
      <c r="G1403" t="s">
        <v>1086</v>
      </c>
      <c r="H1403" t="str">
        <f>VLOOKUP(G1403,'Barrio Mapping'!B:C,2,0)</f>
        <v>Buenavista</v>
      </c>
      <c r="I1403" t="str">
        <f>VLOOKUP(B1403,'Districto Pricing'!A:F,6,0)</f>
        <v>Bajo</v>
      </c>
      <c r="J1403">
        <f>IF(I1403="Bajo",1,IF(I1403="Medio",2,IF(I1403="Alto",3)))</f>
        <v>1</v>
      </c>
      <c r="K1403" s="5">
        <v>743</v>
      </c>
      <c r="L1403" s="5">
        <v>3</v>
      </c>
      <c r="M1403" s="5">
        <v>95</v>
      </c>
      <c r="N1403" s="5">
        <v>0</v>
      </c>
      <c r="O1403" s="5">
        <v>1</v>
      </c>
      <c r="P1403" s="5">
        <v>1</v>
      </c>
      <c r="Q1403" s="5">
        <v>0</v>
      </c>
      <c r="R1403" s="5">
        <v>0</v>
      </c>
      <c r="S1403" s="5">
        <v>0</v>
      </c>
      <c r="T1403" s="5">
        <v>0</v>
      </c>
    </row>
    <row r="1404" spans="1:20" x14ac:dyDescent="0.35">
      <c r="A1404" s="1">
        <v>1403</v>
      </c>
      <c r="B1404" t="s">
        <v>1080</v>
      </c>
      <c r="C1404" t="s">
        <v>1087</v>
      </c>
      <c r="D1404" t="s">
        <v>1690</v>
      </c>
      <c r="E1404">
        <f>IF(D1404="Estudio",1,IF(D1404="Piso",2,IF(D1404="Dúplex",3,IF(D1404="Ático",4,IF(D1404="Chalet",5,IF(D1404="Casa",6,IF(D1404="Caserón",7)))))))</f>
        <v>2</v>
      </c>
      <c r="F1404" t="s">
        <v>303</v>
      </c>
      <c r="G1404" t="s">
        <v>1082</v>
      </c>
      <c r="H1404" t="str">
        <f>VLOOKUP(G1404,'Barrio Mapping'!B:C,2,0)</f>
        <v>Abrantes</v>
      </c>
      <c r="I1404" t="str">
        <f>VLOOKUP(B1404,'Districto Pricing'!A:F,6,0)</f>
        <v>Bajo</v>
      </c>
      <c r="J1404">
        <f>IF(I1404="Bajo",1,IF(I1404="Medio",2,IF(I1404="Alto",3)))</f>
        <v>1</v>
      </c>
      <c r="K1404" s="5">
        <v>690</v>
      </c>
      <c r="L1404" s="5">
        <v>3</v>
      </c>
      <c r="M1404" s="5">
        <v>78</v>
      </c>
      <c r="N1404" s="5">
        <v>1</v>
      </c>
      <c r="O1404" s="5">
        <v>1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</row>
    <row r="1405" spans="1:20" x14ac:dyDescent="0.35">
      <c r="A1405" s="1">
        <v>1404</v>
      </c>
      <c r="B1405" t="s">
        <v>1080</v>
      </c>
      <c r="C1405" t="s">
        <v>1088</v>
      </c>
      <c r="D1405" t="s">
        <v>1690</v>
      </c>
      <c r="E1405">
        <f>IF(D1405="Estudio",1,IF(D1405="Piso",2,IF(D1405="Dúplex",3,IF(D1405="Ático",4,IF(D1405="Chalet",5,IF(D1405="Casa",6,IF(D1405="Caserón",7)))))))</f>
        <v>2</v>
      </c>
      <c r="G1405" t="s">
        <v>1084</v>
      </c>
      <c r="H1405" t="str">
        <f>VLOOKUP(G1405,'Barrio Mapping'!B:C,2,0)</f>
        <v>Vista Alegre</v>
      </c>
      <c r="I1405" t="str">
        <f>VLOOKUP(B1405,'Districto Pricing'!A:F,6,0)</f>
        <v>Bajo</v>
      </c>
      <c r="J1405">
        <f>IF(I1405="Bajo",1,IF(I1405="Medio",2,IF(I1405="Alto",3)))</f>
        <v>1</v>
      </c>
      <c r="K1405" s="5">
        <v>800</v>
      </c>
      <c r="L1405" s="5">
        <v>3</v>
      </c>
      <c r="M1405" s="5">
        <v>95</v>
      </c>
      <c r="N1405" s="5">
        <v>4</v>
      </c>
      <c r="O1405" s="5">
        <v>1</v>
      </c>
      <c r="P1405" s="5">
        <v>1</v>
      </c>
      <c r="Q1405" s="5">
        <v>0</v>
      </c>
      <c r="R1405" s="5">
        <v>0</v>
      </c>
      <c r="S1405" s="5">
        <v>0</v>
      </c>
      <c r="T1405" s="5">
        <v>0</v>
      </c>
    </row>
    <row r="1406" spans="1:20" x14ac:dyDescent="0.35">
      <c r="A1406" s="1">
        <v>1405</v>
      </c>
      <c r="B1406" t="s">
        <v>1080</v>
      </c>
      <c r="C1406" t="s">
        <v>1089</v>
      </c>
      <c r="D1406" t="s">
        <v>1690</v>
      </c>
      <c r="E1406">
        <f>IF(D1406="Estudio",1,IF(D1406="Piso",2,IF(D1406="Dúplex",3,IF(D1406="Ático",4,IF(D1406="Chalet",5,IF(D1406="Casa",6,IF(D1406="Caserón",7)))))))</f>
        <v>2</v>
      </c>
      <c r="G1406" t="s">
        <v>1090</v>
      </c>
      <c r="H1406" t="str">
        <f>VLOOKUP(G1406,'Barrio Mapping'!B:C,2,0)</f>
        <v>San Isidro</v>
      </c>
      <c r="I1406" t="str">
        <f>VLOOKUP(B1406,'Districto Pricing'!A:F,6,0)</f>
        <v>Bajo</v>
      </c>
      <c r="J1406">
        <f>IF(I1406="Bajo",1,IF(I1406="Medio",2,IF(I1406="Alto",3)))</f>
        <v>1</v>
      </c>
      <c r="K1406" s="5">
        <v>630</v>
      </c>
      <c r="L1406" s="5">
        <v>1</v>
      </c>
      <c r="M1406" s="5">
        <v>50</v>
      </c>
      <c r="N1406" s="5">
        <v>0</v>
      </c>
      <c r="O1406" s="5">
        <v>1</v>
      </c>
      <c r="P1406" s="5">
        <v>1</v>
      </c>
      <c r="Q1406" s="5">
        <v>0</v>
      </c>
      <c r="R1406" s="5">
        <v>0</v>
      </c>
      <c r="S1406" s="5">
        <v>0</v>
      </c>
      <c r="T1406" s="5">
        <v>0</v>
      </c>
    </row>
    <row r="1407" spans="1:20" x14ac:dyDescent="0.35">
      <c r="A1407" s="1">
        <v>1406</v>
      </c>
      <c r="B1407" t="s">
        <v>1080</v>
      </c>
      <c r="C1407" t="s">
        <v>1091</v>
      </c>
      <c r="D1407" t="s">
        <v>1690</v>
      </c>
      <c r="E1407">
        <f>IF(D1407="Estudio",1,IF(D1407="Piso",2,IF(D1407="Dúplex",3,IF(D1407="Ático",4,IF(D1407="Chalet",5,IF(D1407="Casa",6,IF(D1407="Caserón",7)))))))</f>
        <v>2</v>
      </c>
      <c r="F1407" t="s">
        <v>104</v>
      </c>
      <c r="G1407" t="s">
        <v>1082</v>
      </c>
      <c r="H1407" t="str">
        <f>VLOOKUP(G1407,'Barrio Mapping'!B:C,2,0)</f>
        <v>Abrantes</v>
      </c>
      <c r="I1407" t="str">
        <f>VLOOKUP(B1407,'Districto Pricing'!A:F,6,0)</f>
        <v>Bajo</v>
      </c>
      <c r="J1407">
        <f>IF(I1407="Bajo",1,IF(I1407="Medio",2,IF(I1407="Alto",3)))</f>
        <v>1</v>
      </c>
      <c r="K1407" s="5">
        <v>825</v>
      </c>
      <c r="L1407" s="5">
        <v>3</v>
      </c>
      <c r="M1407" s="5">
        <v>100</v>
      </c>
      <c r="N1407" s="5">
        <v>0</v>
      </c>
      <c r="O1407" s="5">
        <v>1</v>
      </c>
      <c r="P1407" s="5">
        <v>1</v>
      </c>
      <c r="Q1407" s="5">
        <v>0</v>
      </c>
      <c r="R1407" s="5">
        <v>0</v>
      </c>
      <c r="S1407" s="5">
        <v>0</v>
      </c>
      <c r="T1407" s="5">
        <v>0</v>
      </c>
    </row>
    <row r="1408" spans="1:20" x14ac:dyDescent="0.35">
      <c r="A1408" s="1">
        <v>1407</v>
      </c>
      <c r="B1408" t="s">
        <v>1080</v>
      </c>
      <c r="C1408" t="s">
        <v>1092</v>
      </c>
      <c r="D1408" t="s">
        <v>1690</v>
      </c>
      <c r="E1408">
        <f>IF(D1408="Estudio",1,IF(D1408="Piso",2,IF(D1408="Dúplex",3,IF(D1408="Ático",4,IF(D1408="Chalet",5,IF(D1408="Casa",6,IF(D1408="Caserón",7)))))))</f>
        <v>2</v>
      </c>
      <c r="G1408" t="s">
        <v>1090</v>
      </c>
      <c r="H1408" t="str">
        <f>VLOOKUP(G1408,'Barrio Mapping'!B:C,2,0)</f>
        <v>San Isidro</v>
      </c>
      <c r="I1408" t="str">
        <f>VLOOKUP(B1408,'Districto Pricing'!A:F,6,0)</f>
        <v>Bajo</v>
      </c>
      <c r="J1408">
        <f>IF(I1408="Bajo",1,IF(I1408="Medio",2,IF(I1408="Alto",3)))</f>
        <v>1</v>
      </c>
      <c r="K1408" s="5">
        <v>600</v>
      </c>
      <c r="L1408" s="5">
        <v>1</v>
      </c>
      <c r="M1408" s="5">
        <v>45</v>
      </c>
      <c r="N1408" s="5">
        <v>2</v>
      </c>
      <c r="O1408" s="5">
        <v>1</v>
      </c>
      <c r="P1408" s="5">
        <v>1</v>
      </c>
      <c r="Q1408" s="5">
        <v>0</v>
      </c>
      <c r="R1408" s="5">
        <v>0</v>
      </c>
      <c r="S1408" s="5">
        <v>0</v>
      </c>
      <c r="T1408" s="5">
        <v>0</v>
      </c>
    </row>
    <row r="1409" spans="1:20" x14ac:dyDescent="0.35">
      <c r="A1409" s="1">
        <v>1408</v>
      </c>
      <c r="B1409" t="s">
        <v>1080</v>
      </c>
      <c r="C1409" t="s">
        <v>1093</v>
      </c>
      <c r="D1409" t="s">
        <v>1690</v>
      </c>
      <c r="E1409">
        <f>IF(D1409="Estudio",1,IF(D1409="Piso",2,IF(D1409="Dúplex",3,IF(D1409="Ático",4,IF(D1409="Chalet",5,IF(D1409="Casa",6,IF(D1409="Caserón",7)))))))</f>
        <v>2</v>
      </c>
      <c r="F1409" t="s">
        <v>104</v>
      </c>
      <c r="G1409" t="s">
        <v>1090</v>
      </c>
      <c r="H1409" t="str">
        <f>VLOOKUP(G1409,'Barrio Mapping'!B:C,2,0)</f>
        <v>San Isidro</v>
      </c>
      <c r="I1409" t="str">
        <f>VLOOKUP(B1409,'Districto Pricing'!A:F,6,0)</f>
        <v>Bajo</v>
      </c>
      <c r="J1409">
        <f>IF(I1409="Bajo",1,IF(I1409="Medio",2,IF(I1409="Alto",3)))</f>
        <v>1</v>
      </c>
      <c r="K1409" s="5">
        <v>650</v>
      </c>
      <c r="L1409" s="5">
        <v>1</v>
      </c>
      <c r="M1409" s="5">
        <v>65</v>
      </c>
      <c r="N1409" s="5">
        <v>2</v>
      </c>
      <c r="O1409" s="5">
        <v>1</v>
      </c>
      <c r="P1409" s="5">
        <v>1</v>
      </c>
      <c r="Q1409" s="5">
        <v>0</v>
      </c>
      <c r="R1409" s="5">
        <v>0</v>
      </c>
      <c r="S1409" s="5">
        <v>0</v>
      </c>
      <c r="T1409" s="5">
        <v>0</v>
      </c>
    </row>
    <row r="1410" spans="1:20" x14ac:dyDescent="0.35">
      <c r="A1410" s="1">
        <v>1409</v>
      </c>
      <c r="B1410" t="s">
        <v>1080</v>
      </c>
      <c r="C1410" t="s">
        <v>1094</v>
      </c>
      <c r="D1410" t="s">
        <v>1691</v>
      </c>
      <c r="E1410">
        <f>IF(D1410="Estudio",1,IF(D1410="Piso",2,IF(D1410="Dúplex",3,IF(D1410="Ático",4,IF(D1410="Chalet",5,IF(D1410="Casa",6,IF(D1410="Caserón",7)))))))</f>
        <v>4</v>
      </c>
      <c r="F1410" t="s">
        <v>206</v>
      </c>
      <c r="G1410" t="s">
        <v>1086</v>
      </c>
      <c r="H1410" t="str">
        <f>VLOOKUP(G1410,'Barrio Mapping'!B:C,2,0)</f>
        <v>Buenavista</v>
      </c>
      <c r="I1410" t="str">
        <f>VLOOKUP(B1410,'Districto Pricing'!A:F,6,0)</f>
        <v>Bajo</v>
      </c>
      <c r="J1410">
        <f>IF(I1410="Bajo",1,IF(I1410="Medio",2,IF(I1410="Alto",3)))</f>
        <v>1</v>
      </c>
      <c r="K1410" s="5">
        <v>790</v>
      </c>
      <c r="L1410" s="5">
        <v>2</v>
      </c>
      <c r="M1410" s="5">
        <v>85</v>
      </c>
      <c r="N1410" s="5">
        <v>4</v>
      </c>
      <c r="O1410" s="5">
        <v>1</v>
      </c>
      <c r="P1410" s="5">
        <v>1</v>
      </c>
      <c r="Q1410" s="5">
        <v>1</v>
      </c>
      <c r="R1410" s="5">
        <v>0</v>
      </c>
      <c r="S1410" s="5">
        <v>0</v>
      </c>
      <c r="T1410" s="5">
        <v>0</v>
      </c>
    </row>
    <row r="1411" spans="1:20" x14ac:dyDescent="0.35">
      <c r="A1411" s="1">
        <v>1410</v>
      </c>
      <c r="B1411" t="s">
        <v>1080</v>
      </c>
      <c r="C1411" t="s">
        <v>1095</v>
      </c>
      <c r="D1411" t="s">
        <v>1690</v>
      </c>
      <c r="E1411">
        <f>IF(D1411="Estudio",1,IF(D1411="Piso",2,IF(D1411="Dúplex",3,IF(D1411="Ático",4,IF(D1411="Chalet",5,IF(D1411="Casa",6,IF(D1411="Caserón",7)))))))</f>
        <v>2</v>
      </c>
      <c r="F1411" t="s">
        <v>104</v>
      </c>
      <c r="G1411" t="s">
        <v>1096</v>
      </c>
      <c r="H1411" t="str">
        <f>VLOOKUP(G1411,'Barrio Mapping'!B:C,2,0)</f>
        <v>Opañel</v>
      </c>
      <c r="I1411" t="str">
        <f>VLOOKUP(B1411,'Districto Pricing'!A:F,6,0)</f>
        <v>Bajo</v>
      </c>
      <c r="J1411">
        <f>IF(I1411="Bajo",1,IF(I1411="Medio",2,IF(I1411="Alto",3)))</f>
        <v>1</v>
      </c>
      <c r="K1411" s="5">
        <v>930</v>
      </c>
      <c r="L1411" s="5">
        <v>2</v>
      </c>
      <c r="M1411" s="5">
        <v>56</v>
      </c>
      <c r="N1411" s="5">
        <v>7</v>
      </c>
      <c r="O1411" s="5">
        <v>1</v>
      </c>
      <c r="P1411" s="5">
        <v>1</v>
      </c>
      <c r="Q1411" s="5">
        <v>0</v>
      </c>
      <c r="R1411" s="5">
        <v>0</v>
      </c>
      <c r="S1411" s="5">
        <v>0</v>
      </c>
      <c r="T1411" s="5">
        <v>0</v>
      </c>
    </row>
    <row r="1412" spans="1:20" x14ac:dyDescent="0.35">
      <c r="A1412" s="1">
        <v>1411</v>
      </c>
      <c r="B1412" t="s">
        <v>1080</v>
      </c>
      <c r="C1412" t="s">
        <v>1097</v>
      </c>
      <c r="D1412" t="s">
        <v>1690</v>
      </c>
      <c r="E1412">
        <f>IF(D1412="Estudio",1,IF(D1412="Piso",2,IF(D1412="Dúplex",3,IF(D1412="Ático",4,IF(D1412="Chalet",5,IF(D1412="Casa",6,IF(D1412="Caserón",7)))))))</f>
        <v>2</v>
      </c>
      <c r="F1412" t="s">
        <v>188</v>
      </c>
      <c r="G1412" t="s">
        <v>1084</v>
      </c>
      <c r="H1412" t="str">
        <f>VLOOKUP(G1412,'Barrio Mapping'!B:C,2,0)</f>
        <v>Vista Alegre</v>
      </c>
      <c r="I1412" t="str">
        <f>VLOOKUP(B1412,'Districto Pricing'!A:F,6,0)</f>
        <v>Bajo</v>
      </c>
      <c r="J1412">
        <f>IF(I1412="Bajo",1,IF(I1412="Medio",2,IF(I1412="Alto",3)))</f>
        <v>1</v>
      </c>
      <c r="K1412" s="5">
        <v>590</v>
      </c>
      <c r="L1412" s="5">
        <v>2</v>
      </c>
      <c r="M1412" s="5">
        <v>60</v>
      </c>
      <c r="N1412" s="5">
        <v>1</v>
      </c>
      <c r="O1412" s="5">
        <v>1</v>
      </c>
      <c r="P1412" s="5">
        <v>0</v>
      </c>
      <c r="Q1412" s="5">
        <v>0</v>
      </c>
      <c r="R1412" s="5">
        <v>0</v>
      </c>
      <c r="S1412" s="5">
        <v>0</v>
      </c>
      <c r="T1412" s="5">
        <v>0</v>
      </c>
    </row>
    <row r="1413" spans="1:20" x14ac:dyDescent="0.35">
      <c r="A1413" s="1">
        <v>1412</v>
      </c>
      <c r="B1413" t="s">
        <v>1080</v>
      </c>
      <c r="C1413" t="s">
        <v>1098</v>
      </c>
      <c r="D1413" t="s">
        <v>1690</v>
      </c>
      <c r="E1413">
        <f>IF(D1413="Estudio",1,IF(D1413="Piso",2,IF(D1413="Dúplex",3,IF(D1413="Ático",4,IF(D1413="Chalet",5,IF(D1413="Casa",6,IF(D1413="Caserón",7)))))))</f>
        <v>2</v>
      </c>
      <c r="G1413" t="s">
        <v>1090</v>
      </c>
      <c r="H1413" t="str">
        <f>VLOOKUP(G1413,'Barrio Mapping'!B:C,2,0)</f>
        <v>San Isidro</v>
      </c>
      <c r="I1413" t="str">
        <f>VLOOKUP(B1413,'Districto Pricing'!A:F,6,0)</f>
        <v>Bajo</v>
      </c>
      <c r="J1413">
        <f>IF(I1413="Bajo",1,IF(I1413="Medio",2,IF(I1413="Alto",3)))</f>
        <v>1</v>
      </c>
      <c r="K1413" s="5">
        <v>650</v>
      </c>
      <c r="L1413" s="5">
        <v>1</v>
      </c>
      <c r="M1413" s="5">
        <v>55</v>
      </c>
      <c r="N1413" s="5">
        <v>3</v>
      </c>
      <c r="O1413" s="5">
        <v>1</v>
      </c>
      <c r="P1413" s="5">
        <v>1</v>
      </c>
      <c r="Q1413" s="5">
        <v>0</v>
      </c>
      <c r="R1413" s="5">
        <v>0</v>
      </c>
      <c r="S1413" s="5">
        <v>0</v>
      </c>
      <c r="T1413" s="5">
        <v>0</v>
      </c>
    </row>
    <row r="1414" spans="1:20" x14ac:dyDescent="0.35">
      <c r="A1414" s="1">
        <v>1413</v>
      </c>
      <c r="B1414" t="s">
        <v>1080</v>
      </c>
      <c r="C1414" t="s">
        <v>1099</v>
      </c>
      <c r="D1414" t="s">
        <v>1690</v>
      </c>
      <c r="E1414">
        <f>IF(D1414="Estudio",1,IF(D1414="Piso",2,IF(D1414="Dúplex",3,IF(D1414="Ático",4,IF(D1414="Chalet",5,IF(D1414="Casa",6,IF(D1414="Caserón",7)))))))</f>
        <v>2</v>
      </c>
      <c r="F1414" t="s">
        <v>785</v>
      </c>
      <c r="G1414" t="s">
        <v>1100</v>
      </c>
      <c r="H1414" t="str">
        <f>VLOOKUP(G1414,'Barrio Mapping'!B:C,2,0)</f>
        <v>Buenavista</v>
      </c>
      <c r="I1414" t="str">
        <f>VLOOKUP(B1414,'Districto Pricing'!A:F,6,0)</f>
        <v>Bajo</v>
      </c>
      <c r="J1414">
        <f>IF(I1414="Bajo",1,IF(I1414="Medio",2,IF(I1414="Alto",3)))</f>
        <v>1</v>
      </c>
      <c r="K1414" s="5">
        <v>700</v>
      </c>
      <c r="L1414" s="5">
        <v>1</v>
      </c>
      <c r="M1414" s="5">
        <v>70</v>
      </c>
      <c r="N1414" s="5">
        <v>6</v>
      </c>
      <c r="O1414" s="5">
        <v>1</v>
      </c>
      <c r="P1414" s="5">
        <v>1</v>
      </c>
      <c r="Q1414" s="5">
        <v>0</v>
      </c>
      <c r="R1414" s="5">
        <v>0</v>
      </c>
      <c r="S1414" s="5">
        <v>0</v>
      </c>
      <c r="T1414" s="5">
        <v>0</v>
      </c>
    </row>
    <row r="1415" spans="1:20" x14ac:dyDescent="0.35">
      <c r="A1415" s="1">
        <v>1414</v>
      </c>
      <c r="B1415" t="s">
        <v>1080</v>
      </c>
      <c r="C1415" t="s">
        <v>1101</v>
      </c>
      <c r="D1415" t="s">
        <v>1691</v>
      </c>
      <c r="E1415">
        <f>IF(D1415="Estudio",1,IF(D1415="Piso",2,IF(D1415="Dúplex",3,IF(D1415="Ático",4,IF(D1415="Chalet",5,IF(D1415="Casa",6,IF(D1415="Caserón",7)))))))</f>
        <v>4</v>
      </c>
      <c r="G1415" t="s">
        <v>1100</v>
      </c>
      <c r="H1415" t="str">
        <f>VLOOKUP(G1415,'Barrio Mapping'!B:C,2,0)</f>
        <v>Buenavista</v>
      </c>
      <c r="I1415" t="str">
        <f>VLOOKUP(B1415,'Districto Pricing'!A:F,6,0)</f>
        <v>Bajo</v>
      </c>
      <c r="J1415">
        <f>IF(I1415="Bajo",1,IF(I1415="Medio",2,IF(I1415="Alto",3)))</f>
        <v>1</v>
      </c>
      <c r="K1415" s="5">
        <v>800</v>
      </c>
      <c r="L1415" s="5">
        <v>1</v>
      </c>
      <c r="M1415" s="5">
        <v>70</v>
      </c>
      <c r="N1415" s="5">
        <v>7</v>
      </c>
      <c r="O1415" s="5">
        <v>1</v>
      </c>
      <c r="P1415" s="5">
        <v>1</v>
      </c>
      <c r="Q1415" s="5">
        <v>1</v>
      </c>
      <c r="R1415" s="5">
        <v>0</v>
      </c>
      <c r="S1415" s="5">
        <v>0</v>
      </c>
      <c r="T1415" s="5">
        <v>0</v>
      </c>
    </row>
    <row r="1416" spans="1:20" x14ac:dyDescent="0.35">
      <c r="A1416" s="1">
        <v>1415</v>
      </c>
      <c r="B1416" t="s">
        <v>1080</v>
      </c>
      <c r="C1416" t="s">
        <v>1102</v>
      </c>
      <c r="D1416" t="s">
        <v>1690</v>
      </c>
      <c r="E1416">
        <f>IF(D1416="Estudio",1,IF(D1416="Piso",2,IF(D1416="Dúplex",3,IF(D1416="Ático",4,IF(D1416="Chalet",5,IF(D1416="Casa",6,IF(D1416="Caserón",7)))))))</f>
        <v>2</v>
      </c>
      <c r="G1416" t="s">
        <v>1082</v>
      </c>
      <c r="H1416" t="str">
        <f>VLOOKUP(G1416,'Barrio Mapping'!B:C,2,0)</f>
        <v>Abrantes</v>
      </c>
      <c r="I1416" t="str">
        <f>VLOOKUP(B1416,'Districto Pricing'!A:F,6,0)</f>
        <v>Bajo</v>
      </c>
      <c r="J1416">
        <f>IF(I1416="Bajo",1,IF(I1416="Medio",2,IF(I1416="Alto",3)))</f>
        <v>1</v>
      </c>
      <c r="K1416" s="5">
        <v>760</v>
      </c>
      <c r="L1416" s="5">
        <v>2</v>
      </c>
      <c r="M1416" s="5">
        <v>91</v>
      </c>
      <c r="N1416" s="5">
        <v>0</v>
      </c>
      <c r="O1416" s="5">
        <v>1</v>
      </c>
      <c r="P1416" s="5">
        <v>1</v>
      </c>
      <c r="Q1416" s="5">
        <v>0</v>
      </c>
      <c r="R1416" s="5">
        <v>0</v>
      </c>
      <c r="S1416" s="5">
        <v>0</v>
      </c>
      <c r="T1416" s="5">
        <v>0</v>
      </c>
    </row>
    <row r="1417" spans="1:20" x14ac:dyDescent="0.35">
      <c r="A1417" s="1">
        <v>1416</v>
      </c>
      <c r="B1417" t="s">
        <v>1080</v>
      </c>
      <c r="C1417" t="s">
        <v>1103</v>
      </c>
      <c r="D1417" t="s">
        <v>1690</v>
      </c>
      <c r="E1417">
        <f>IF(D1417="Estudio",1,IF(D1417="Piso",2,IF(D1417="Dúplex",3,IF(D1417="Ático",4,IF(D1417="Chalet",5,IF(D1417="Casa",6,IF(D1417="Caserón",7)))))))</f>
        <v>2</v>
      </c>
      <c r="G1417" t="s">
        <v>1104</v>
      </c>
      <c r="H1417" t="str">
        <f>VLOOKUP(G1417,'Barrio Mapping'!B:C,2,0)</f>
        <v>Puerta Bonita</v>
      </c>
      <c r="I1417" t="str">
        <f>VLOOKUP(B1417,'Districto Pricing'!A:F,6,0)</f>
        <v>Bajo</v>
      </c>
      <c r="J1417">
        <f>IF(I1417="Bajo",1,IF(I1417="Medio",2,IF(I1417="Alto",3)))</f>
        <v>1</v>
      </c>
      <c r="K1417" s="5">
        <v>600</v>
      </c>
      <c r="L1417" s="5">
        <v>2</v>
      </c>
      <c r="M1417" s="5">
        <v>45</v>
      </c>
      <c r="N1417" s="5">
        <v>0</v>
      </c>
      <c r="O1417" s="5">
        <v>1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</row>
    <row r="1418" spans="1:20" x14ac:dyDescent="0.35">
      <c r="A1418" s="1">
        <v>1417</v>
      </c>
      <c r="B1418" t="s">
        <v>1080</v>
      </c>
      <c r="C1418" t="s">
        <v>1105</v>
      </c>
      <c r="D1418" t="s">
        <v>1690</v>
      </c>
      <c r="E1418">
        <f>IF(D1418="Estudio",1,IF(D1418="Piso",2,IF(D1418="Dúplex",3,IF(D1418="Ático",4,IF(D1418="Chalet",5,IF(D1418="Casa",6,IF(D1418="Caserón",7)))))))</f>
        <v>2</v>
      </c>
      <c r="G1418" t="s">
        <v>1100</v>
      </c>
      <c r="H1418" t="str">
        <f>VLOOKUP(G1418,'Barrio Mapping'!B:C,2,0)</f>
        <v>Buenavista</v>
      </c>
      <c r="I1418" t="str">
        <f>VLOOKUP(B1418,'Districto Pricing'!A:F,6,0)</f>
        <v>Bajo</v>
      </c>
      <c r="J1418">
        <f>IF(I1418="Bajo",1,IF(I1418="Medio",2,IF(I1418="Alto",3)))</f>
        <v>1</v>
      </c>
      <c r="K1418" s="5">
        <v>750</v>
      </c>
      <c r="L1418" s="5">
        <v>1</v>
      </c>
      <c r="M1418" s="5">
        <v>52</v>
      </c>
      <c r="N1418" s="5">
        <v>4</v>
      </c>
      <c r="O1418" s="5">
        <v>1</v>
      </c>
      <c r="P1418" s="5">
        <v>1</v>
      </c>
      <c r="Q1418" s="5">
        <v>0</v>
      </c>
      <c r="R1418" s="5">
        <v>0</v>
      </c>
      <c r="S1418" s="5">
        <v>0</v>
      </c>
      <c r="T1418" s="5">
        <v>0</v>
      </c>
    </row>
    <row r="1419" spans="1:20" x14ac:dyDescent="0.35">
      <c r="A1419" s="1">
        <v>1418</v>
      </c>
      <c r="B1419" t="s">
        <v>1080</v>
      </c>
      <c r="C1419" t="s">
        <v>1106</v>
      </c>
      <c r="D1419" t="s">
        <v>1690</v>
      </c>
      <c r="E1419">
        <f>IF(D1419="Estudio",1,IF(D1419="Piso",2,IF(D1419="Dúplex",3,IF(D1419="Ático",4,IF(D1419="Chalet",5,IF(D1419="Casa",6,IF(D1419="Caserón",7)))))))</f>
        <v>2</v>
      </c>
      <c r="G1419" t="s">
        <v>1104</v>
      </c>
      <c r="H1419" t="str">
        <f>VLOOKUP(G1419,'Barrio Mapping'!B:C,2,0)</f>
        <v>Puerta Bonita</v>
      </c>
      <c r="I1419" t="str">
        <f>VLOOKUP(B1419,'Districto Pricing'!A:F,6,0)</f>
        <v>Bajo</v>
      </c>
      <c r="J1419">
        <f>IF(I1419="Bajo",1,IF(I1419="Medio",2,IF(I1419="Alto",3)))</f>
        <v>1</v>
      </c>
      <c r="K1419" s="5">
        <v>600</v>
      </c>
      <c r="L1419" s="5">
        <v>2</v>
      </c>
      <c r="M1419" s="5">
        <v>56</v>
      </c>
      <c r="N1419" s="5">
        <v>3</v>
      </c>
      <c r="O1419" s="5">
        <v>1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</row>
    <row r="1420" spans="1:20" x14ac:dyDescent="0.35">
      <c r="A1420" s="1">
        <v>1419</v>
      </c>
      <c r="B1420" t="s">
        <v>1080</v>
      </c>
      <c r="C1420" t="s">
        <v>1107</v>
      </c>
      <c r="D1420" t="s">
        <v>1691</v>
      </c>
      <c r="E1420">
        <f>IF(D1420="Estudio",1,IF(D1420="Piso",2,IF(D1420="Dúplex",3,IF(D1420="Ático",4,IF(D1420="Chalet",5,IF(D1420="Casa",6,IF(D1420="Caserón",7)))))))</f>
        <v>4</v>
      </c>
      <c r="F1420" t="s">
        <v>476</v>
      </c>
      <c r="G1420" t="s">
        <v>1104</v>
      </c>
      <c r="H1420" t="str">
        <f>VLOOKUP(G1420,'Barrio Mapping'!B:C,2,0)</f>
        <v>Puerta Bonita</v>
      </c>
      <c r="I1420" t="str">
        <f>VLOOKUP(B1420,'Districto Pricing'!A:F,6,0)</f>
        <v>Bajo</v>
      </c>
      <c r="J1420">
        <f>IF(I1420="Bajo",1,IF(I1420="Medio",2,IF(I1420="Alto",3)))</f>
        <v>1</v>
      </c>
      <c r="K1420" s="5">
        <v>900</v>
      </c>
      <c r="L1420" s="5">
        <v>2</v>
      </c>
      <c r="M1420" s="5">
        <v>75</v>
      </c>
      <c r="N1420" s="5">
        <v>3</v>
      </c>
      <c r="O1420" s="5">
        <v>1</v>
      </c>
      <c r="P1420" s="5">
        <v>1</v>
      </c>
      <c r="Q1420" s="5">
        <v>1</v>
      </c>
      <c r="R1420" s="5">
        <v>0</v>
      </c>
      <c r="S1420" s="5">
        <v>0</v>
      </c>
      <c r="T1420" s="5">
        <v>0</v>
      </c>
    </row>
    <row r="1421" spans="1:20" x14ac:dyDescent="0.35">
      <c r="A1421" s="1">
        <v>1420</v>
      </c>
      <c r="B1421" t="s">
        <v>1080</v>
      </c>
      <c r="C1421" t="s">
        <v>1108</v>
      </c>
      <c r="D1421" t="s">
        <v>1690</v>
      </c>
      <c r="E1421">
        <f>IF(D1421="Estudio",1,IF(D1421="Piso",2,IF(D1421="Dúplex",3,IF(D1421="Ático",4,IF(D1421="Chalet",5,IF(D1421="Casa",6,IF(D1421="Caserón",7)))))))</f>
        <v>2</v>
      </c>
      <c r="F1421" t="s">
        <v>188</v>
      </c>
      <c r="G1421" t="s">
        <v>1096</v>
      </c>
      <c r="H1421" t="str">
        <f>VLOOKUP(G1421,'Barrio Mapping'!B:C,2,0)</f>
        <v>Opañel</v>
      </c>
      <c r="I1421" t="str">
        <f>VLOOKUP(B1421,'Districto Pricing'!A:F,6,0)</f>
        <v>Bajo</v>
      </c>
      <c r="J1421">
        <f>IF(I1421="Bajo",1,IF(I1421="Medio",2,IF(I1421="Alto",3)))</f>
        <v>1</v>
      </c>
      <c r="K1421" s="5">
        <v>630</v>
      </c>
      <c r="L1421" s="5">
        <v>2</v>
      </c>
      <c r="M1421" s="5">
        <v>55</v>
      </c>
      <c r="N1421" s="5">
        <v>2</v>
      </c>
      <c r="O1421" s="5">
        <v>1</v>
      </c>
      <c r="P1421" s="5">
        <v>0</v>
      </c>
      <c r="Q1421" s="5">
        <v>0</v>
      </c>
      <c r="R1421" s="5">
        <v>0</v>
      </c>
      <c r="S1421" s="5">
        <v>0</v>
      </c>
      <c r="T1421" s="5">
        <v>0</v>
      </c>
    </row>
    <row r="1422" spans="1:20" x14ac:dyDescent="0.35">
      <c r="A1422" s="1">
        <v>1421</v>
      </c>
      <c r="B1422" t="s">
        <v>1080</v>
      </c>
      <c r="C1422" t="s">
        <v>1109</v>
      </c>
      <c r="D1422" t="s">
        <v>1690</v>
      </c>
      <c r="E1422">
        <f>IF(D1422="Estudio",1,IF(D1422="Piso",2,IF(D1422="Dúplex",3,IF(D1422="Ático",4,IF(D1422="Chalet",5,IF(D1422="Casa",6,IF(D1422="Caserón",7)))))))</f>
        <v>2</v>
      </c>
      <c r="G1422" t="s">
        <v>1110</v>
      </c>
      <c r="H1422" t="str">
        <f>VLOOKUP(G1422,'Barrio Mapping'!B:C,2,0)</f>
        <v>Comillas</v>
      </c>
      <c r="I1422" t="str">
        <f>VLOOKUP(B1422,'Districto Pricing'!A:F,6,0)</f>
        <v>Bajo</v>
      </c>
      <c r="J1422">
        <f>IF(I1422="Bajo",1,IF(I1422="Medio",2,IF(I1422="Alto",3)))</f>
        <v>1</v>
      </c>
      <c r="K1422" s="5">
        <v>700</v>
      </c>
      <c r="L1422" s="5">
        <v>3</v>
      </c>
      <c r="M1422" s="5">
        <v>85</v>
      </c>
      <c r="N1422" s="5">
        <v>5</v>
      </c>
      <c r="O1422" s="5">
        <v>1</v>
      </c>
      <c r="P1422" s="5">
        <v>1</v>
      </c>
      <c r="Q1422" s="5">
        <v>0</v>
      </c>
      <c r="R1422" s="5">
        <v>0</v>
      </c>
      <c r="S1422" s="5">
        <v>0</v>
      </c>
      <c r="T1422" s="5">
        <v>0</v>
      </c>
    </row>
    <row r="1423" spans="1:20" x14ac:dyDescent="0.35">
      <c r="A1423" s="1">
        <v>1422</v>
      </c>
      <c r="B1423" t="s">
        <v>1080</v>
      </c>
      <c r="C1423" t="s">
        <v>1111</v>
      </c>
      <c r="D1423" t="s">
        <v>1690</v>
      </c>
      <c r="E1423">
        <f>IF(D1423="Estudio",1,IF(D1423="Piso",2,IF(D1423="Dúplex",3,IF(D1423="Ático",4,IF(D1423="Chalet",5,IF(D1423="Casa",6,IF(D1423="Caserón",7)))))))</f>
        <v>2</v>
      </c>
      <c r="G1423" t="s">
        <v>1084</v>
      </c>
      <c r="H1423" t="str">
        <f>VLOOKUP(G1423,'Barrio Mapping'!B:C,2,0)</f>
        <v>Vista Alegre</v>
      </c>
      <c r="I1423" t="str">
        <f>VLOOKUP(B1423,'Districto Pricing'!A:F,6,0)</f>
        <v>Bajo</v>
      </c>
      <c r="J1423">
        <f>IF(I1423="Bajo",1,IF(I1423="Medio",2,IF(I1423="Alto",3)))</f>
        <v>1</v>
      </c>
      <c r="K1423" s="5">
        <v>700</v>
      </c>
      <c r="L1423" s="5">
        <v>2</v>
      </c>
      <c r="M1423" s="5">
        <v>70</v>
      </c>
      <c r="N1423" s="5">
        <v>4</v>
      </c>
      <c r="O1423" s="5">
        <v>1</v>
      </c>
      <c r="P1423" s="5">
        <v>0</v>
      </c>
      <c r="Q1423" s="5">
        <v>0</v>
      </c>
      <c r="R1423" s="5">
        <v>0</v>
      </c>
      <c r="S1423" s="5">
        <v>0</v>
      </c>
      <c r="T1423" s="5">
        <v>0</v>
      </c>
    </row>
    <row r="1424" spans="1:20" x14ac:dyDescent="0.35">
      <c r="A1424" s="1">
        <v>1423</v>
      </c>
      <c r="B1424" t="s">
        <v>1080</v>
      </c>
      <c r="C1424" t="s">
        <v>1112</v>
      </c>
      <c r="D1424" t="s">
        <v>1690</v>
      </c>
      <c r="E1424">
        <f>IF(D1424="Estudio",1,IF(D1424="Piso",2,IF(D1424="Dúplex",3,IF(D1424="Ático",4,IF(D1424="Chalet",5,IF(D1424="Casa",6,IF(D1424="Caserón",7)))))))</f>
        <v>2</v>
      </c>
      <c r="G1424" t="s">
        <v>1104</v>
      </c>
      <c r="H1424" t="str">
        <f>VLOOKUP(G1424,'Barrio Mapping'!B:C,2,0)</f>
        <v>Puerta Bonita</v>
      </c>
      <c r="I1424" t="str">
        <f>VLOOKUP(B1424,'Districto Pricing'!A:F,6,0)</f>
        <v>Bajo</v>
      </c>
      <c r="J1424">
        <f>IF(I1424="Bajo",1,IF(I1424="Medio",2,IF(I1424="Alto",3)))</f>
        <v>1</v>
      </c>
      <c r="K1424" s="5">
        <v>650</v>
      </c>
      <c r="L1424" s="5">
        <v>1</v>
      </c>
      <c r="M1424" s="5">
        <v>55</v>
      </c>
      <c r="N1424" s="5">
        <v>0</v>
      </c>
      <c r="O1424" s="5">
        <v>1</v>
      </c>
      <c r="P1424" s="5">
        <v>1</v>
      </c>
      <c r="Q1424" s="5">
        <v>0</v>
      </c>
      <c r="R1424" s="5">
        <v>0</v>
      </c>
      <c r="S1424" s="5">
        <v>0</v>
      </c>
      <c r="T1424" s="5">
        <v>0</v>
      </c>
    </row>
    <row r="1425" spans="1:20" x14ac:dyDescent="0.35">
      <c r="A1425" s="1">
        <v>1424</v>
      </c>
      <c r="B1425" t="s">
        <v>1080</v>
      </c>
      <c r="C1425" t="s">
        <v>1113</v>
      </c>
      <c r="D1425" t="s">
        <v>1690</v>
      </c>
      <c r="E1425">
        <f>IF(D1425="Estudio",1,IF(D1425="Piso",2,IF(D1425="Dúplex",3,IF(D1425="Ático",4,IF(D1425="Chalet",5,IF(D1425="Casa",6,IF(D1425="Caserón",7)))))))</f>
        <v>2</v>
      </c>
      <c r="F1425" t="s">
        <v>1114</v>
      </c>
      <c r="G1425" t="s">
        <v>1090</v>
      </c>
      <c r="H1425" t="str">
        <f>VLOOKUP(G1425,'Barrio Mapping'!B:C,2,0)</f>
        <v>San Isidro</v>
      </c>
      <c r="I1425" t="str">
        <f>VLOOKUP(B1425,'Districto Pricing'!A:F,6,0)</f>
        <v>Bajo</v>
      </c>
      <c r="J1425">
        <f>IF(I1425="Bajo",1,IF(I1425="Medio",2,IF(I1425="Alto",3)))</f>
        <v>1</v>
      </c>
      <c r="K1425" s="5">
        <v>600</v>
      </c>
      <c r="L1425" s="5">
        <v>2</v>
      </c>
      <c r="M1425" s="5">
        <v>80</v>
      </c>
      <c r="N1425" s="5">
        <v>4</v>
      </c>
      <c r="O1425" s="5">
        <v>1</v>
      </c>
      <c r="P1425" s="5">
        <v>0</v>
      </c>
      <c r="Q1425" s="5">
        <v>0</v>
      </c>
      <c r="R1425" s="5">
        <v>0</v>
      </c>
      <c r="S1425" s="5">
        <v>0</v>
      </c>
      <c r="T1425" s="5">
        <v>0</v>
      </c>
    </row>
    <row r="1426" spans="1:20" x14ac:dyDescent="0.35">
      <c r="A1426" s="1">
        <v>1425</v>
      </c>
      <c r="B1426" t="s">
        <v>1080</v>
      </c>
      <c r="C1426" t="s">
        <v>1115</v>
      </c>
      <c r="D1426" t="s">
        <v>1690</v>
      </c>
      <c r="E1426">
        <f>IF(D1426="Estudio",1,IF(D1426="Piso",2,IF(D1426="Dúplex",3,IF(D1426="Ático",4,IF(D1426="Chalet",5,IF(D1426="Casa",6,IF(D1426="Caserón",7)))))))</f>
        <v>2</v>
      </c>
      <c r="F1426" t="s">
        <v>303</v>
      </c>
      <c r="G1426" t="s">
        <v>1110</v>
      </c>
      <c r="H1426" t="str">
        <f>VLOOKUP(G1426,'Barrio Mapping'!B:C,2,0)</f>
        <v>Comillas</v>
      </c>
      <c r="I1426" t="str">
        <f>VLOOKUP(B1426,'Districto Pricing'!A:F,6,0)</f>
        <v>Bajo</v>
      </c>
      <c r="J1426">
        <f>IF(I1426="Bajo",1,IF(I1426="Medio",2,IF(I1426="Alto",3)))</f>
        <v>1</v>
      </c>
      <c r="K1426" s="5">
        <v>700</v>
      </c>
      <c r="L1426" s="5">
        <v>2</v>
      </c>
      <c r="M1426" s="5">
        <v>70</v>
      </c>
      <c r="N1426" s="5">
        <v>7</v>
      </c>
      <c r="O1426" s="5">
        <v>1</v>
      </c>
      <c r="P1426" s="5">
        <v>1</v>
      </c>
      <c r="Q1426" s="5">
        <v>0</v>
      </c>
      <c r="R1426" s="5">
        <v>0</v>
      </c>
      <c r="S1426" s="5">
        <v>0</v>
      </c>
      <c r="T1426" s="5">
        <v>0</v>
      </c>
    </row>
    <row r="1427" spans="1:20" x14ac:dyDescent="0.35">
      <c r="A1427" s="1">
        <v>1426</v>
      </c>
      <c r="B1427" t="s">
        <v>1080</v>
      </c>
      <c r="C1427" t="s">
        <v>1092</v>
      </c>
      <c r="D1427" t="s">
        <v>1690</v>
      </c>
      <c r="E1427">
        <f>IF(D1427="Estudio",1,IF(D1427="Piso",2,IF(D1427="Dúplex",3,IF(D1427="Ático",4,IF(D1427="Chalet",5,IF(D1427="Casa",6,IF(D1427="Caserón",7)))))))</f>
        <v>2</v>
      </c>
      <c r="G1427" t="s">
        <v>1090</v>
      </c>
      <c r="H1427" t="str">
        <f>VLOOKUP(G1427,'Barrio Mapping'!B:C,2,0)</f>
        <v>San Isidro</v>
      </c>
      <c r="I1427" t="str">
        <f>VLOOKUP(B1427,'Districto Pricing'!A:F,6,0)</f>
        <v>Bajo</v>
      </c>
      <c r="J1427">
        <f>IF(I1427="Bajo",1,IF(I1427="Medio",2,IF(I1427="Alto",3)))</f>
        <v>1</v>
      </c>
      <c r="K1427" s="5">
        <v>699</v>
      </c>
      <c r="L1427" s="5">
        <v>3</v>
      </c>
      <c r="M1427" s="5">
        <v>80</v>
      </c>
      <c r="N1427" s="5">
        <v>3</v>
      </c>
      <c r="O1427" s="5">
        <v>1</v>
      </c>
      <c r="P1427" s="5">
        <v>1</v>
      </c>
      <c r="Q1427" s="5">
        <v>0</v>
      </c>
      <c r="R1427" s="5">
        <v>0</v>
      </c>
      <c r="S1427" s="5">
        <v>0</v>
      </c>
      <c r="T1427" s="5">
        <v>0</v>
      </c>
    </row>
    <row r="1428" spans="1:20" x14ac:dyDescent="0.35">
      <c r="A1428" s="1">
        <v>1427</v>
      </c>
      <c r="B1428" t="s">
        <v>1080</v>
      </c>
      <c r="C1428" t="s">
        <v>1116</v>
      </c>
      <c r="D1428" t="s">
        <v>1690</v>
      </c>
      <c r="E1428">
        <f>IF(D1428="Estudio",1,IF(D1428="Piso",2,IF(D1428="Dúplex",3,IF(D1428="Ático",4,IF(D1428="Chalet",5,IF(D1428="Casa",6,IF(D1428="Caserón",7)))))))</f>
        <v>2</v>
      </c>
      <c r="G1428" t="s">
        <v>1084</v>
      </c>
      <c r="H1428" t="str">
        <f>VLOOKUP(G1428,'Barrio Mapping'!B:C,2,0)</f>
        <v>Vista Alegre</v>
      </c>
      <c r="I1428" t="str">
        <f>VLOOKUP(B1428,'Districto Pricing'!A:F,6,0)</f>
        <v>Bajo</v>
      </c>
      <c r="J1428">
        <f>IF(I1428="Bajo",1,IF(I1428="Medio",2,IF(I1428="Alto",3)))</f>
        <v>1</v>
      </c>
      <c r="K1428" s="5">
        <v>815</v>
      </c>
      <c r="L1428" s="5">
        <v>3</v>
      </c>
      <c r="M1428" s="5">
        <v>65</v>
      </c>
      <c r="N1428" s="5">
        <v>3</v>
      </c>
      <c r="O1428" s="5">
        <v>1</v>
      </c>
      <c r="P1428" s="5">
        <v>1</v>
      </c>
      <c r="Q1428" s="5">
        <v>0</v>
      </c>
      <c r="R1428" s="5">
        <v>0</v>
      </c>
      <c r="S1428" s="5">
        <v>0</v>
      </c>
      <c r="T1428" s="5">
        <v>0</v>
      </c>
    </row>
    <row r="1429" spans="1:20" x14ac:dyDescent="0.35">
      <c r="A1429" s="1">
        <v>1428</v>
      </c>
      <c r="B1429" t="s">
        <v>1080</v>
      </c>
      <c r="C1429" t="s">
        <v>1117</v>
      </c>
      <c r="D1429" t="s">
        <v>1690</v>
      </c>
      <c r="E1429">
        <f>IF(D1429="Estudio",1,IF(D1429="Piso",2,IF(D1429="Dúplex",3,IF(D1429="Ático",4,IF(D1429="Chalet",5,IF(D1429="Casa",6,IF(D1429="Caserón",7)))))))</f>
        <v>2</v>
      </c>
      <c r="G1429" t="s">
        <v>1104</v>
      </c>
      <c r="H1429" t="str">
        <f>VLOOKUP(G1429,'Barrio Mapping'!B:C,2,0)</f>
        <v>Puerta Bonita</v>
      </c>
      <c r="I1429" t="str">
        <f>VLOOKUP(B1429,'Districto Pricing'!A:F,6,0)</f>
        <v>Bajo</v>
      </c>
      <c r="J1429">
        <f>IF(I1429="Bajo",1,IF(I1429="Medio",2,IF(I1429="Alto",3)))</f>
        <v>1</v>
      </c>
      <c r="K1429" s="5">
        <v>600</v>
      </c>
      <c r="L1429" s="5">
        <v>2</v>
      </c>
      <c r="M1429" s="5">
        <v>68</v>
      </c>
      <c r="N1429" s="5">
        <v>1</v>
      </c>
      <c r="O1429" s="5">
        <v>0</v>
      </c>
      <c r="P1429" s="5">
        <v>0</v>
      </c>
      <c r="Q1429" s="5">
        <v>0</v>
      </c>
      <c r="R1429" s="5">
        <v>0</v>
      </c>
      <c r="S1429" s="5">
        <v>0</v>
      </c>
      <c r="T1429" s="5">
        <v>0</v>
      </c>
    </row>
    <row r="1430" spans="1:20" x14ac:dyDescent="0.35">
      <c r="A1430" s="1">
        <v>1429</v>
      </c>
      <c r="B1430" t="s">
        <v>1080</v>
      </c>
      <c r="C1430" t="s">
        <v>1118</v>
      </c>
      <c r="D1430" t="s">
        <v>1690</v>
      </c>
      <c r="E1430">
        <f>IF(D1430="Estudio",1,IF(D1430="Piso",2,IF(D1430="Dúplex",3,IF(D1430="Ático",4,IF(D1430="Chalet",5,IF(D1430="Casa",6,IF(D1430="Caserón",7)))))))</f>
        <v>2</v>
      </c>
      <c r="G1430" t="s">
        <v>1084</v>
      </c>
      <c r="H1430" t="str">
        <f>VLOOKUP(G1430,'Barrio Mapping'!B:C,2,0)</f>
        <v>Vista Alegre</v>
      </c>
      <c r="I1430" t="str">
        <f>VLOOKUP(B1430,'Districto Pricing'!A:F,6,0)</f>
        <v>Bajo</v>
      </c>
      <c r="J1430">
        <f>IF(I1430="Bajo",1,IF(I1430="Medio",2,IF(I1430="Alto",3)))</f>
        <v>1</v>
      </c>
      <c r="K1430" s="5">
        <v>850</v>
      </c>
      <c r="L1430" s="5">
        <v>3</v>
      </c>
      <c r="M1430" s="5">
        <v>82</v>
      </c>
      <c r="N1430" s="5">
        <v>3</v>
      </c>
      <c r="O1430" s="5">
        <v>1</v>
      </c>
      <c r="P1430" s="5">
        <v>1</v>
      </c>
      <c r="Q1430" s="5">
        <v>0</v>
      </c>
      <c r="R1430" s="5">
        <v>0</v>
      </c>
      <c r="S1430" s="5">
        <v>0</v>
      </c>
      <c r="T1430" s="5">
        <v>0</v>
      </c>
    </row>
    <row r="1431" spans="1:20" x14ac:dyDescent="0.35">
      <c r="A1431" s="1">
        <v>1430</v>
      </c>
      <c r="B1431" t="s">
        <v>1080</v>
      </c>
      <c r="C1431" t="s">
        <v>1119</v>
      </c>
      <c r="D1431" t="s">
        <v>1690</v>
      </c>
      <c r="E1431">
        <f>IF(D1431="Estudio",1,IF(D1431="Piso",2,IF(D1431="Dúplex",3,IF(D1431="Ático",4,IF(D1431="Chalet",5,IF(D1431="Casa",6,IF(D1431="Caserón",7)))))))</f>
        <v>2</v>
      </c>
      <c r="G1431" t="s">
        <v>1082</v>
      </c>
      <c r="H1431" t="str">
        <f>VLOOKUP(G1431,'Barrio Mapping'!B:C,2,0)</f>
        <v>Abrantes</v>
      </c>
      <c r="I1431" t="str">
        <f>VLOOKUP(B1431,'Districto Pricing'!A:F,6,0)</f>
        <v>Bajo</v>
      </c>
      <c r="J1431">
        <f>IF(I1431="Bajo",1,IF(I1431="Medio",2,IF(I1431="Alto",3)))</f>
        <v>1</v>
      </c>
      <c r="K1431" s="5">
        <v>850</v>
      </c>
      <c r="L1431" s="5">
        <v>3</v>
      </c>
      <c r="M1431" s="5">
        <v>100</v>
      </c>
      <c r="N1431" s="5">
        <v>0</v>
      </c>
      <c r="O1431" s="5">
        <v>1</v>
      </c>
      <c r="P1431" s="5">
        <v>1</v>
      </c>
      <c r="Q1431" s="5">
        <v>0</v>
      </c>
      <c r="R1431" s="5">
        <v>0</v>
      </c>
      <c r="S1431" s="5">
        <v>0</v>
      </c>
      <c r="T1431" s="5">
        <v>0</v>
      </c>
    </row>
    <row r="1432" spans="1:20" x14ac:dyDescent="0.35">
      <c r="A1432" s="1">
        <v>1431</v>
      </c>
      <c r="B1432" t="s">
        <v>1080</v>
      </c>
      <c r="C1432" t="s">
        <v>1120</v>
      </c>
      <c r="D1432" t="s">
        <v>1692</v>
      </c>
      <c r="E1432">
        <f>IF(D1432="Estudio",1,IF(D1432="Piso",2,IF(D1432="Dúplex",3,IF(D1432="Ático",4,IF(D1432="Chalet",5,IF(D1432="Casa",6,IF(D1432="Caserón",7)))))))</f>
        <v>3</v>
      </c>
      <c r="F1432" t="s">
        <v>644</v>
      </c>
      <c r="G1432" t="s">
        <v>1100</v>
      </c>
      <c r="H1432" t="str">
        <f>VLOOKUP(G1432,'Barrio Mapping'!B:C,2,0)</f>
        <v>Buenavista</v>
      </c>
      <c r="I1432" t="str">
        <f>VLOOKUP(B1432,'Districto Pricing'!A:F,6,0)</f>
        <v>Bajo</v>
      </c>
      <c r="J1432">
        <f>IF(I1432="Bajo",1,IF(I1432="Medio",2,IF(I1432="Alto",3)))</f>
        <v>1</v>
      </c>
      <c r="K1432" s="5">
        <v>1400</v>
      </c>
      <c r="L1432" s="5">
        <v>3</v>
      </c>
      <c r="M1432" s="5">
        <v>185</v>
      </c>
      <c r="N1432" s="5">
        <v>6</v>
      </c>
      <c r="O1432" s="5">
        <v>1</v>
      </c>
      <c r="P1432" s="5">
        <v>1</v>
      </c>
      <c r="Q1432" s="5">
        <v>0</v>
      </c>
      <c r="R1432" s="5">
        <v>0</v>
      </c>
      <c r="S1432" s="5">
        <v>1</v>
      </c>
      <c r="T1432" s="5">
        <v>0</v>
      </c>
    </row>
    <row r="1433" spans="1:20" x14ac:dyDescent="0.35">
      <c r="A1433" s="1">
        <v>1432</v>
      </c>
      <c r="B1433" t="s">
        <v>1080</v>
      </c>
      <c r="C1433" t="s">
        <v>1109</v>
      </c>
      <c r="D1433" t="s">
        <v>1690</v>
      </c>
      <c r="E1433">
        <f>IF(D1433="Estudio",1,IF(D1433="Piso",2,IF(D1433="Dúplex",3,IF(D1433="Ático",4,IF(D1433="Chalet",5,IF(D1433="Casa",6,IF(D1433="Caserón",7)))))))</f>
        <v>2</v>
      </c>
      <c r="G1433" t="s">
        <v>1110</v>
      </c>
      <c r="H1433" t="str">
        <f>VLOOKUP(G1433,'Barrio Mapping'!B:C,2,0)</f>
        <v>Comillas</v>
      </c>
      <c r="I1433" t="str">
        <f>VLOOKUP(B1433,'Districto Pricing'!A:F,6,0)</f>
        <v>Bajo</v>
      </c>
      <c r="J1433">
        <f>IF(I1433="Bajo",1,IF(I1433="Medio",2,IF(I1433="Alto",3)))</f>
        <v>1</v>
      </c>
      <c r="K1433" s="5">
        <v>750</v>
      </c>
      <c r="L1433" s="5">
        <v>2</v>
      </c>
      <c r="M1433" s="5">
        <v>70</v>
      </c>
      <c r="N1433" s="5">
        <v>1</v>
      </c>
      <c r="O1433" s="5">
        <v>1</v>
      </c>
      <c r="P1433" s="5">
        <v>1</v>
      </c>
      <c r="Q1433" s="5">
        <v>0</v>
      </c>
      <c r="R1433" s="5">
        <v>0</v>
      </c>
      <c r="S1433" s="5">
        <v>0</v>
      </c>
      <c r="T1433" s="5">
        <v>0</v>
      </c>
    </row>
    <row r="1434" spans="1:20" x14ac:dyDescent="0.35">
      <c r="A1434" s="1">
        <v>1433</v>
      </c>
      <c r="B1434" t="s">
        <v>1080</v>
      </c>
      <c r="C1434" t="s">
        <v>1121</v>
      </c>
      <c r="D1434" t="s">
        <v>1690</v>
      </c>
      <c r="E1434">
        <f>IF(D1434="Estudio",1,IF(D1434="Piso",2,IF(D1434="Dúplex",3,IF(D1434="Ático",4,IF(D1434="Chalet",5,IF(D1434="Casa",6,IF(D1434="Caserón",7)))))))</f>
        <v>2</v>
      </c>
      <c r="G1434" t="s">
        <v>1086</v>
      </c>
      <c r="H1434" t="str">
        <f>VLOOKUP(G1434,'Barrio Mapping'!B:C,2,0)</f>
        <v>Buenavista</v>
      </c>
      <c r="I1434" t="str">
        <f>VLOOKUP(B1434,'Districto Pricing'!A:F,6,0)</f>
        <v>Bajo</v>
      </c>
      <c r="J1434">
        <f>IF(I1434="Bajo",1,IF(I1434="Medio",2,IF(I1434="Alto",3)))</f>
        <v>1</v>
      </c>
      <c r="K1434" s="5">
        <v>600</v>
      </c>
      <c r="L1434" s="5">
        <v>2</v>
      </c>
      <c r="M1434" s="5">
        <v>60</v>
      </c>
      <c r="N1434" s="5">
        <v>3</v>
      </c>
      <c r="O1434" s="5">
        <v>1</v>
      </c>
      <c r="P1434" s="5">
        <v>0</v>
      </c>
      <c r="Q1434" s="5">
        <v>0</v>
      </c>
      <c r="R1434" s="5">
        <v>0</v>
      </c>
      <c r="S1434" s="5">
        <v>0</v>
      </c>
      <c r="T1434" s="5">
        <v>0</v>
      </c>
    </row>
    <row r="1435" spans="1:20" x14ac:dyDescent="0.35">
      <c r="A1435" s="1">
        <v>1434</v>
      </c>
      <c r="B1435" t="s">
        <v>1080</v>
      </c>
      <c r="C1435" t="s">
        <v>1122</v>
      </c>
      <c r="D1435" t="s">
        <v>1690</v>
      </c>
      <c r="E1435">
        <f>IF(D1435="Estudio",1,IF(D1435="Piso",2,IF(D1435="Dúplex",3,IF(D1435="Ático",4,IF(D1435="Chalet",5,IF(D1435="Casa",6,IF(D1435="Caserón",7)))))))</f>
        <v>2</v>
      </c>
      <c r="F1435" t="s">
        <v>77</v>
      </c>
      <c r="G1435" t="s">
        <v>1090</v>
      </c>
      <c r="H1435" t="str">
        <f>VLOOKUP(G1435,'Barrio Mapping'!B:C,2,0)</f>
        <v>San Isidro</v>
      </c>
      <c r="I1435" t="str">
        <f>VLOOKUP(B1435,'Districto Pricing'!A:F,6,0)</f>
        <v>Bajo</v>
      </c>
      <c r="J1435">
        <f>IF(I1435="Bajo",1,IF(I1435="Medio",2,IF(I1435="Alto",3)))</f>
        <v>1</v>
      </c>
      <c r="K1435" s="5">
        <v>550</v>
      </c>
      <c r="L1435" s="5">
        <v>1</v>
      </c>
      <c r="M1435" s="5">
        <v>42</v>
      </c>
      <c r="N1435" s="5">
        <v>0.5</v>
      </c>
      <c r="O1435" s="5">
        <v>1</v>
      </c>
      <c r="P1435" s="5">
        <v>0</v>
      </c>
      <c r="Q1435" s="5">
        <v>0</v>
      </c>
      <c r="R1435" s="5">
        <v>0</v>
      </c>
      <c r="S1435" s="5">
        <v>0</v>
      </c>
      <c r="T1435" s="5">
        <v>0</v>
      </c>
    </row>
    <row r="1436" spans="1:20" x14ac:dyDescent="0.35">
      <c r="A1436" s="1">
        <v>1435</v>
      </c>
      <c r="B1436" t="s">
        <v>1080</v>
      </c>
      <c r="C1436" t="s">
        <v>1109</v>
      </c>
      <c r="D1436" t="s">
        <v>1690</v>
      </c>
      <c r="E1436">
        <f>IF(D1436="Estudio",1,IF(D1436="Piso",2,IF(D1436="Dúplex",3,IF(D1436="Ático",4,IF(D1436="Chalet",5,IF(D1436="Casa",6,IF(D1436="Caserón",7)))))))</f>
        <v>2</v>
      </c>
      <c r="G1436" t="s">
        <v>1110</v>
      </c>
      <c r="H1436" t="str">
        <f>VLOOKUP(G1436,'Barrio Mapping'!B:C,2,0)</f>
        <v>Comillas</v>
      </c>
      <c r="I1436" t="str">
        <f>VLOOKUP(B1436,'Districto Pricing'!A:F,6,0)</f>
        <v>Bajo</v>
      </c>
      <c r="J1436">
        <f>IF(I1436="Bajo",1,IF(I1436="Medio",2,IF(I1436="Alto",3)))</f>
        <v>1</v>
      </c>
      <c r="K1436" s="5">
        <v>750</v>
      </c>
      <c r="L1436" s="5">
        <v>2</v>
      </c>
      <c r="M1436" s="5">
        <v>70</v>
      </c>
      <c r="N1436" s="5">
        <v>1</v>
      </c>
      <c r="O1436" s="5">
        <v>1</v>
      </c>
      <c r="P1436" s="5">
        <v>1</v>
      </c>
      <c r="Q1436" s="5">
        <v>0</v>
      </c>
      <c r="R1436" s="5">
        <v>0</v>
      </c>
      <c r="S1436" s="5">
        <v>0</v>
      </c>
      <c r="T1436" s="5">
        <v>0</v>
      </c>
    </row>
    <row r="1437" spans="1:20" x14ac:dyDescent="0.35">
      <c r="A1437" s="1">
        <v>1436</v>
      </c>
      <c r="B1437" t="s">
        <v>1080</v>
      </c>
      <c r="C1437" t="s">
        <v>1121</v>
      </c>
      <c r="D1437" t="s">
        <v>1690</v>
      </c>
      <c r="E1437">
        <f>IF(D1437="Estudio",1,IF(D1437="Piso",2,IF(D1437="Dúplex",3,IF(D1437="Ático",4,IF(D1437="Chalet",5,IF(D1437="Casa",6,IF(D1437="Caserón",7)))))))</f>
        <v>2</v>
      </c>
      <c r="G1437" t="s">
        <v>1086</v>
      </c>
      <c r="H1437" t="str">
        <f>VLOOKUP(G1437,'Barrio Mapping'!B:C,2,0)</f>
        <v>Buenavista</v>
      </c>
      <c r="I1437" t="str">
        <f>VLOOKUP(B1437,'Districto Pricing'!A:F,6,0)</f>
        <v>Bajo</v>
      </c>
      <c r="J1437">
        <f>IF(I1437="Bajo",1,IF(I1437="Medio",2,IF(I1437="Alto",3)))</f>
        <v>1</v>
      </c>
      <c r="K1437" s="5">
        <v>600</v>
      </c>
      <c r="L1437" s="5">
        <v>2</v>
      </c>
      <c r="M1437" s="5">
        <v>60</v>
      </c>
      <c r="N1437" s="5">
        <v>3</v>
      </c>
      <c r="O1437" s="5">
        <v>1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</row>
    <row r="1438" spans="1:20" x14ac:dyDescent="0.35">
      <c r="A1438" s="1">
        <v>1437</v>
      </c>
      <c r="B1438" t="s">
        <v>1080</v>
      </c>
      <c r="C1438" t="s">
        <v>1092</v>
      </c>
      <c r="D1438" t="s">
        <v>1690</v>
      </c>
      <c r="E1438">
        <f>IF(D1438="Estudio",1,IF(D1438="Piso",2,IF(D1438="Dúplex",3,IF(D1438="Ático",4,IF(D1438="Chalet",5,IF(D1438="Casa",6,IF(D1438="Caserón",7)))))))</f>
        <v>2</v>
      </c>
      <c r="G1438" t="s">
        <v>1090</v>
      </c>
      <c r="H1438" t="str">
        <f>VLOOKUP(G1438,'Barrio Mapping'!B:C,2,0)</f>
        <v>San Isidro</v>
      </c>
      <c r="I1438" t="str">
        <f>VLOOKUP(B1438,'Districto Pricing'!A:F,6,0)</f>
        <v>Bajo</v>
      </c>
      <c r="J1438">
        <f>IF(I1438="Bajo",1,IF(I1438="Medio",2,IF(I1438="Alto",3)))</f>
        <v>1</v>
      </c>
      <c r="K1438" s="5">
        <v>1950</v>
      </c>
      <c r="L1438" s="5">
        <v>2</v>
      </c>
      <c r="M1438" s="5">
        <v>85</v>
      </c>
      <c r="N1438" s="5">
        <v>0</v>
      </c>
      <c r="O1438" s="5">
        <v>1</v>
      </c>
      <c r="P1438" s="5">
        <v>1</v>
      </c>
      <c r="Q1438" s="5">
        <v>0</v>
      </c>
      <c r="R1438" s="5">
        <v>0</v>
      </c>
      <c r="S1438" s="5">
        <v>0</v>
      </c>
      <c r="T1438" s="5">
        <v>0</v>
      </c>
    </row>
    <row r="1439" spans="1:20" x14ac:dyDescent="0.35">
      <c r="A1439" s="1">
        <v>1438</v>
      </c>
      <c r="B1439" t="s">
        <v>1080</v>
      </c>
      <c r="C1439" t="s">
        <v>1123</v>
      </c>
      <c r="D1439" t="s">
        <v>1690</v>
      </c>
      <c r="E1439">
        <f>IF(D1439="Estudio",1,IF(D1439="Piso",2,IF(D1439="Dúplex",3,IF(D1439="Ático",4,IF(D1439="Chalet",5,IF(D1439="Casa",6,IF(D1439="Caserón",7)))))))</f>
        <v>2</v>
      </c>
      <c r="G1439" t="s">
        <v>1084</v>
      </c>
      <c r="H1439" t="str">
        <f>VLOOKUP(G1439,'Barrio Mapping'!B:C,2,0)</f>
        <v>Vista Alegre</v>
      </c>
      <c r="I1439" t="str">
        <f>VLOOKUP(B1439,'Districto Pricing'!A:F,6,0)</f>
        <v>Bajo</v>
      </c>
      <c r="J1439">
        <f>IF(I1439="Bajo",1,IF(I1439="Medio",2,IF(I1439="Alto",3)))</f>
        <v>1</v>
      </c>
      <c r="K1439" s="5">
        <v>590</v>
      </c>
      <c r="L1439" s="5">
        <v>3</v>
      </c>
      <c r="M1439" s="5">
        <v>85</v>
      </c>
      <c r="N1439" s="5">
        <v>4</v>
      </c>
      <c r="O1439" s="5">
        <v>1</v>
      </c>
      <c r="P1439" s="5">
        <v>0</v>
      </c>
      <c r="Q1439" s="5">
        <v>0</v>
      </c>
      <c r="R1439" s="5">
        <v>0</v>
      </c>
      <c r="S1439" s="5">
        <v>0</v>
      </c>
      <c r="T1439" s="5">
        <v>0</v>
      </c>
    </row>
    <row r="1440" spans="1:20" x14ac:dyDescent="0.35">
      <c r="A1440" s="1">
        <v>1439</v>
      </c>
      <c r="B1440" t="s">
        <v>1080</v>
      </c>
      <c r="C1440" t="s">
        <v>1124</v>
      </c>
      <c r="D1440" t="s">
        <v>1690</v>
      </c>
      <c r="E1440">
        <f>IF(D1440="Estudio",1,IF(D1440="Piso",2,IF(D1440="Dúplex",3,IF(D1440="Ático",4,IF(D1440="Chalet",5,IF(D1440="Casa",6,IF(D1440="Caserón",7)))))))</f>
        <v>2</v>
      </c>
      <c r="G1440" t="s">
        <v>1084</v>
      </c>
      <c r="H1440" t="str">
        <f>VLOOKUP(G1440,'Barrio Mapping'!B:C,2,0)</f>
        <v>Vista Alegre</v>
      </c>
      <c r="I1440" t="str">
        <f>VLOOKUP(B1440,'Districto Pricing'!A:F,6,0)</f>
        <v>Bajo</v>
      </c>
      <c r="J1440">
        <f>IF(I1440="Bajo",1,IF(I1440="Medio",2,IF(I1440="Alto",3)))</f>
        <v>1</v>
      </c>
      <c r="K1440" s="5">
        <v>750</v>
      </c>
      <c r="L1440" s="5">
        <v>3</v>
      </c>
      <c r="M1440" s="5">
        <v>65</v>
      </c>
      <c r="N1440" s="5">
        <v>2</v>
      </c>
      <c r="O1440" s="5">
        <v>0</v>
      </c>
      <c r="P1440" s="5">
        <v>0</v>
      </c>
      <c r="Q1440" s="5">
        <v>0</v>
      </c>
      <c r="R1440" s="5">
        <v>0</v>
      </c>
      <c r="S1440" s="5">
        <v>0</v>
      </c>
      <c r="T1440" s="5">
        <v>0</v>
      </c>
    </row>
    <row r="1441" spans="1:20" x14ac:dyDescent="0.35">
      <c r="A1441" s="1">
        <v>1440</v>
      </c>
      <c r="B1441" t="s">
        <v>1080</v>
      </c>
      <c r="C1441" t="s">
        <v>1125</v>
      </c>
      <c r="D1441" t="s">
        <v>1693</v>
      </c>
      <c r="E1441">
        <f>IF(D1441="Estudio",1,IF(D1441="Piso",2,IF(D1441="Dúplex",3,IF(D1441="Ático",4,IF(D1441="Chalet",5,IF(D1441="Casa",6,IF(D1441="Caserón",7)))))))</f>
        <v>1</v>
      </c>
      <c r="F1441" t="s">
        <v>131</v>
      </c>
      <c r="G1441" t="s">
        <v>1090</v>
      </c>
      <c r="H1441" t="str">
        <f>VLOOKUP(G1441,'Barrio Mapping'!B:C,2,0)</f>
        <v>San Isidro</v>
      </c>
      <c r="I1441" t="str">
        <f>VLOOKUP(B1441,'Districto Pricing'!A:F,6,0)</f>
        <v>Bajo</v>
      </c>
      <c r="J1441">
        <f>IF(I1441="Bajo",1,IF(I1441="Medio",2,IF(I1441="Alto",3)))</f>
        <v>1</v>
      </c>
      <c r="K1441" s="5">
        <v>750</v>
      </c>
      <c r="L1441" s="5">
        <v>0</v>
      </c>
      <c r="M1441" s="5">
        <v>40</v>
      </c>
      <c r="N1441" s="5">
        <v>3</v>
      </c>
      <c r="O1441" s="5">
        <v>1</v>
      </c>
      <c r="P1441" s="5">
        <v>1</v>
      </c>
      <c r="Q1441" s="5">
        <v>0</v>
      </c>
      <c r="R1441" s="5">
        <v>0</v>
      </c>
      <c r="S1441" s="5">
        <v>0</v>
      </c>
      <c r="T1441" s="5">
        <v>0</v>
      </c>
    </row>
    <row r="1442" spans="1:20" x14ac:dyDescent="0.35">
      <c r="A1442" s="1">
        <v>1441</v>
      </c>
      <c r="B1442" t="s">
        <v>1080</v>
      </c>
      <c r="C1442" t="s">
        <v>1126</v>
      </c>
      <c r="D1442" t="s">
        <v>1690</v>
      </c>
      <c r="E1442">
        <f>IF(D1442="Estudio",1,IF(D1442="Piso",2,IF(D1442="Dúplex",3,IF(D1442="Ático",4,IF(D1442="Chalet",5,IF(D1442="Casa",6,IF(D1442="Caserón",7)))))))</f>
        <v>2</v>
      </c>
      <c r="F1442" t="s">
        <v>40</v>
      </c>
      <c r="G1442" t="s">
        <v>1104</v>
      </c>
      <c r="H1442" t="str">
        <f>VLOOKUP(G1442,'Barrio Mapping'!B:C,2,0)</f>
        <v>Puerta Bonita</v>
      </c>
      <c r="I1442" t="str">
        <f>VLOOKUP(B1442,'Districto Pricing'!A:F,6,0)</f>
        <v>Bajo</v>
      </c>
      <c r="J1442">
        <f>IF(I1442="Bajo",1,IF(I1442="Medio",2,IF(I1442="Alto",3)))</f>
        <v>1</v>
      </c>
      <c r="K1442" s="5">
        <v>840</v>
      </c>
      <c r="L1442" s="5">
        <v>2</v>
      </c>
      <c r="M1442" s="5">
        <v>78</v>
      </c>
      <c r="N1442" s="5">
        <v>3</v>
      </c>
      <c r="O1442" s="5">
        <v>1</v>
      </c>
      <c r="P1442" s="5">
        <v>1</v>
      </c>
      <c r="Q1442" s="5">
        <v>0</v>
      </c>
      <c r="R1442" s="5">
        <v>0</v>
      </c>
      <c r="S1442" s="5">
        <v>0</v>
      </c>
      <c r="T1442" s="5">
        <v>0</v>
      </c>
    </row>
    <row r="1443" spans="1:20" x14ac:dyDescent="0.35">
      <c r="A1443" s="1">
        <v>1442</v>
      </c>
      <c r="B1443" t="s">
        <v>1080</v>
      </c>
      <c r="C1443" t="s">
        <v>1127</v>
      </c>
      <c r="D1443" t="s">
        <v>1690</v>
      </c>
      <c r="E1443">
        <f>IF(D1443="Estudio",1,IF(D1443="Piso",2,IF(D1443="Dúplex",3,IF(D1443="Ático",4,IF(D1443="Chalet",5,IF(D1443="Casa",6,IF(D1443="Caserón",7)))))))</f>
        <v>2</v>
      </c>
      <c r="F1443" t="s">
        <v>312</v>
      </c>
      <c r="G1443" t="s">
        <v>1096</v>
      </c>
      <c r="H1443" t="str">
        <f>VLOOKUP(G1443,'Barrio Mapping'!B:C,2,0)</f>
        <v>Opañel</v>
      </c>
      <c r="I1443" t="str">
        <f>VLOOKUP(B1443,'Districto Pricing'!A:F,6,0)</f>
        <v>Bajo</v>
      </c>
      <c r="J1443">
        <f>IF(I1443="Bajo",1,IF(I1443="Medio",2,IF(I1443="Alto",3)))</f>
        <v>1</v>
      </c>
      <c r="K1443" s="5">
        <v>950</v>
      </c>
      <c r="L1443" s="5">
        <v>3</v>
      </c>
      <c r="M1443" s="5">
        <v>65</v>
      </c>
      <c r="N1443" s="5">
        <v>0.5</v>
      </c>
      <c r="O1443" s="5">
        <v>1</v>
      </c>
      <c r="P1443" s="5">
        <v>0</v>
      </c>
      <c r="Q1443" s="5">
        <v>0</v>
      </c>
      <c r="R1443" s="5">
        <v>0</v>
      </c>
      <c r="S1443" s="5">
        <v>0</v>
      </c>
      <c r="T1443" s="5">
        <v>0</v>
      </c>
    </row>
    <row r="1444" spans="1:20" x14ac:dyDescent="0.35">
      <c r="A1444" s="1">
        <v>1443</v>
      </c>
      <c r="B1444" t="s">
        <v>1080</v>
      </c>
      <c r="C1444" t="s">
        <v>1128</v>
      </c>
      <c r="D1444" t="s">
        <v>1690</v>
      </c>
      <c r="E1444">
        <f>IF(D1444="Estudio",1,IF(D1444="Piso",2,IF(D1444="Dúplex",3,IF(D1444="Ático",4,IF(D1444="Chalet",5,IF(D1444="Casa",6,IF(D1444="Caserón",7)))))))</f>
        <v>2</v>
      </c>
      <c r="F1444" t="s">
        <v>110</v>
      </c>
      <c r="G1444" t="s">
        <v>1082</v>
      </c>
      <c r="H1444" t="str">
        <f>VLOOKUP(G1444,'Barrio Mapping'!B:C,2,0)</f>
        <v>Abrantes</v>
      </c>
      <c r="I1444" t="str">
        <f>VLOOKUP(B1444,'Districto Pricing'!A:F,6,0)</f>
        <v>Bajo</v>
      </c>
      <c r="J1444">
        <f>IF(I1444="Bajo",1,IF(I1444="Medio",2,IF(I1444="Alto",3)))</f>
        <v>1</v>
      </c>
      <c r="K1444" s="5">
        <v>800</v>
      </c>
      <c r="L1444" s="5">
        <v>3</v>
      </c>
      <c r="M1444" s="5">
        <v>80</v>
      </c>
      <c r="N1444" s="5">
        <v>3</v>
      </c>
      <c r="O1444" s="5">
        <v>1</v>
      </c>
      <c r="P1444" s="5">
        <v>0</v>
      </c>
      <c r="Q1444" s="5">
        <v>0</v>
      </c>
      <c r="R1444" s="5">
        <v>0</v>
      </c>
      <c r="S1444" s="5">
        <v>0</v>
      </c>
      <c r="T1444" s="5">
        <v>0</v>
      </c>
    </row>
    <row r="1445" spans="1:20" x14ac:dyDescent="0.35">
      <c r="A1445" s="1">
        <v>1444</v>
      </c>
      <c r="B1445" t="s">
        <v>1080</v>
      </c>
      <c r="C1445" t="s">
        <v>1129</v>
      </c>
      <c r="D1445" t="s">
        <v>1690</v>
      </c>
      <c r="E1445">
        <f>IF(D1445="Estudio",1,IF(D1445="Piso",2,IF(D1445="Dúplex",3,IF(D1445="Ático",4,IF(D1445="Chalet",5,IF(D1445="Casa",6,IF(D1445="Caserón",7)))))))</f>
        <v>2</v>
      </c>
      <c r="F1445" t="s">
        <v>188</v>
      </c>
      <c r="G1445" t="s">
        <v>1084</v>
      </c>
      <c r="H1445" t="str">
        <f>VLOOKUP(G1445,'Barrio Mapping'!B:C,2,0)</f>
        <v>Vista Alegre</v>
      </c>
      <c r="I1445" t="str">
        <f>VLOOKUP(B1445,'Districto Pricing'!A:F,6,0)</f>
        <v>Bajo</v>
      </c>
      <c r="J1445">
        <f>IF(I1445="Bajo",1,IF(I1445="Medio",2,IF(I1445="Alto",3)))</f>
        <v>1</v>
      </c>
      <c r="K1445" s="5">
        <v>700</v>
      </c>
      <c r="L1445" s="5">
        <v>2</v>
      </c>
      <c r="M1445" s="5">
        <v>50</v>
      </c>
      <c r="N1445" s="5">
        <v>2</v>
      </c>
      <c r="O1445" s="5">
        <v>1</v>
      </c>
      <c r="P1445" s="5">
        <v>0</v>
      </c>
      <c r="Q1445" s="5">
        <v>0</v>
      </c>
      <c r="R1445" s="5">
        <v>0</v>
      </c>
      <c r="S1445" s="5">
        <v>0</v>
      </c>
      <c r="T1445" s="5">
        <v>0</v>
      </c>
    </row>
    <row r="1446" spans="1:20" x14ac:dyDescent="0.35">
      <c r="A1446" s="1">
        <v>1445</v>
      </c>
      <c r="B1446" t="s">
        <v>1080</v>
      </c>
      <c r="C1446" t="s">
        <v>1130</v>
      </c>
      <c r="D1446" t="s">
        <v>1690</v>
      </c>
      <c r="E1446">
        <f>IF(D1446="Estudio",1,IF(D1446="Piso",2,IF(D1446="Dúplex",3,IF(D1446="Ático",4,IF(D1446="Chalet",5,IF(D1446="Casa",6,IF(D1446="Caserón",7)))))))</f>
        <v>2</v>
      </c>
      <c r="F1446" t="s">
        <v>1053</v>
      </c>
      <c r="G1446" t="s">
        <v>1090</v>
      </c>
      <c r="H1446" t="str">
        <f>VLOOKUP(G1446,'Barrio Mapping'!B:C,2,0)</f>
        <v>San Isidro</v>
      </c>
      <c r="I1446" t="str">
        <f>VLOOKUP(B1446,'Districto Pricing'!A:F,6,0)</f>
        <v>Bajo</v>
      </c>
      <c r="J1446">
        <f>IF(I1446="Bajo",1,IF(I1446="Medio",2,IF(I1446="Alto",3)))</f>
        <v>1</v>
      </c>
      <c r="K1446" s="5">
        <v>600</v>
      </c>
      <c r="L1446" s="5">
        <v>2</v>
      </c>
      <c r="M1446" s="5">
        <v>60</v>
      </c>
      <c r="N1446" s="5">
        <v>0</v>
      </c>
      <c r="O1446" s="5">
        <v>0</v>
      </c>
      <c r="P1446" s="5">
        <v>0</v>
      </c>
      <c r="Q1446" s="5">
        <v>0</v>
      </c>
      <c r="R1446" s="5">
        <v>0</v>
      </c>
      <c r="S1446" s="5">
        <v>0</v>
      </c>
      <c r="T1446" s="5">
        <v>0</v>
      </c>
    </row>
    <row r="1447" spans="1:20" x14ac:dyDescent="0.35">
      <c r="A1447" s="1">
        <v>1446</v>
      </c>
      <c r="B1447" t="s">
        <v>1080</v>
      </c>
      <c r="C1447" t="s">
        <v>1131</v>
      </c>
      <c r="D1447" t="s">
        <v>1690</v>
      </c>
      <c r="E1447">
        <f>IF(D1447="Estudio",1,IF(D1447="Piso",2,IF(D1447="Dúplex",3,IF(D1447="Ático",4,IF(D1447="Chalet",5,IF(D1447="Casa",6,IF(D1447="Caserón",7)))))))</f>
        <v>2</v>
      </c>
      <c r="F1447" t="s">
        <v>57</v>
      </c>
      <c r="G1447" t="s">
        <v>1082</v>
      </c>
      <c r="H1447" t="str">
        <f>VLOOKUP(G1447,'Barrio Mapping'!B:C,2,0)</f>
        <v>Abrantes</v>
      </c>
      <c r="I1447" t="str">
        <f>VLOOKUP(B1447,'Districto Pricing'!A:F,6,0)</f>
        <v>Bajo</v>
      </c>
      <c r="J1447">
        <f>IF(I1447="Bajo",1,IF(I1447="Medio",2,IF(I1447="Alto",3)))</f>
        <v>1</v>
      </c>
      <c r="K1447" s="5">
        <v>670</v>
      </c>
      <c r="L1447" s="5">
        <v>3</v>
      </c>
      <c r="M1447" s="5">
        <v>76</v>
      </c>
      <c r="N1447" s="5">
        <v>3</v>
      </c>
      <c r="O1447" s="5">
        <v>0</v>
      </c>
      <c r="P1447" s="5">
        <v>0</v>
      </c>
      <c r="Q1447" s="5">
        <v>0</v>
      </c>
      <c r="R1447" s="5">
        <v>0</v>
      </c>
      <c r="S1447" s="5">
        <v>0</v>
      </c>
      <c r="T1447" s="5">
        <v>0</v>
      </c>
    </row>
    <row r="1448" spans="1:20" x14ac:dyDescent="0.35">
      <c r="A1448" s="1">
        <v>1447</v>
      </c>
      <c r="B1448" t="s">
        <v>1080</v>
      </c>
      <c r="C1448" t="s">
        <v>1132</v>
      </c>
      <c r="D1448" t="s">
        <v>1690</v>
      </c>
      <c r="E1448">
        <f>IF(D1448="Estudio",1,IF(D1448="Piso",2,IF(D1448="Dúplex",3,IF(D1448="Ático",4,IF(D1448="Chalet",5,IF(D1448="Casa",6,IF(D1448="Caserón",7)))))))</f>
        <v>2</v>
      </c>
      <c r="F1448" t="s">
        <v>368</v>
      </c>
      <c r="G1448" t="s">
        <v>1096</v>
      </c>
      <c r="H1448" t="str">
        <f>VLOOKUP(G1448,'Barrio Mapping'!B:C,2,0)</f>
        <v>Opañel</v>
      </c>
      <c r="I1448" t="str">
        <f>VLOOKUP(B1448,'Districto Pricing'!A:F,6,0)</f>
        <v>Bajo</v>
      </c>
      <c r="J1448">
        <f>IF(I1448="Bajo",1,IF(I1448="Medio",2,IF(I1448="Alto",3)))</f>
        <v>1</v>
      </c>
      <c r="K1448" s="5">
        <v>770</v>
      </c>
      <c r="L1448" s="5">
        <v>3</v>
      </c>
      <c r="M1448" s="5">
        <v>74</v>
      </c>
      <c r="N1448" s="5">
        <v>1</v>
      </c>
      <c r="O1448" s="5">
        <v>0</v>
      </c>
      <c r="P1448" s="5">
        <v>0</v>
      </c>
      <c r="Q1448" s="5">
        <v>0</v>
      </c>
      <c r="R1448" s="5">
        <v>0</v>
      </c>
      <c r="S1448" s="5">
        <v>0</v>
      </c>
      <c r="T1448" s="5">
        <v>0</v>
      </c>
    </row>
    <row r="1449" spans="1:20" x14ac:dyDescent="0.35">
      <c r="A1449" s="1">
        <v>1448</v>
      </c>
      <c r="B1449" t="s">
        <v>1080</v>
      </c>
      <c r="C1449" t="s">
        <v>1133</v>
      </c>
      <c r="D1449" t="s">
        <v>1690</v>
      </c>
      <c r="E1449">
        <f>IF(D1449="Estudio",1,IF(D1449="Piso",2,IF(D1449="Dúplex",3,IF(D1449="Ático",4,IF(D1449="Chalet",5,IF(D1449="Casa",6,IF(D1449="Caserón",7)))))))</f>
        <v>2</v>
      </c>
      <c r="G1449" t="s">
        <v>1104</v>
      </c>
      <c r="H1449" t="str">
        <f>VLOOKUP(G1449,'Barrio Mapping'!B:C,2,0)</f>
        <v>Puerta Bonita</v>
      </c>
      <c r="I1449" t="str">
        <f>VLOOKUP(B1449,'Districto Pricing'!A:F,6,0)</f>
        <v>Bajo</v>
      </c>
      <c r="J1449">
        <f>IF(I1449="Bajo",1,IF(I1449="Medio",2,IF(I1449="Alto",3)))</f>
        <v>1</v>
      </c>
      <c r="K1449" s="5">
        <v>860</v>
      </c>
      <c r="L1449" s="5">
        <v>3</v>
      </c>
      <c r="M1449" s="5">
        <v>71</v>
      </c>
      <c r="N1449" s="5">
        <v>0</v>
      </c>
      <c r="O1449" s="5">
        <v>0</v>
      </c>
      <c r="P1449" s="5">
        <v>0</v>
      </c>
      <c r="Q1449" s="5">
        <v>0</v>
      </c>
      <c r="R1449" s="5">
        <v>0</v>
      </c>
      <c r="S1449" s="5">
        <v>0</v>
      </c>
      <c r="T1449" s="5">
        <v>0</v>
      </c>
    </row>
    <row r="1450" spans="1:20" x14ac:dyDescent="0.35">
      <c r="A1450" s="1">
        <v>1449</v>
      </c>
      <c r="B1450" t="s">
        <v>1080</v>
      </c>
      <c r="C1450" t="s">
        <v>1119</v>
      </c>
      <c r="D1450" t="s">
        <v>1690</v>
      </c>
      <c r="E1450">
        <f>IF(D1450="Estudio",1,IF(D1450="Piso",2,IF(D1450="Dúplex",3,IF(D1450="Ático",4,IF(D1450="Chalet",5,IF(D1450="Casa",6,IF(D1450="Caserón",7)))))))</f>
        <v>2</v>
      </c>
      <c r="G1450" t="s">
        <v>1082</v>
      </c>
      <c r="H1450" t="str">
        <f>VLOOKUP(G1450,'Barrio Mapping'!B:C,2,0)</f>
        <v>Abrantes</v>
      </c>
      <c r="I1450" t="str">
        <f>VLOOKUP(B1450,'Districto Pricing'!A:F,6,0)</f>
        <v>Bajo</v>
      </c>
      <c r="J1450">
        <f>IF(I1450="Bajo",1,IF(I1450="Medio",2,IF(I1450="Alto",3)))</f>
        <v>1</v>
      </c>
      <c r="K1450" s="5">
        <v>710</v>
      </c>
      <c r="L1450" s="5">
        <v>3</v>
      </c>
      <c r="M1450" s="5">
        <v>69</v>
      </c>
      <c r="N1450" s="5">
        <v>0</v>
      </c>
      <c r="O1450" s="5">
        <v>0</v>
      </c>
      <c r="P1450" s="5">
        <v>0</v>
      </c>
      <c r="Q1450" s="5">
        <v>0</v>
      </c>
      <c r="R1450" s="5">
        <v>0</v>
      </c>
      <c r="S1450" s="5">
        <v>0</v>
      </c>
      <c r="T1450" s="5">
        <v>0</v>
      </c>
    </row>
    <row r="1451" spans="1:20" x14ac:dyDescent="0.35">
      <c r="A1451" s="1">
        <v>1450</v>
      </c>
      <c r="B1451" t="s">
        <v>1080</v>
      </c>
      <c r="C1451" t="s">
        <v>1134</v>
      </c>
      <c r="D1451" t="s">
        <v>1690</v>
      </c>
      <c r="E1451">
        <f>IF(D1451="Estudio",1,IF(D1451="Piso",2,IF(D1451="Dúplex",3,IF(D1451="Ático",4,IF(D1451="Chalet",5,IF(D1451="Casa",6,IF(D1451="Caserón",7)))))))</f>
        <v>2</v>
      </c>
      <c r="G1451" t="s">
        <v>1096</v>
      </c>
      <c r="H1451" t="str">
        <f>VLOOKUP(G1451,'Barrio Mapping'!B:C,2,0)</f>
        <v>Opañel</v>
      </c>
      <c r="I1451" t="str">
        <f>VLOOKUP(B1451,'Districto Pricing'!A:F,6,0)</f>
        <v>Bajo</v>
      </c>
      <c r="J1451">
        <f>IF(I1451="Bajo",1,IF(I1451="Medio",2,IF(I1451="Alto",3)))</f>
        <v>1</v>
      </c>
      <c r="K1451" s="5">
        <v>755</v>
      </c>
      <c r="L1451" s="5">
        <v>3</v>
      </c>
      <c r="M1451" s="5">
        <v>72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</row>
    <row r="1452" spans="1:20" x14ac:dyDescent="0.35">
      <c r="A1452" s="1">
        <v>1451</v>
      </c>
      <c r="B1452" t="s">
        <v>1080</v>
      </c>
      <c r="C1452" t="s">
        <v>1135</v>
      </c>
      <c r="D1452" t="s">
        <v>1690</v>
      </c>
      <c r="E1452">
        <f>IF(D1452="Estudio",1,IF(D1452="Piso",2,IF(D1452="Dúplex",3,IF(D1452="Ático",4,IF(D1452="Chalet",5,IF(D1452="Casa",6,IF(D1452="Caserón",7)))))))</f>
        <v>2</v>
      </c>
      <c r="G1452" t="s">
        <v>1084</v>
      </c>
      <c r="H1452" t="str">
        <f>VLOOKUP(G1452,'Barrio Mapping'!B:C,2,0)</f>
        <v>Vista Alegre</v>
      </c>
      <c r="I1452" t="str">
        <f>VLOOKUP(B1452,'Districto Pricing'!A:F,6,0)</f>
        <v>Bajo</v>
      </c>
      <c r="J1452">
        <f>IF(I1452="Bajo",1,IF(I1452="Medio",2,IF(I1452="Alto",3)))</f>
        <v>1</v>
      </c>
      <c r="K1452" s="5">
        <v>815</v>
      </c>
      <c r="L1452" s="5">
        <v>3</v>
      </c>
      <c r="M1452" s="5">
        <v>65</v>
      </c>
      <c r="N1452" s="5">
        <v>0</v>
      </c>
      <c r="O1452" s="5">
        <v>0</v>
      </c>
      <c r="P1452" s="5">
        <v>1</v>
      </c>
      <c r="Q1452" s="5">
        <v>0</v>
      </c>
      <c r="R1452" s="5">
        <v>0</v>
      </c>
      <c r="S1452" s="5">
        <v>0</v>
      </c>
      <c r="T1452" s="5">
        <v>0</v>
      </c>
    </row>
    <row r="1453" spans="1:20" x14ac:dyDescent="0.35">
      <c r="A1453" s="1">
        <v>1452</v>
      </c>
      <c r="B1453" t="s">
        <v>1080</v>
      </c>
      <c r="C1453" t="s">
        <v>1119</v>
      </c>
      <c r="D1453" t="s">
        <v>1690</v>
      </c>
      <c r="E1453">
        <f>IF(D1453="Estudio",1,IF(D1453="Piso",2,IF(D1453="Dúplex",3,IF(D1453="Ático",4,IF(D1453="Chalet",5,IF(D1453="Casa",6,IF(D1453="Caserón",7)))))))</f>
        <v>2</v>
      </c>
      <c r="G1453" t="s">
        <v>1082</v>
      </c>
      <c r="H1453" t="str">
        <f>VLOOKUP(G1453,'Barrio Mapping'!B:C,2,0)</f>
        <v>Abrantes</v>
      </c>
      <c r="I1453" t="str">
        <f>VLOOKUP(B1453,'Districto Pricing'!A:F,6,0)</f>
        <v>Bajo</v>
      </c>
      <c r="J1453">
        <f>IF(I1453="Bajo",1,IF(I1453="Medio",2,IF(I1453="Alto",3)))</f>
        <v>1</v>
      </c>
      <c r="K1453" s="5">
        <v>700</v>
      </c>
      <c r="L1453" s="5">
        <v>1</v>
      </c>
      <c r="M1453" s="5">
        <v>59</v>
      </c>
      <c r="N1453" s="5">
        <v>0</v>
      </c>
      <c r="O1453" s="5">
        <v>0</v>
      </c>
      <c r="P1453" s="5">
        <v>0</v>
      </c>
      <c r="Q1453" s="5">
        <v>0</v>
      </c>
      <c r="R1453" s="5">
        <v>0</v>
      </c>
      <c r="S1453" s="5">
        <v>0</v>
      </c>
      <c r="T1453" s="5">
        <v>0</v>
      </c>
    </row>
    <row r="1454" spans="1:20" x14ac:dyDescent="0.35">
      <c r="A1454" s="1">
        <v>1453</v>
      </c>
      <c r="B1454" t="s">
        <v>1080</v>
      </c>
      <c r="C1454" t="s">
        <v>1135</v>
      </c>
      <c r="D1454" t="s">
        <v>1690</v>
      </c>
      <c r="E1454">
        <f>IF(D1454="Estudio",1,IF(D1454="Piso",2,IF(D1454="Dúplex",3,IF(D1454="Ático",4,IF(D1454="Chalet",5,IF(D1454="Casa",6,IF(D1454="Caserón",7)))))))</f>
        <v>2</v>
      </c>
      <c r="G1454" t="s">
        <v>1084</v>
      </c>
      <c r="H1454" t="str">
        <f>VLOOKUP(G1454,'Barrio Mapping'!B:C,2,0)</f>
        <v>Vista Alegre</v>
      </c>
      <c r="I1454" t="str">
        <f>VLOOKUP(B1454,'Districto Pricing'!A:F,6,0)</f>
        <v>Bajo</v>
      </c>
      <c r="J1454">
        <f>IF(I1454="Bajo",1,IF(I1454="Medio",2,IF(I1454="Alto",3)))</f>
        <v>1</v>
      </c>
      <c r="K1454" s="5">
        <v>750</v>
      </c>
      <c r="L1454" s="5">
        <v>3</v>
      </c>
      <c r="M1454" s="5">
        <v>68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0</v>
      </c>
      <c r="T1454" s="5">
        <v>0</v>
      </c>
    </row>
    <row r="1455" spans="1:20" x14ac:dyDescent="0.35">
      <c r="A1455" s="1">
        <v>1454</v>
      </c>
      <c r="B1455" t="s">
        <v>1080</v>
      </c>
      <c r="C1455" t="s">
        <v>1136</v>
      </c>
      <c r="D1455" t="s">
        <v>1690</v>
      </c>
      <c r="E1455">
        <f>IF(D1455="Estudio",1,IF(D1455="Piso",2,IF(D1455="Dúplex",3,IF(D1455="Ático",4,IF(D1455="Chalet",5,IF(D1455="Casa",6,IF(D1455="Caserón",7)))))))</f>
        <v>2</v>
      </c>
      <c r="F1455" t="s">
        <v>785</v>
      </c>
      <c r="G1455" t="s">
        <v>1104</v>
      </c>
      <c r="H1455" t="str">
        <f>VLOOKUP(G1455,'Barrio Mapping'!B:C,2,0)</f>
        <v>Puerta Bonita</v>
      </c>
      <c r="I1455" t="str">
        <f>VLOOKUP(B1455,'Districto Pricing'!A:F,6,0)</f>
        <v>Bajo</v>
      </c>
      <c r="J1455">
        <f>IF(I1455="Bajo",1,IF(I1455="Medio",2,IF(I1455="Alto",3)))</f>
        <v>1</v>
      </c>
      <c r="K1455" s="5">
        <v>700</v>
      </c>
      <c r="L1455" s="5">
        <v>3</v>
      </c>
      <c r="M1455" s="5">
        <v>90</v>
      </c>
      <c r="N1455" s="5">
        <v>3</v>
      </c>
      <c r="O1455" s="5">
        <v>1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</row>
    <row r="1456" spans="1:20" x14ac:dyDescent="0.35">
      <c r="A1456" s="1">
        <v>1455</v>
      </c>
      <c r="B1456" t="s">
        <v>1080</v>
      </c>
      <c r="C1456" t="s">
        <v>1137</v>
      </c>
      <c r="D1456" t="s">
        <v>1690</v>
      </c>
      <c r="E1456">
        <f>IF(D1456="Estudio",1,IF(D1456="Piso",2,IF(D1456="Dúplex",3,IF(D1456="Ático",4,IF(D1456="Chalet",5,IF(D1456="Casa",6,IF(D1456="Caserón",7)))))))</f>
        <v>2</v>
      </c>
      <c r="F1456" t="s">
        <v>1138</v>
      </c>
      <c r="G1456" t="s">
        <v>1090</v>
      </c>
      <c r="H1456" t="str">
        <f>VLOOKUP(G1456,'Barrio Mapping'!B:C,2,0)</f>
        <v>San Isidro</v>
      </c>
      <c r="I1456" t="str">
        <f>VLOOKUP(B1456,'Districto Pricing'!A:F,6,0)</f>
        <v>Bajo</v>
      </c>
      <c r="J1456">
        <f>IF(I1456="Bajo",1,IF(I1456="Medio",2,IF(I1456="Alto",3)))</f>
        <v>1</v>
      </c>
      <c r="K1456" s="5">
        <v>900</v>
      </c>
      <c r="L1456" s="5">
        <v>3</v>
      </c>
      <c r="M1456" s="5">
        <v>70</v>
      </c>
      <c r="N1456" s="5">
        <v>3</v>
      </c>
      <c r="O1456" s="5">
        <v>1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</row>
    <row r="1457" spans="1:20" x14ac:dyDescent="0.35">
      <c r="A1457" s="1">
        <v>1456</v>
      </c>
      <c r="B1457" t="s">
        <v>1139</v>
      </c>
      <c r="C1457" t="s">
        <v>1140</v>
      </c>
      <c r="D1457" t="s">
        <v>1690</v>
      </c>
      <c r="E1457">
        <f>IF(D1457="Estudio",1,IF(D1457="Piso",2,IF(D1457="Dúplex",3,IF(D1457="Ático",4,IF(D1457="Chalet",5,IF(D1457="Casa",6,IF(D1457="Caserón",7)))))))</f>
        <v>2</v>
      </c>
      <c r="F1457" t="s">
        <v>576</v>
      </c>
      <c r="G1457" t="s">
        <v>1141</v>
      </c>
      <c r="H1457" t="str">
        <f>VLOOKUP(G1457,'Barrio Mapping'!B:C,2,0)</f>
        <v>Nueva España</v>
      </c>
      <c r="I1457" t="str">
        <f>VLOOKUP(B1457,'Districto Pricing'!A:F,6,0)</f>
        <v>Alto</v>
      </c>
      <c r="J1457">
        <f>IF(I1457="Bajo",1,IF(I1457="Medio",2,IF(I1457="Alto",3)))</f>
        <v>3</v>
      </c>
      <c r="K1457" s="5">
        <v>1480</v>
      </c>
      <c r="L1457" s="5">
        <v>3</v>
      </c>
      <c r="M1457" s="5">
        <v>126</v>
      </c>
      <c r="N1457" s="5">
        <v>5</v>
      </c>
      <c r="O1457" s="5">
        <v>0</v>
      </c>
      <c r="P1457" s="5">
        <v>1</v>
      </c>
      <c r="Q1457" s="5">
        <v>0</v>
      </c>
      <c r="R1457" s="5">
        <v>0</v>
      </c>
      <c r="S1457" s="5">
        <v>0</v>
      </c>
      <c r="T1457" s="5">
        <v>0</v>
      </c>
    </row>
    <row r="1458" spans="1:20" x14ac:dyDescent="0.35">
      <c r="A1458" s="1">
        <v>1457</v>
      </c>
      <c r="B1458" t="s">
        <v>1139</v>
      </c>
      <c r="C1458" t="s">
        <v>1142</v>
      </c>
      <c r="D1458" t="s">
        <v>1690</v>
      </c>
      <c r="E1458">
        <f>IF(D1458="Estudio",1,IF(D1458="Piso",2,IF(D1458="Dúplex",3,IF(D1458="Ático",4,IF(D1458="Chalet",5,IF(D1458="Casa",6,IF(D1458="Caserón",7)))))))</f>
        <v>2</v>
      </c>
      <c r="G1458" t="s">
        <v>1143</v>
      </c>
      <c r="H1458" t="str">
        <f>VLOOKUP(G1458,'Barrio Mapping'!B:C,2,0)</f>
        <v>Prosperidad</v>
      </c>
      <c r="I1458" t="str">
        <f>VLOOKUP(B1458,'Districto Pricing'!A:F,6,0)</f>
        <v>Alto</v>
      </c>
      <c r="J1458">
        <f>IF(I1458="Bajo",1,IF(I1458="Medio",2,IF(I1458="Alto",3)))</f>
        <v>3</v>
      </c>
      <c r="K1458" s="5">
        <v>980</v>
      </c>
      <c r="L1458" s="5">
        <v>1</v>
      </c>
      <c r="M1458" s="5">
        <v>60</v>
      </c>
      <c r="N1458" s="5">
        <v>2</v>
      </c>
      <c r="O1458" s="5">
        <v>1</v>
      </c>
      <c r="P1458" s="5">
        <v>1</v>
      </c>
      <c r="Q1458" s="5">
        <v>0</v>
      </c>
      <c r="R1458" s="5">
        <v>0</v>
      </c>
      <c r="S1458" s="5">
        <v>0</v>
      </c>
      <c r="T1458" s="5">
        <v>0</v>
      </c>
    </row>
    <row r="1459" spans="1:20" x14ac:dyDescent="0.35">
      <c r="A1459" s="1">
        <v>1458</v>
      </c>
      <c r="B1459" t="s">
        <v>1139</v>
      </c>
      <c r="C1459" t="s">
        <v>1144</v>
      </c>
      <c r="D1459" t="s">
        <v>1690</v>
      </c>
      <c r="E1459">
        <f>IF(D1459="Estudio",1,IF(D1459="Piso",2,IF(D1459="Dúplex",3,IF(D1459="Ático",4,IF(D1459="Chalet",5,IF(D1459="Casa",6,IF(D1459="Caserón",7)))))))</f>
        <v>2</v>
      </c>
      <c r="G1459" t="s">
        <v>1145</v>
      </c>
      <c r="H1459" t="str">
        <f>VLOOKUP(G1459,'Barrio Mapping'!B:C,2,0)</f>
        <v>Hispanoamérica</v>
      </c>
      <c r="I1459" t="str">
        <f>VLOOKUP(B1459,'Districto Pricing'!A:F,6,0)</f>
        <v>Alto</v>
      </c>
      <c r="J1459">
        <f>IF(I1459="Bajo",1,IF(I1459="Medio",2,IF(I1459="Alto",3)))</f>
        <v>3</v>
      </c>
      <c r="K1459" s="5">
        <v>2800</v>
      </c>
      <c r="L1459" s="5">
        <v>5</v>
      </c>
      <c r="M1459" s="5">
        <v>210</v>
      </c>
      <c r="N1459" s="5">
        <v>4</v>
      </c>
      <c r="O1459" s="5">
        <v>1</v>
      </c>
      <c r="P1459" s="5">
        <v>1</v>
      </c>
      <c r="Q1459" s="5">
        <v>0</v>
      </c>
      <c r="R1459" s="5">
        <v>0</v>
      </c>
      <c r="S1459" s="5">
        <v>0</v>
      </c>
      <c r="T1459" s="5">
        <v>0</v>
      </c>
    </row>
    <row r="1460" spans="1:20" x14ac:dyDescent="0.35">
      <c r="A1460" s="1">
        <v>1459</v>
      </c>
      <c r="B1460" t="s">
        <v>1139</v>
      </c>
      <c r="C1460" t="s">
        <v>738</v>
      </c>
      <c r="D1460" t="s">
        <v>1690</v>
      </c>
      <c r="E1460">
        <f>IF(D1460="Estudio",1,IF(D1460="Piso",2,IF(D1460="Dúplex",3,IF(D1460="Ático",4,IF(D1460="Chalet",5,IF(D1460="Casa",6,IF(D1460="Caserón",7)))))))</f>
        <v>2</v>
      </c>
      <c r="G1460" t="s">
        <v>1141</v>
      </c>
      <c r="H1460" t="str">
        <f>VLOOKUP(G1460,'Barrio Mapping'!B:C,2,0)</f>
        <v>Nueva España</v>
      </c>
      <c r="I1460" t="str">
        <f>VLOOKUP(B1460,'Districto Pricing'!A:F,6,0)</f>
        <v>Alto</v>
      </c>
      <c r="J1460">
        <f>IF(I1460="Bajo",1,IF(I1460="Medio",2,IF(I1460="Alto",3)))</f>
        <v>3</v>
      </c>
      <c r="K1460" s="5">
        <v>1250</v>
      </c>
      <c r="L1460" s="5">
        <v>3</v>
      </c>
      <c r="M1460" s="5">
        <v>77</v>
      </c>
      <c r="N1460" s="5">
        <v>2</v>
      </c>
      <c r="O1460" s="5">
        <v>0</v>
      </c>
      <c r="P1460" s="5">
        <v>1</v>
      </c>
      <c r="Q1460" s="5">
        <v>0</v>
      </c>
      <c r="R1460" s="5">
        <v>0</v>
      </c>
      <c r="S1460" s="5">
        <v>0</v>
      </c>
      <c r="T1460" s="5">
        <v>0</v>
      </c>
    </row>
    <row r="1461" spans="1:20" x14ac:dyDescent="0.35">
      <c r="A1461" s="1">
        <v>1460</v>
      </c>
      <c r="B1461" t="s">
        <v>1139</v>
      </c>
      <c r="C1461" t="s">
        <v>1146</v>
      </c>
      <c r="D1461" t="s">
        <v>1690</v>
      </c>
      <c r="E1461">
        <f>IF(D1461="Estudio",1,IF(D1461="Piso",2,IF(D1461="Dúplex",3,IF(D1461="Ático",4,IF(D1461="Chalet",5,IF(D1461="Casa",6,IF(D1461="Caserón",7)))))))</f>
        <v>2</v>
      </c>
      <c r="G1461" t="s">
        <v>1147</v>
      </c>
      <c r="H1461" t="str">
        <f>VLOOKUP(G1461,'Barrio Mapping'!B:C,2,0)</f>
        <v>Castilla</v>
      </c>
      <c r="I1461" t="str">
        <f>VLOOKUP(B1461,'Districto Pricing'!A:F,6,0)</f>
        <v>Alto</v>
      </c>
      <c r="J1461">
        <f>IF(I1461="Bajo",1,IF(I1461="Medio",2,IF(I1461="Alto",3)))</f>
        <v>3</v>
      </c>
      <c r="K1461" s="5">
        <v>1550</v>
      </c>
      <c r="L1461" s="5">
        <v>2</v>
      </c>
      <c r="M1461" s="5">
        <v>100</v>
      </c>
      <c r="N1461" s="5">
        <v>6</v>
      </c>
      <c r="O1461" s="5">
        <v>1</v>
      </c>
      <c r="P1461" s="5">
        <v>1</v>
      </c>
      <c r="Q1461" s="5">
        <v>0</v>
      </c>
      <c r="R1461" s="5">
        <v>0</v>
      </c>
      <c r="S1461" s="5">
        <v>0</v>
      </c>
      <c r="T1461" s="5">
        <v>0</v>
      </c>
    </row>
    <row r="1462" spans="1:20" x14ac:dyDescent="0.35">
      <c r="A1462" s="1">
        <v>1461</v>
      </c>
      <c r="B1462" t="s">
        <v>1139</v>
      </c>
      <c r="C1462" t="s">
        <v>1148</v>
      </c>
      <c r="D1462" t="s">
        <v>1690</v>
      </c>
      <c r="E1462">
        <f>IF(D1462="Estudio",1,IF(D1462="Piso",2,IF(D1462="Dúplex",3,IF(D1462="Ático",4,IF(D1462="Chalet",5,IF(D1462="Casa",6,IF(D1462="Caserón",7)))))))</f>
        <v>2</v>
      </c>
      <c r="G1462" t="s">
        <v>1141</v>
      </c>
      <c r="H1462" t="str">
        <f>VLOOKUP(G1462,'Barrio Mapping'!B:C,2,0)</f>
        <v>Nueva España</v>
      </c>
      <c r="I1462" t="str">
        <f>VLOOKUP(B1462,'Districto Pricing'!A:F,6,0)</f>
        <v>Alto</v>
      </c>
      <c r="J1462">
        <f>IF(I1462="Bajo",1,IF(I1462="Medio",2,IF(I1462="Alto",3)))</f>
        <v>3</v>
      </c>
      <c r="K1462" s="5">
        <v>2695</v>
      </c>
      <c r="L1462" s="5">
        <v>1</v>
      </c>
      <c r="M1462" s="5">
        <v>70</v>
      </c>
      <c r="N1462" s="5">
        <v>3</v>
      </c>
      <c r="O1462" s="5">
        <v>1</v>
      </c>
      <c r="P1462" s="5">
        <v>1</v>
      </c>
      <c r="Q1462" s="5">
        <v>0</v>
      </c>
      <c r="R1462" s="5">
        <v>0</v>
      </c>
      <c r="S1462" s="5">
        <v>0</v>
      </c>
      <c r="T1462" s="5">
        <v>0</v>
      </c>
    </row>
    <row r="1463" spans="1:20" x14ac:dyDescent="0.35">
      <c r="A1463" s="1">
        <v>1462</v>
      </c>
      <c r="B1463" t="s">
        <v>1139</v>
      </c>
      <c r="C1463" t="s">
        <v>1149</v>
      </c>
      <c r="D1463" t="s">
        <v>1690</v>
      </c>
      <c r="E1463">
        <f>IF(D1463="Estudio",1,IF(D1463="Piso",2,IF(D1463="Dúplex",3,IF(D1463="Ático",4,IF(D1463="Chalet",5,IF(D1463="Casa",6,IF(D1463="Caserón",7)))))))</f>
        <v>2</v>
      </c>
      <c r="F1463" t="s">
        <v>21</v>
      </c>
      <c r="G1463" t="s">
        <v>1143</v>
      </c>
      <c r="H1463" t="str">
        <f>VLOOKUP(G1463,'Barrio Mapping'!B:C,2,0)</f>
        <v>Prosperidad</v>
      </c>
      <c r="I1463" t="str">
        <f>VLOOKUP(B1463,'Districto Pricing'!A:F,6,0)</f>
        <v>Alto</v>
      </c>
      <c r="J1463">
        <f>IF(I1463="Bajo",1,IF(I1463="Medio",2,IF(I1463="Alto",3)))</f>
        <v>3</v>
      </c>
      <c r="K1463" s="5">
        <v>1200</v>
      </c>
      <c r="L1463" s="5">
        <v>5</v>
      </c>
      <c r="M1463" s="5">
        <v>110</v>
      </c>
      <c r="N1463" s="5">
        <v>1</v>
      </c>
      <c r="O1463" s="5">
        <v>1</v>
      </c>
      <c r="P1463" s="5">
        <v>0</v>
      </c>
      <c r="Q1463" s="5">
        <v>0</v>
      </c>
      <c r="R1463" s="5">
        <v>0</v>
      </c>
      <c r="S1463" s="5">
        <v>0</v>
      </c>
      <c r="T1463" s="5">
        <v>0</v>
      </c>
    </row>
    <row r="1464" spans="1:20" x14ac:dyDescent="0.35">
      <c r="A1464" s="1">
        <v>1463</v>
      </c>
      <c r="B1464" t="s">
        <v>1139</v>
      </c>
      <c r="C1464" t="s">
        <v>1150</v>
      </c>
      <c r="D1464" t="s">
        <v>1690</v>
      </c>
      <c r="E1464">
        <f>IF(D1464="Estudio",1,IF(D1464="Piso",2,IF(D1464="Dúplex",3,IF(D1464="Ático",4,IF(D1464="Chalet",5,IF(D1464="Casa",6,IF(D1464="Caserón",7)))))))</f>
        <v>2</v>
      </c>
      <c r="F1464" t="s">
        <v>576</v>
      </c>
      <c r="G1464" t="s">
        <v>1141</v>
      </c>
      <c r="H1464" t="str">
        <f>VLOOKUP(G1464,'Barrio Mapping'!B:C,2,0)</f>
        <v>Nueva España</v>
      </c>
      <c r="I1464" t="str">
        <f>VLOOKUP(B1464,'Districto Pricing'!A:F,6,0)</f>
        <v>Alto</v>
      </c>
      <c r="J1464">
        <f>IF(I1464="Bajo",1,IF(I1464="Medio",2,IF(I1464="Alto",3)))</f>
        <v>3</v>
      </c>
      <c r="K1464" s="5">
        <v>1480</v>
      </c>
      <c r="L1464" s="5">
        <v>3</v>
      </c>
      <c r="M1464" s="5">
        <v>126</v>
      </c>
      <c r="N1464" s="5">
        <v>5</v>
      </c>
      <c r="O1464" s="5">
        <v>0</v>
      </c>
      <c r="P1464" s="5">
        <v>1</v>
      </c>
      <c r="Q1464" s="5">
        <v>0</v>
      </c>
      <c r="R1464" s="5">
        <v>0</v>
      </c>
      <c r="S1464" s="5">
        <v>0</v>
      </c>
      <c r="T1464" s="5">
        <v>0</v>
      </c>
    </row>
    <row r="1465" spans="1:20" x14ac:dyDescent="0.35">
      <c r="A1465" s="1">
        <v>1464</v>
      </c>
      <c r="B1465" t="s">
        <v>1139</v>
      </c>
      <c r="C1465" t="s">
        <v>1151</v>
      </c>
      <c r="D1465" t="s">
        <v>1690</v>
      </c>
      <c r="E1465">
        <f>IF(D1465="Estudio",1,IF(D1465="Piso",2,IF(D1465="Dúplex",3,IF(D1465="Ático",4,IF(D1465="Chalet",5,IF(D1465="Casa",6,IF(D1465="Caserón",7)))))))</f>
        <v>2</v>
      </c>
      <c r="G1465" t="s">
        <v>1143</v>
      </c>
      <c r="H1465" t="str">
        <f>VLOOKUP(G1465,'Barrio Mapping'!B:C,2,0)</f>
        <v>Prosperidad</v>
      </c>
      <c r="I1465" t="str">
        <f>VLOOKUP(B1465,'Districto Pricing'!A:F,6,0)</f>
        <v>Alto</v>
      </c>
      <c r="J1465">
        <f>IF(I1465="Bajo",1,IF(I1465="Medio",2,IF(I1465="Alto",3)))</f>
        <v>3</v>
      </c>
      <c r="K1465" s="5">
        <v>700</v>
      </c>
      <c r="L1465" s="5">
        <v>1</v>
      </c>
      <c r="M1465" s="5">
        <v>45</v>
      </c>
      <c r="N1465" s="5">
        <v>3</v>
      </c>
      <c r="O1465" s="5">
        <v>0</v>
      </c>
      <c r="P1465" s="5">
        <v>1</v>
      </c>
      <c r="Q1465" s="5">
        <v>0</v>
      </c>
      <c r="R1465" s="5">
        <v>0</v>
      </c>
      <c r="S1465" s="5">
        <v>0</v>
      </c>
      <c r="T1465" s="5">
        <v>0</v>
      </c>
    </row>
    <row r="1466" spans="1:20" x14ac:dyDescent="0.35">
      <c r="A1466" s="1">
        <v>1465</v>
      </c>
      <c r="B1466" t="s">
        <v>1139</v>
      </c>
      <c r="C1466" t="s">
        <v>1152</v>
      </c>
      <c r="D1466" t="s">
        <v>1690</v>
      </c>
      <c r="E1466">
        <f>IF(D1466="Estudio",1,IF(D1466="Piso",2,IF(D1466="Dúplex",3,IF(D1466="Ático",4,IF(D1466="Chalet",5,IF(D1466="Casa",6,IF(D1466="Caserón",7)))))))</f>
        <v>2</v>
      </c>
      <c r="F1466" t="s">
        <v>1153</v>
      </c>
      <c r="G1466" t="s">
        <v>1147</v>
      </c>
      <c r="H1466" t="str">
        <f>VLOOKUP(G1466,'Barrio Mapping'!B:C,2,0)</f>
        <v>Castilla</v>
      </c>
      <c r="I1466" t="str">
        <f>VLOOKUP(B1466,'Districto Pricing'!A:F,6,0)</f>
        <v>Alto</v>
      </c>
      <c r="J1466">
        <f>IF(I1466="Bajo",1,IF(I1466="Medio",2,IF(I1466="Alto",3)))</f>
        <v>3</v>
      </c>
      <c r="K1466" s="5">
        <v>975</v>
      </c>
      <c r="L1466" s="5">
        <v>2</v>
      </c>
      <c r="M1466" s="5">
        <v>70</v>
      </c>
      <c r="N1466" s="5">
        <v>0</v>
      </c>
      <c r="O1466" s="5">
        <v>1</v>
      </c>
      <c r="P1466" s="5">
        <v>1</v>
      </c>
      <c r="Q1466" s="5">
        <v>0</v>
      </c>
      <c r="R1466" s="5">
        <v>0</v>
      </c>
      <c r="S1466" s="5">
        <v>0</v>
      </c>
      <c r="T1466" s="5">
        <v>0</v>
      </c>
    </row>
    <row r="1467" spans="1:20" x14ac:dyDescent="0.35">
      <c r="A1467" s="1">
        <v>1466</v>
      </c>
      <c r="B1467" t="s">
        <v>1139</v>
      </c>
      <c r="C1467" t="s">
        <v>1154</v>
      </c>
      <c r="D1467" t="s">
        <v>1690</v>
      </c>
      <c r="E1467">
        <f>IF(D1467="Estudio",1,IF(D1467="Piso",2,IF(D1467="Dúplex",3,IF(D1467="Ático",4,IF(D1467="Chalet",5,IF(D1467="Casa",6,IF(D1467="Caserón",7)))))))</f>
        <v>2</v>
      </c>
      <c r="F1467" t="s">
        <v>203</v>
      </c>
      <c r="G1467" t="s">
        <v>1145</v>
      </c>
      <c r="H1467" t="str">
        <f>VLOOKUP(G1467,'Barrio Mapping'!B:C,2,0)</f>
        <v>Hispanoamérica</v>
      </c>
      <c r="I1467" t="str">
        <f>VLOOKUP(B1467,'Districto Pricing'!A:F,6,0)</f>
        <v>Alto</v>
      </c>
      <c r="J1467">
        <f>IF(I1467="Bajo",1,IF(I1467="Medio",2,IF(I1467="Alto",3)))</f>
        <v>3</v>
      </c>
      <c r="K1467" s="5">
        <v>800</v>
      </c>
      <c r="L1467" s="5">
        <v>1</v>
      </c>
      <c r="M1467" s="5">
        <v>50</v>
      </c>
      <c r="N1467" s="5">
        <v>8</v>
      </c>
      <c r="O1467" s="5">
        <v>1</v>
      </c>
      <c r="P1467" s="5">
        <v>1</v>
      </c>
      <c r="Q1467" s="5">
        <v>0</v>
      </c>
      <c r="R1467" s="5">
        <v>0</v>
      </c>
      <c r="S1467" s="5">
        <v>0</v>
      </c>
      <c r="T1467" s="5">
        <v>0</v>
      </c>
    </row>
    <row r="1468" spans="1:20" x14ac:dyDescent="0.35">
      <c r="A1468" s="1">
        <v>1467</v>
      </c>
      <c r="B1468" t="s">
        <v>1139</v>
      </c>
      <c r="C1468" t="s">
        <v>1150</v>
      </c>
      <c r="D1468" t="s">
        <v>1690</v>
      </c>
      <c r="E1468">
        <f>IF(D1468="Estudio",1,IF(D1468="Piso",2,IF(D1468="Dúplex",3,IF(D1468="Ático",4,IF(D1468="Chalet",5,IF(D1468="Casa",6,IF(D1468="Caserón",7)))))))</f>
        <v>2</v>
      </c>
      <c r="F1468" t="s">
        <v>285</v>
      </c>
      <c r="G1468" t="s">
        <v>1141</v>
      </c>
      <c r="H1468" t="str">
        <f>VLOOKUP(G1468,'Barrio Mapping'!B:C,2,0)</f>
        <v>Nueva España</v>
      </c>
      <c r="I1468" t="str">
        <f>VLOOKUP(B1468,'Districto Pricing'!A:F,6,0)</f>
        <v>Alto</v>
      </c>
      <c r="J1468">
        <f>IF(I1468="Bajo",1,IF(I1468="Medio",2,IF(I1468="Alto",3)))</f>
        <v>3</v>
      </c>
      <c r="K1468" s="5">
        <v>1480</v>
      </c>
      <c r="L1468" s="5">
        <v>3</v>
      </c>
      <c r="M1468" s="5">
        <v>126</v>
      </c>
      <c r="N1468" s="5">
        <v>5</v>
      </c>
      <c r="O1468" s="5">
        <v>0</v>
      </c>
      <c r="P1468" s="5">
        <v>1</v>
      </c>
      <c r="Q1468" s="5">
        <v>0</v>
      </c>
      <c r="R1468" s="5">
        <v>0</v>
      </c>
      <c r="S1468" s="5">
        <v>0</v>
      </c>
      <c r="T1468" s="5">
        <v>0</v>
      </c>
    </row>
    <row r="1469" spans="1:20" x14ac:dyDescent="0.35">
      <c r="A1469" s="1">
        <v>1468</v>
      </c>
      <c r="B1469" t="s">
        <v>1139</v>
      </c>
      <c r="C1469" t="s">
        <v>1146</v>
      </c>
      <c r="D1469" t="s">
        <v>1690</v>
      </c>
      <c r="E1469">
        <f>IF(D1469="Estudio",1,IF(D1469="Piso",2,IF(D1469="Dúplex",3,IF(D1469="Ático",4,IF(D1469="Chalet",5,IF(D1469="Casa",6,IF(D1469="Caserón",7)))))))</f>
        <v>2</v>
      </c>
      <c r="G1469" t="s">
        <v>1147</v>
      </c>
      <c r="H1469" t="str">
        <f>VLOOKUP(G1469,'Barrio Mapping'!B:C,2,0)</f>
        <v>Castilla</v>
      </c>
      <c r="I1469" t="str">
        <f>VLOOKUP(B1469,'Districto Pricing'!A:F,6,0)</f>
        <v>Alto</v>
      </c>
      <c r="J1469">
        <f>IF(I1469="Bajo",1,IF(I1469="Medio",2,IF(I1469="Alto",3)))</f>
        <v>3</v>
      </c>
      <c r="K1469" s="5">
        <v>2500</v>
      </c>
      <c r="L1469" s="5">
        <v>4</v>
      </c>
      <c r="M1469" s="5">
        <v>150</v>
      </c>
      <c r="N1469" s="5">
        <v>3</v>
      </c>
      <c r="O1469" s="5">
        <v>1</v>
      </c>
      <c r="P1469" s="5">
        <v>1</v>
      </c>
      <c r="Q1469" s="5">
        <v>0</v>
      </c>
      <c r="R1469" s="5">
        <v>0</v>
      </c>
      <c r="S1469" s="5">
        <v>0</v>
      </c>
      <c r="T1469" s="5">
        <v>0</v>
      </c>
    </row>
    <row r="1470" spans="1:20" x14ac:dyDescent="0.35">
      <c r="A1470" s="1">
        <v>1469</v>
      </c>
      <c r="B1470" t="s">
        <v>1139</v>
      </c>
      <c r="C1470" t="s">
        <v>1150</v>
      </c>
      <c r="D1470" t="s">
        <v>1690</v>
      </c>
      <c r="E1470">
        <f>IF(D1470="Estudio",1,IF(D1470="Piso",2,IF(D1470="Dúplex",3,IF(D1470="Ático",4,IF(D1470="Chalet",5,IF(D1470="Casa",6,IF(D1470="Caserón",7)))))))</f>
        <v>2</v>
      </c>
      <c r="F1470" t="s">
        <v>576</v>
      </c>
      <c r="G1470" t="s">
        <v>1141</v>
      </c>
      <c r="H1470" t="str">
        <f>VLOOKUP(G1470,'Barrio Mapping'!B:C,2,0)</f>
        <v>Nueva España</v>
      </c>
      <c r="I1470" t="str">
        <f>VLOOKUP(B1470,'Districto Pricing'!A:F,6,0)</f>
        <v>Alto</v>
      </c>
      <c r="J1470">
        <f>IF(I1470="Bajo",1,IF(I1470="Medio",2,IF(I1470="Alto",3)))</f>
        <v>3</v>
      </c>
      <c r="K1470" s="5">
        <v>1500</v>
      </c>
      <c r="L1470" s="5">
        <v>3</v>
      </c>
      <c r="M1470" s="5">
        <v>137</v>
      </c>
      <c r="N1470" s="5">
        <v>2</v>
      </c>
      <c r="O1470" s="5">
        <v>0</v>
      </c>
      <c r="P1470" s="5">
        <v>1</v>
      </c>
      <c r="Q1470" s="5">
        <v>0</v>
      </c>
      <c r="R1470" s="5">
        <v>0</v>
      </c>
      <c r="S1470" s="5">
        <v>0</v>
      </c>
      <c r="T1470" s="5">
        <v>0</v>
      </c>
    </row>
    <row r="1471" spans="1:20" x14ac:dyDescent="0.35">
      <c r="A1471" s="1">
        <v>1470</v>
      </c>
      <c r="B1471" t="s">
        <v>1139</v>
      </c>
      <c r="C1471" t="s">
        <v>1146</v>
      </c>
      <c r="D1471" t="s">
        <v>1690</v>
      </c>
      <c r="E1471">
        <f>IF(D1471="Estudio",1,IF(D1471="Piso",2,IF(D1471="Dúplex",3,IF(D1471="Ático",4,IF(D1471="Chalet",5,IF(D1471="Casa",6,IF(D1471="Caserón",7)))))))</f>
        <v>2</v>
      </c>
      <c r="G1471" t="s">
        <v>1147</v>
      </c>
      <c r="H1471" t="str">
        <f>VLOOKUP(G1471,'Barrio Mapping'!B:C,2,0)</f>
        <v>Castilla</v>
      </c>
      <c r="I1471" t="str">
        <f>VLOOKUP(B1471,'Districto Pricing'!A:F,6,0)</f>
        <v>Alto</v>
      </c>
      <c r="J1471">
        <f>IF(I1471="Bajo",1,IF(I1471="Medio",2,IF(I1471="Alto",3)))</f>
        <v>3</v>
      </c>
      <c r="K1471" s="5">
        <v>1350</v>
      </c>
      <c r="L1471" s="5">
        <v>2</v>
      </c>
      <c r="M1471" s="5">
        <v>107</v>
      </c>
      <c r="N1471" s="5">
        <v>3</v>
      </c>
      <c r="O1471" s="5">
        <v>1</v>
      </c>
      <c r="P1471" s="5">
        <v>1</v>
      </c>
      <c r="Q1471" s="5">
        <v>0</v>
      </c>
      <c r="R1471" s="5">
        <v>0</v>
      </c>
      <c r="S1471" s="5">
        <v>0</v>
      </c>
      <c r="T1471" s="5">
        <v>0</v>
      </c>
    </row>
    <row r="1472" spans="1:20" x14ac:dyDescent="0.35">
      <c r="A1472" s="1">
        <v>1471</v>
      </c>
      <c r="B1472" t="s">
        <v>1139</v>
      </c>
      <c r="C1472" t="s">
        <v>1155</v>
      </c>
      <c r="D1472" t="s">
        <v>1690</v>
      </c>
      <c r="E1472">
        <f>IF(D1472="Estudio",1,IF(D1472="Piso",2,IF(D1472="Dúplex",3,IF(D1472="Ático",4,IF(D1472="Chalet",5,IF(D1472="Casa",6,IF(D1472="Caserón",7)))))))</f>
        <v>2</v>
      </c>
      <c r="G1472" t="s">
        <v>1141</v>
      </c>
      <c r="H1472" t="str">
        <f>VLOOKUP(G1472,'Barrio Mapping'!B:C,2,0)</f>
        <v>Nueva España</v>
      </c>
      <c r="I1472" t="str">
        <f>VLOOKUP(B1472,'Districto Pricing'!A:F,6,0)</f>
        <v>Alto</v>
      </c>
      <c r="J1472">
        <f>IF(I1472="Bajo",1,IF(I1472="Medio",2,IF(I1472="Alto",3)))</f>
        <v>3</v>
      </c>
      <c r="K1472" s="5">
        <v>999</v>
      </c>
      <c r="L1472" s="5">
        <v>1</v>
      </c>
      <c r="M1472" s="5">
        <v>99</v>
      </c>
      <c r="N1472" s="5">
        <v>0.5</v>
      </c>
      <c r="O1472" s="5">
        <v>1</v>
      </c>
      <c r="P1472" s="5">
        <v>1</v>
      </c>
      <c r="Q1472" s="5">
        <v>0</v>
      </c>
      <c r="R1472" s="5">
        <v>0</v>
      </c>
      <c r="S1472" s="5">
        <v>0</v>
      </c>
      <c r="T1472" s="5">
        <v>0</v>
      </c>
    </row>
    <row r="1473" spans="1:20" x14ac:dyDescent="0.35">
      <c r="A1473" s="1">
        <v>1472</v>
      </c>
      <c r="B1473" t="s">
        <v>1139</v>
      </c>
      <c r="C1473" t="s">
        <v>1156</v>
      </c>
      <c r="D1473" t="s">
        <v>1693</v>
      </c>
      <c r="E1473">
        <f>IF(D1473="Estudio",1,IF(D1473="Piso",2,IF(D1473="Dúplex",3,IF(D1473="Ático",4,IF(D1473="Chalet",5,IF(D1473="Casa",6,IF(D1473="Caserón",7)))))))</f>
        <v>1</v>
      </c>
      <c r="F1473" t="s">
        <v>26</v>
      </c>
      <c r="G1473" t="s">
        <v>1147</v>
      </c>
      <c r="H1473" t="str">
        <f>VLOOKUP(G1473,'Barrio Mapping'!B:C,2,0)</f>
        <v>Castilla</v>
      </c>
      <c r="I1473" t="str">
        <f>VLOOKUP(B1473,'Districto Pricing'!A:F,6,0)</f>
        <v>Alto</v>
      </c>
      <c r="J1473">
        <f>IF(I1473="Bajo",1,IF(I1473="Medio",2,IF(I1473="Alto",3)))</f>
        <v>3</v>
      </c>
      <c r="K1473" s="5">
        <v>1100</v>
      </c>
      <c r="L1473" s="5">
        <v>0</v>
      </c>
      <c r="M1473" s="5">
        <v>50</v>
      </c>
      <c r="N1473" s="5">
        <v>6</v>
      </c>
      <c r="O1473" s="5">
        <v>1</v>
      </c>
      <c r="P1473" s="5">
        <v>1</v>
      </c>
      <c r="Q1473" s="5">
        <v>0</v>
      </c>
      <c r="R1473" s="5">
        <v>0</v>
      </c>
      <c r="S1473" s="5">
        <v>0</v>
      </c>
      <c r="T1473" s="5">
        <v>0</v>
      </c>
    </row>
    <row r="1474" spans="1:20" x14ac:dyDescent="0.35">
      <c r="A1474" s="1">
        <v>1473</v>
      </c>
      <c r="B1474" t="s">
        <v>1139</v>
      </c>
      <c r="C1474" t="s">
        <v>1157</v>
      </c>
      <c r="D1474" t="s">
        <v>1690</v>
      </c>
      <c r="E1474">
        <f>IF(D1474="Estudio",1,IF(D1474="Piso",2,IF(D1474="Dúplex",3,IF(D1474="Ático",4,IF(D1474="Chalet",5,IF(D1474="Casa",6,IF(D1474="Caserón",7)))))))</f>
        <v>2</v>
      </c>
      <c r="G1474" t="s">
        <v>1158</v>
      </c>
      <c r="H1474" t="str">
        <f>VLOOKUP(G1474,'Barrio Mapping'!B:C,2,0)</f>
        <v>Ciudad Jardín</v>
      </c>
      <c r="I1474" t="str">
        <f>VLOOKUP(B1474,'Districto Pricing'!A:F,6,0)</f>
        <v>Alto</v>
      </c>
      <c r="J1474">
        <f>IF(I1474="Bajo",1,IF(I1474="Medio",2,IF(I1474="Alto",3)))</f>
        <v>3</v>
      </c>
      <c r="K1474" s="5">
        <v>1200</v>
      </c>
      <c r="L1474" s="5">
        <v>2</v>
      </c>
      <c r="M1474" s="5">
        <v>60</v>
      </c>
      <c r="N1474" s="5">
        <v>1</v>
      </c>
      <c r="O1474" s="5">
        <v>1</v>
      </c>
      <c r="P1474" s="5">
        <v>1</v>
      </c>
      <c r="Q1474" s="5">
        <v>0</v>
      </c>
      <c r="R1474" s="5">
        <v>0</v>
      </c>
      <c r="S1474" s="5">
        <v>0</v>
      </c>
      <c r="T1474" s="5">
        <v>0</v>
      </c>
    </row>
    <row r="1475" spans="1:20" x14ac:dyDescent="0.35">
      <c r="A1475" s="1">
        <v>1474</v>
      </c>
      <c r="B1475" t="s">
        <v>1139</v>
      </c>
      <c r="C1475" t="s">
        <v>1159</v>
      </c>
      <c r="D1475" t="s">
        <v>1690</v>
      </c>
      <c r="E1475">
        <f>IF(D1475="Estudio",1,IF(D1475="Piso",2,IF(D1475="Dúplex",3,IF(D1475="Ático",4,IF(D1475="Chalet",5,IF(D1475="Casa",6,IF(D1475="Caserón",7)))))))</f>
        <v>2</v>
      </c>
      <c r="G1475" t="s">
        <v>1145</v>
      </c>
      <c r="H1475" t="str">
        <f>VLOOKUP(G1475,'Barrio Mapping'!B:C,2,0)</f>
        <v>Hispanoamérica</v>
      </c>
      <c r="I1475" t="str">
        <f>VLOOKUP(B1475,'Districto Pricing'!A:F,6,0)</f>
        <v>Alto</v>
      </c>
      <c r="J1475">
        <f>IF(I1475="Bajo",1,IF(I1475="Medio",2,IF(I1475="Alto",3)))</f>
        <v>3</v>
      </c>
      <c r="K1475" s="5">
        <v>2400</v>
      </c>
      <c r="L1475" s="5">
        <v>4</v>
      </c>
      <c r="M1475" s="5">
        <v>160</v>
      </c>
      <c r="N1475" s="5">
        <v>3</v>
      </c>
      <c r="O1475" s="5">
        <v>1</v>
      </c>
      <c r="P1475" s="5">
        <v>1</v>
      </c>
      <c r="Q1475" s="5">
        <v>0</v>
      </c>
      <c r="R1475" s="5">
        <v>0</v>
      </c>
      <c r="S1475" s="5">
        <v>0</v>
      </c>
      <c r="T1475" s="5">
        <v>0</v>
      </c>
    </row>
    <row r="1476" spans="1:20" x14ac:dyDescent="0.35">
      <c r="A1476" s="1">
        <v>1475</v>
      </c>
      <c r="B1476" t="s">
        <v>1139</v>
      </c>
      <c r="C1476" t="s">
        <v>1160</v>
      </c>
      <c r="D1476" t="s">
        <v>1690</v>
      </c>
      <c r="E1476">
        <f>IF(D1476="Estudio",1,IF(D1476="Piso",2,IF(D1476="Dúplex",3,IF(D1476="Ático",4,IF(D1476="Chalet",5,IF(D1476="Casa",6,IF(D1476="Caserón",7)))))))</f>
        <v>2</v>
      </c>
      <c r="G1476" t="s">
        <v>1161</v>
      </c>
      <c r="H1476" t="str">
        <f>VLOOKUP(G1476,'Barrio Mapping'!B:C,2,0)</f>
        <v>El Viso</v>
      </c>
      <c r="I1476" t="str">
        <f>VLOOKUP(B1476,'Districto Pricing'!A:F,6,0)</f>
        <v>Alto</v>
      </c>
      <c r="J1476">
        <f>IF(I1476="Bajo",1,IF(I1476="Medio",2,IF(I1476="Alto",3)))</f>
        <v>3</v>
      </c>
      <c r="K1476" s="5">
        <v>2700</v>
      </c>
      <c r="L1476" s="5">
        <v>2</v>
      </c>
      <c r="M1476" s="5">
        <v>90</v>
      </c>
      <c r="N1476" s="5">
        <v>6</v>
      </c>
      <c r="O1476" s="5">
        <v>1</v>
      </c>
      <c r="P1476" s="5">
        <v>1</v>
      </c>
      <c r="Q1476" s="5">
        <v>0</v>
      </c>
      <c r="R1476" s="5">
        <v>0</v>
      </c>
      <c r="S1476" s="5">
        <v>0</v>
      </c>
      <c r="T1476" s="5">
        <v>0</v>
      </c>
    </row>
    <row r="1477" spans="1:20" x14ac:dyDescent="0.35">
      <c r="A1477" s="1">
        <v>1476</v>
      </c>
      <c r="B1477" t="s">
        <v>1139</v>
      </c>
      <c r="C1477" t="s">
        <v>1162</v>
      </c>
      <c r="D1477" t="s">
        <v>1690</v>
      </c>
      <c r="E1477">
        <f>IF(D1477="Estudio",1,IF(D1477="Piso",2,IF(D1477="Dúplex",3,IF(D1477="Ático",4,IF(D1477="Chalet",5,IF(D1477="Casa",6,IF(D1477="Caserón",7)))))))</f>
        <v>2</v>
      </c>
      <c r="G1477" t="s">
        <v>1145</v>
      </c>
      <c r="H1477" t="str">
        <f>VLOOKUP(G1477,'Barrio Mapping'!B:C,2,0)</f>
        <v>Hispanoamérica</v>
      </c>
      <c r="I1477" t="str">
        <f>VLOOKUP(B1477,'Districto Pricing'!A:F,6,0)</f>
        <v>Alto</v>
      </c>
      <c r="J1477">
        <f>IF(I1477="Bajo",1,IF(I1477="Medio",2,IF(I1477="Alto",3)))</f>
        <v>3</v>
      </c>
      <c r="K1477" s="5">
        <v>1450</v>
      </c>
      <c r="L1477" s="5">
        <v>2</v>
      </c>
      <c r="M1477" s="5">
        <v>100</v>
      </c>
      <c r="N1477" s="5">
        <v>0</v>
      </c>
      <c r="O1477" s="5">
        <v>1</v>
      </c>
      <c r="P1477" s="5">
        <v>1</v>
      </c>
      <c r="Q1477" s="5">
        <v>0</v>
      </c>
      <c r="R1477" s="5">
        <v>0</v>
      </c>
      <c r="S1477" s="5">
        <v>0</v>
      </c>
      <c r="T1477" s="5">
        <v>0</v>
      </c>
    </row>
    <row r="1478" spans="1:20" x14ac:dyDescent="0.35">
      <c r="A1478" s="1">
        <v>1477</v>
      </c>
      <c r="B1478" t="s">
        <v>1139</v>
      </c>
      <c r="C1478" t="s">
        <v>1144</v>
      </c>
      <c r="D1478" t="s">
        <v>1690</v>
      </c>
      <c r="E1478">
        <f>IF(D1478="Estudio",1,IF(D1478="Piso",2,IF(D1478="Dúplex",3,IF(D1478="Ático",4,IF(D1478="Chalet",5,IF(D1478="Casa",6,IF(D1478="Caserón",7)))))))</f>
        <v>2</v>
      </c>
      <c r="G1478" t="s">
        <v>1145</v>
      </c>
      <c r="H1478" t="str">
        <f>VLOOKUP(G1478,'Barrio Mapping'!B:C,2,0)</f>
        <v>Hispanoamérica</v>
      </c>
      <c r="I1478" t="str">
        <f>VLOOKUP(B1478,'Districto Pricing'!A:F,6,0)</f>
        <v>Alto</v>
      </c>
      <c r="J1478">
        <f>IF(I1478="Bajo",1,IF(I1478="Medio",2,IF(I1478="Alto",3)))</f>
        <v>3</v>
      </c>
      <c r="K1478" s="5">
        <v>2700</v>
      </c>
      <c r="L1478" s="5">
        <v>3</v>
      </c>
      <c r="M1478" s="5">
        <v>138</v>
      </c>
      <c r="N1478" s="5">
        <v>8</v>
      </c>
      <c r="O1478" s="5">
        <v>1</v>
      </c>
      <c r="P1478" s="5">
        <v>1</v>
      </c>
      <c r="Q1478" s="5">
        <v>0</v>
      </c>
      <c r="R1478" s="5">
        <v>0</v>
      </c>
      <c r="S1478" s="5">
        <v>0</v>
      </c>
      <c r="T1478" s="5">
        <v>0</v>
      </c>
    </row>
    <row r="1479" spans="1:20" x14ac:dyDescent="0.35">
      <c r="A1479" s="1">
        <v>1478</v>
      </c>
      <c r="B1479" t="s">
        <v>1139</v>
      </c>
      <c r="C1479" t="s">
        <v>1163</v>
      </c>
      <c r="D1479" t="s">
        <v>1690</v>
      </c>
      <c r="E1479">
        <f>IF(D1479="Estudio",1,IF(D1479="Piso",2,IF(D1479="Dúplex",3,IF(D1479="Ático",4,IF(D1479="Chalet",5,IF(D1479="Casa",6,IF(D1479="Caserón",7)))))))</f>
        <v>2</v>
      </c>
      <c r="F1479" t="s">
        <v>733</v>
      </c>
      <c r="G1479" t="s">
        <v>1143</v>
      </c>
      <c r="H1479" t="str">
        <f>VLOOKUP(G1479,'Barrio Mapping'!B:C,2,0)</f>
        <v>Prosperidad</v>
      </c>
      <c r="I1479" t="str">
        <f>VLOOKUP(B1479,'Districto Pricing'!A:F,6,0)</f>
        <v>Alto</v>
      </c>
      <c r="J1479">
        <f>IF(I1479="Bajo",1,IF(I1479="Medio",2,IF(I1479="Alto",3)))</f>
        <v>3</v>
      </c>
      <c r="K1479" s="5">
        <v>1250</v>
      </c>
      <c r="L1479" s="5">
        <v>2</v>
      </c>
      <c r="M1479" s="5">
        <v>90</v>
      </c>
      <c r="N1479" s="5">
        <v>2</v>
      </c>
      <c r="O1479" s="5">
        <v>1</v>
      </c>
      <c r="P1479" s="5">
        <v>1</v>
      </c>
      <c r="Q1479" s="5">
        <v>0</v>
      </c>
      <c r="R1479" s="5">
        <v>0</v>
      </c>
      <c r="S1479" s="5">
        <v>0</v>
      </c>
      <c r="T1479" s="5">
        <v>0</v>
      </c>
    </row>
    <row r="1480" spans="1:20" x14ac:dyDescent="0.35">
      <c r="A1480" s="1">
        <v>1479</v>
      </c>
      <c r="B1480" t="s">
        <v>1139</v>
      </c>
      <c r="C1480" t="s">
        <v>1164</v>
      </c>
      <c r="D1480" t="s">
        <v>1690</v>
      </c>
      <c r="E1480">
        <f>IF(D1480="Estudio",1,IF(D1480="Piso",2,IF(D1480="Dúplex",3,IF(D1480="Ático",4,IF(D1480="Chalet",5,IF(D1480="Casa",6,IF(D1480="Caserón",7)))))))</f>
        <v>2</v>
      </c>
      <c r="F1480" t="s">
        <v>1165</v>
      </c>
      <c r="G1480" t="s">
        <v>1143</v>
      </c>
      <c r="H1480" t="str">
        <f>VLOOKUP(G1480,'Barrio Mapping'!B:C,2,0)</f>
        <v>Prosperidad</v>
      </c>
      <c r="I1480" t="str">
        <f>VLOOKUP(B1480,'Districto Pricing'!A:F,6,0)</f>
        <v>Alto</v>
      </c>
      <c r="J1480">
        <f>IF(I1480="Bajo",1,IF(I1480="Medio",2,IF(I1480="Alto",3)))</f>
        <v>3</v>
      </c>
      <c r="K1480" s="5">
        <v>1200</v>
      </c>
      <c r="L1480" s="5">
        <v>2</v>
      </c>
      <c r="M1480" s="5">
        <v>75</v>
      </c>
      <c r="N1480" s="5">
        <v>2</v>
      </c>
      <c r="O1480" s="5">
        <v>1</v>
      </c>
      <c r="P1480" s="5">
        <v>1</v>
      </c>
      <c r="Q1480" s="5">
        <v>0</v>
      </c>
      <c r="R1480" s="5">
        <v>0</v>
      </c>
      <c r="S1480" s="5">
        <v>0</v>
      </c>
      <c r="T1480" s="5">
        <v>0</v>
      </c>
    </row>
    <row r="1481" spans="1:20" x14ac:dyDescent="0.35">
      <c r="A1481" s="1">
        <v>1480</v>
      </c>
      <c r="B1481" t="s">
        <v>1139</v>
      </c>
      <c r="C1481" t="s">
        <v>1166</v>
      </c>
      <c r="D1481" t="s">
        <v>1690</v>
      </c>
      <c r="E1481">
        <f>IF(D1481="Estudio",1,IF(D1481="Piso",2,IF(D1481="Dúplex",3,IF(D1481="Ático",4,IF(D1481="Chalet",5,IF(D1481="Casa",6,IF(D1481="Caserón",7)))))))</f>
        <v>2</v>
      </c>
      <c r="F1481" t="s">
        <v>188</v>
      </c>
      <c r="G1481" t="s">
        <v>1141</v>
      </c>
      <c r="H1481" t="str">
        <f>VLOOKUP(G1481,'Barrio Mapping'!B:C,2,0)</f>
        <v>Nueva España</v>
      </c>
      <c r="I1481" t="str">
        <f>VLOOKUP(B1481,'Districto Pricing'!A:F,6,0)</f>
        <v>Alto</v>
      </c>
      <c r="J1481">
        <f>IF(I1481="Bajo",1,IF(I1481="Medio",2,IF(I1481="Alto",3)))</f>
        <v>3</v>
      </c>
      <c r="K1481" s="5">
        <v>1850</v>
      </c>
      <c r="L1481" s="5">
        <v>2</v>
      </c>
      <c r="M1481" s="5">
        <v>95</v>
      </c>
      <c r="N1481" s="5">
        <v>2</v>
      </c>
      <c r="O1481" s="5">
        <v>1</v>
      </c>
      <c r="P1481" s="5">
        <v>1</v>
      </c>
      <c r="Q1481" s="5">
        <v>0</v>
      </c>
      <c r="R1481" s="5">
        <v>0</v>
      </c>
      <c r="S1481" s="5">
        <v>0</v>
      </c>
      <c r="T1481" s="5">
        <v>0</v>
      </c>
    </row>
    <row r="1482" spans="1:20" x14ac:dyDescent="0.35">
      <c r="A1482" s="1">
        <v>1481</v>
      </c>
      <c r="B1482" t="s">
        <v>1139</v>
      </c>
      <c r="C1482" t="s">
        <v>1167</v>
      </c>
      <c r="D1482" t="s">
        <v>1690</v>
      </c>
      <c r="E1482">
        <f>IF(D1482="Estudio",1,IF(D1482="Piso",2,IF(D1482="Dúplex",3,IF(D1482="Ático",4,IF(D1482="Chalet",5,IF(D1482="Casa",6,IF(D1482="Caserón",7)))))))</f>
        <v>2</v>
      </c>
      <c r="G1482" t="s">
        <v>1158</v>
      </c>
      <c r="H1482" t="str">
        <f>VLOOKUP(G1482,'Barrio Mapping'!B:C,2,0)</f>
        <v>Ciudad Jardín</v>
      </c>
      <c r="I1482" t="str">
        <f>VLOOKUP(B1482,'Districto Pricing'!A:F,6,0)</f>
        <v>Alto</v>
      </c>
      <c r="J1482">
        <f>IF(I1482="Bajo",1,IF(I1482="Medio",2,IF(I1482="Alto",3)))</f>
        <v>3</v>
      </c>
      <c r="K1482" s="5">
        <v>1700</v>
      </c>
      <c r="L1482" s="5">
        <v>3</v>
      </c>
      <c r="M1482" s="5">
        <v>100</v>
      </c>
      <c r="N1482" s="5">
        <v>9</v>
      </c>
      <c r="O1482" s="5">
        <v>1</v>
      </c>
      <c r="P1482" s="5">
        <v>1</v>
      </c>
      <c r="Q1482" s="5">
        <v>0</v>
      </c>
      <c r="R1482" s="5">
        <v>0</v>
      </c>
      <c r="S1482" s="5">
        <v>0</v>
      </c>
      <c r="T1482" s="5">
        <v>0</v>
      </c>
    </row>
    <row r="1483" spans="1:20" x14ac:dyDescent="0.35">
      <c r="A1483" s="1">
        <v>1482</v>
      </c>
      <c r="B1483" t="s">
        <v>1139</v>
      </c>
      <c r="C1483" t="s">
        <v>1167</v>
      </c>
      <c r="D1483" t="s">
        <v>1690</v>
      </c>
      <c r="E1483">
        <f>IF(D1483="Estudio",1,IF(D1483="Piso",2,IF(D1483="Dúplex",3,IF(D1483="Ático",4,IF(D1483="Chalet",5,IF(D1483="Casa",6,IF(D1483="Caserón",7)))))))</f>
        <v>2</v>
      </c>
      <c r="G1483" t="s">
        <v>1158</v>
      </c>
      <c r="H1483" t="str">
        <f>VLOOKUP(G1483,'Barrio Mapping'!B:C,2,0)</f>
        <v>Ciudad Jardín</v>
      </c>
      <c r="I1483" t="str">
        <f>VLOOKUP(B1483,'Districto Pricing'!A:F,6,0)</f>
        <v>Alto</v>
      </c>
      <c r="J1483">
        <f>IF(I1483="Bajo",1,IF(I1483="Medio",2,IF(I1483="Alto",3)))</f>
        <v>3</v>
      </c>
      <c r="K1483" s="5">
        <v>1700</v>
      </c>
      <c r="L1483" s="5">
        <v>3</v>
      </c>
      <c r="M1483" s="5">
        <v>100</v>
      </c>
      <c r="N1483" s="5">
        <v>9</v>
      </c>
      <c r="O1483" s="5">
        <v>1</v>
      </c>
      <c r="P1483" s="5">
        <v>1</v>
      </c>
      <c r="Q1483" s="5">
        <v>0</v>
      </c>
      <c r="R1483" s="5">
        <v>0</v>
      </c>
      <c r="S1483" s="5">
        <v>0</v>
      </c>
      <c r="T1483" s="5">
        <v>0</v>
      </c>
    </row>
    <row r="1484" spans="1:20" x14ac:dyDescent="0.35">
      <c r="A1484" s="1">
        <v>1483</v>
      </c>
      <c r="B1484" t="s">
        <v>1139</v>
      </c>
      <c r="C1484" t="s">
        <v>1146</v>
      </c>
      <c r="D1484" t="s">
        <v>1690</v>
      </c>
      <c r="E1484">
        <f>IF(D1484="Estudio",1,IF(D1484="Piso",2,IF(D1484="Dúplex",3,IF(D1484="Ático",4,IF(D1484="Chalet",5,IF(D1484="Casa",6,IF(D1484="Caserón",7)))))))</f>
        <v>2</v>
      </c>
      <c r="G1484" t="s">
        <v>1147</v>
      </c>
      <c r="H1484" t="str">
        <f>VLOOKUP(G1484,'Barrio Mapping'!B:C,2,0)</f>
        <v>Castilla</v>
      </c>
      <c r="I1484" t="str">
        <f>VLOOKUP(B1484,'Districto Pricing'!A:F,6,0)</f>
        <v>Alto</v>
      </c>
      <c r="J1484">
        <f>IF(I1484="Bajo",1,IF(I1484="Medio",2,IF(I1484="Alto",3)))</f>
        <v>3</v>
      </c>
      <c r="K1484" s="5">
        <v>2500</v>
      </c>
      <c r="L1484" s="5">
        <v>4</v>
      </c>
      <c r="M1484" s="5">
        <v>150</v>
      </c>
      <c r="N1484" s="5">
        <v>3</v>
      </c>
      <c r="O1484" s="5">
        <v>1</v>
      </c>
      <c r="P1484" s="5">
        <v>1</v>
      </c>
      <c r="Q1484" s="5">
        <v>0</v>
      </c>
      <c r="R1484" s="5">
        <v>0</v>
      </c>
      <c r="S1484" s="5">
        <v>0</v>
      </c>
      <c r="T1484" s="5">
        <v>0</v>
      </c>
    </row>
    <row r="1485" spans="1:20" x14ac:dyDescent="0.35">
      <c r="A1485" s="1">
        <v>1484</v>
      </c>
      <c r="B1485" t="s">
        <v>1139</v>
      </c>
      <c r="C1485" t="s">
        <v>1168</v>
      </c>
      <c r="D1485" t="s">
        <v>1690</v>
      </c>
      <c r="E1485">
        <f>IF(D1485="Estudio",1,IF(D1485="Piso",2,IF(D1485="Dúplex",3,IF(D1485="Ático",4,IF(D1485="Chalet",5,IF(D1485="Casa",6,IF(D1485="Caserón",7)))))))</f>
        <v>2</v>
      </c>
      <c r="F1485" t="s">
        <v>26</v>
      </c>
      <c r="G1485" t="s">
        <v>1145</v>
      </c>
      <c r="H1485" t="str">
        <f>VLOOKUP(G1485,'Barrio Mapping'!B:C,2,0)</f>
        <v>Hispanoamérica</v>
      </c>
      <c r="I1485" t="str">
        <f>VLOOKUP(B1485,'Districto Pricing'!A:F,6,0)</f>
        <v>Alto</v>
      </c>
      <c r="J1485">
        <f>IF(I1485="Bajo",1,IF(I1485="Medio",2,IF(I1485="Alto",3)))</f>
        <v>3</v>
      </c>
      <c r="K1485" s="5">
        <v>1000</v>
      </c>
      <c r="L1485" s="5">
        <v>1</v>
      </c>
      <c r="M1485" s="5">
        <v>51</v>
      </c>
      <c r="N1485" s="5">
        <v>4</v>
      </c>
      <c r="O1485" s="5">
        <v>1</v>
      </c>
      <c r="P1485" s="5">
        <v>1</v>
      </c>
      <c r="Q1485" s="5">
        <v>0</v>
      </c>
      <c r="R1485" s="5">
        <v>0</v>
      </c>
      <c r="S1485" s="5">
        <v>0</v>
      </c>
      <c r="T1485" s="5">
        <v>0</v>
      </c>
    </row>
    <row r="1486" spans="1:20" x14ac:dyDescent="0.35">
      <c r="A1486" s="1">
        <v>1486</v>
      </c>
      <c r="B1486" t="s">
        <v>1139</v>
      </c>
      <c r="C1486" t="s">
        <v>1170</v>
      </c>
      <c r="D1486" t="s">
        <v>1690</v>
      </c>
      <c r="E1486">
        <f>IF(D1486="Estudio",1,IF(D1486="Piso",2,IF(D1486="Dúplex",3,IF(D1486="Ático",4,IF(D1486="Chalet",5,IF(D1486="Casa",6,IF(D1486="Caserón",7)))))))</f>
        <v>2</v>
      </c>
      <c r="G1486" t="s">
        <v>1147</v>
      </c>
      <c r="H1486" t="str">
        <f>VLOOKUP(G1486,'Barrio Mapping'!B:C,2,0)</f>
        <v>Castilla</v>
      </c>
      <c r="I1486" t="str">
        <f>VLOOKUP(B1486,'Districto Pricing'!A:F,6,0)</f>
        <v>Alto</v>
      </c>
      <c r="J1486">
        <f>IF(I1486="Bajo",1,IF(I1486="Medio",2,IF(I1486="Alto",3)))</f>
        <v>3</v>
      </c>
      <c r="K1486" s="5">
        <v>2275</v>
      </c>
      <c r="L1486" s="5">
        <v>4</v>
      </c>
      <c r="M1486" s="5">
        <v>170</v>
      </c>
      <c r="N1486" s="5">
        <v>4</v>
      </c>
      <c r="O1486" s="5">
        <v>1</v>
      </c>
      <c r="P1486" s="5">
        <v>1</v>
      </c>
      <c r="Q1486" s="5">
        <v>0</v>
      </c>
      <c r="R1486" s="5">
        <v>0</v>
      </c>
      <c r="S1486" s="5">
        <v>0</v>
      </c>
      <c r="T1486" s="5">
        <v>0</v>
      </c>
    </row>
    <row r="1487" spans="1:20" x14ac:dyDescent="0.35">
      <c r="A1487" s="1">
        <v>1487</v>
      </c>
      <c r="B1487" t="s">
        <v>1139</v>
      </c>
      <c r="C1487" t="s">
        <v>1171</v>
      </c>
      <c r="D1487" t="s">
        <v>1690</v>
      </c>
      <c r="E1487">
        <f>IF(D1487="Estudio",1,IF(D1487="Piso",2,IF(D1487="Dúplex",3,IF(D1487="Ático",4,IF(D1487="Chalet",5,IF(D1487="Casa",6,IF(D1487="Caserón",7)))))))</f>
        <v>2</v>
      </c>
      <c r="G1487" t="s">
        <v>1143</v>
      </c>
      <c r="H1487" t="str">
        <f>VLOOKUP(G1487,'Barrio Mapping'!B:C,2,0)</f>
        <v>Prosperidad</v>
      </c>
      <c r="I1487" t="str">
        <f>VLOOKUP(B1487,'Districto Pricing'!A:F,6,0)</f>
        <v>Alto</v>
      </c>
      <c r="J1487">
        <f>IF(I1487="Bajo",1,IF(I1487="Medio",2,IF(I1487="Alto",3)))</f>
        <v>3</v>
      </c>
      <c r="K1487" s="5">
        <v>900</v>
      </c>
      <c r="L1487" s="5">
        <v>2</v>
      </c>
      <c r="M1487" s="5">
        <v>54</v>
      </c>
      <c r="N1487" s="5">
        <v>0</v>
      </c>
      <c r="O1487" s="5">
        <v>1</v>
      </c>
      <c r="P1487" s="5">
        <v>0</v>
      </c>
      <c r="Q1487" s="5">
        <v>0</v>
      </c>
      <c r="R1487" s="5">
        <v>0</v>
      </c>
      <c r="S1487" s="5">
        <v>0</v>
      </c>
      <c r="T1487" s="5">
        <v>0</v>
      </c>
    </row>
    <row r="1488" spans="1:20" x14ac:dyDescent="0.35">
      <c r="A1488" s="1">
        <v>1488</v>
      </c>
      <c r="B1488" t="s">
        <v>1139</v>
      </c>
      <c r="C1488" t="s">
        <v>1172</v>
      </c>
      <c r="D1488" t="s">
        <v>1690</v>
      </c>
      <c r="E1488">
        <f>IF(D1488="Estudio",1,IF(D1488="Piso",2,IF(D1488="Dúplex",3,IF(D1488="Ático",4,IF(D1488="Chalet",5,IF(D1488="Casa",6,IF(D1488="Caserón",7)))))))</f>
        <v>2</v>
      </c>
      <c r="F1488" t="s">
        <v>205</v>
      </c>
      <c r="G1488" t="s">
        <v>1141</v>
      </c>
      <c r="H1488" t="str">
        <f>VLOOKUP(G1488,'Barrio Mapping'!B:C,2,0)</f>
        <v>Nueva España</v>
      </c>
      <c r="I1488" t="str">
        <f>VLOOKUP(B1488,'Districto Pricing'!A:F,6,0)</f>
        <v>Alto</v>
      </c>
      <c r="J1488">
        <f>IF(I1488="Bajo",1,IF(I1488="Medio",2,IF(I1488="Alto",3)))</f>
        <v>3</v>
      </c>
      <c r="K1488" s="5">
        <v>2800</v>
      </c>
      <c r="L1488" s="5">
        <v>3</v>
      </c>
      <c r="M1488" s="5">
        <v>160</v>
      </c>
      <c r="N1488" s="5">
        <v>3</v>
      </c>
      <c r="O1488" s="5">
        <v>1</v>
      </c>
      <c r="P1488" s="5">
        <v>1</v>
      </c>
      <c r="Q1488" s="5">
        <v>0</v>
      </c>
      <c r="R1488" s="5">
        <v>0</v>
      </c>
      <c r="S1488" s="5">
        <v>0</v>
      </c>
      <c r="T1488" s="5">
        <v>0</v>
      </c>
    </row>
    <row r="1489" spans="1:20" x14ac:dyDescent="0.35">
      <c r="A1489" s="1">
        <v>1489</v>
      </c>
      <c r="B1489" t="s">
        <v>1139</v>
      </c>
      <c r="C1489" t="s">
        <v>1173</v>
      </c>
      <c r="D1489" t="s">
        <v>1692</v>
      </c>
      <c r="E1489">
        <f>IF(D1489="Estudio",1,IF(D1489="Piso",2,IF(D1489="Dúplex",3,IF(D1489="Ático",4,IF(D1489="Chalet",5,IF(D1489="Casa",6,IF(D1489="Caserón",7)))))))</f>
        <v>3</v>
      </c>
      <c r="G1489" t="s">
        <v>1141</v>
      </c>
      <c r="H1489" t="str">
        <f>VLOOKUP(G1489,'Barrio Mapping'!B:C,2,0)</f>
        <v>Nueva España</v>
      </c>
      <c r="I1489" t="str">
        <f>VLOOKUP(B1489,'Districto Pricing'!A:F,6,0)</f>
        <v>Alto</v>
      </c>
      <c r="J1489">
        <f>IF(I1489="Bajo",1,IF(I1489="Medio",2,IF(I1489="Alto",3)))</f>
        <v>3</v>
      </c>
      <c r="K1489" s="5">
        <v>8500</v>
      </c>
      <c r="L1489" s="5">
        <v>4</v>
      </c>
      <c r="M1489" s="5">
        <v>400</v>
      </c>
      <c r="N1489" s="5">
        <v>7</v>
      </c>
      <c r="O1489" s="5">
        <v>1</v>
      </c>
      <c r="P1489" s="5">
        <v>1</v>
      </c>
      <c r="Q1489" s="5">
        <v>0</v>
      </c>
      <c r="R1489" s="5">
        <v>0</v>
      </c>
      <c r="S1489" s="5">
        <v>1</v>
      </c>
      <c r="T1489" s="5">
        <v>0</v>
      </c>
    </row>
    <row r="1490" spans="1:20" x14ac:dyDescent="0.35">
      <c r="A1490" s="1">
        <v>1490</v>
      </c>
      <c r="B1490" t="s">
        <v>1139</v>
      </c>
      <c r="C1490" t="s">
        <v>1174</v>
      </c>
      <c r="D1490" t="s">
        <v>1690</v>
      </c>
      <c r="E1490">
        <f>IF(D1490="Estudio",1,IF(D1490="Piso",2,IF(D1490="Dúplex",3,IF(D1490="Ático",4,IF(D1490="Chalet",5,IF(D1490="Casa",6,IF(D1490="Caserón",7)))))))</f>
        <v>2</v>
      </c>
      <c r="F1490" t="s">
        <v>378</v>
      </c>
      <c r="G1490" t="s">
        <v>1145</v>
      </c>
      <c r="H1490" t="str">
        <f>VLOOKUP(G1490,'Barrio Mapping'!B:C,2,0)</f>
        <v>Hispanoamérica</v>
      </c>
      <c r="I1490" t="str">
        <f>VLOOKUP(B1490,'Districto Pricing'!A:F,6,0)</f>
        <v>Alto</v>
      </c>
      <c r="J1490">
        <f>IF(I1490="Bajo",1,IF(I1490="Medio",2,IF(I1490="Alto",3)))</f>
        <v>3</v>
      </c>
      <c r="K1490" s="5">
        <v>2160</v>
      </c>
      <c r="L1490" s="5">
        <v>1</v>
      </c>
      <c r="M1490" s="5">
        <v>72</v>
      </c>
      <c r="N1490" s="5">
        <v>4</v>
      </c>
      <c r="O1490" s="5">
        <v>1</v>
      </c>
      <c r="P1490" s="5">
        <v>1</v>
      </c>
      <c r="Q1490" s="5">
        <v>0</v>
      </c>
      <c r="R1490" s="5">
        <v>0</v>
      </c>
      <c r="S1490" s="5">
        <v>0</v>
      </c>
      <c r="T1490" s="5">
        <v>0</v>
      </c>
    </row>
    <row r="1491" spans="1:20" x14ac:dyDescent="0.35">
      <c r="A1491" s="1">
        <v>1491</v>
      </c>
      <c r="B1491" t="s">
        <v>1139</v>
      </c>
      <c r="C1491" t="s">
        <v>1160</v>
      </c>
      <c r="D1491" t="s">
        <v>1690</v>
      </c>
      <c r="E1491">
        <f>IF(D1491="Estudio",1,IF(D1491="Piso",2,IF(D1491="Dúplex",3,IF(D1491="Ático",4,IF(D1491="Chalet",5,IF(D1491="Casa",6,IF(D1491="Caserón",7)))))))</f>
        <v>2</v>
      </c>
      <c r="G1491" t="s">
        <v>1161</v>
      </c>
      <c r="H1491" t="str">
        <f>VLOOKUP(G1491,'Barrio Mapping'!B:C,2,0)</f>
        <v>El Viso</v>
      </c>
      <c r="I1491" t="str">
        <f>VLOOKUP(B1491,'Districto Pricing'!A:F,6,0)</f>
        <v>Alto</v>
      </c>
      <c r="J1491">
        <f>IF(I1491="Bajo",1,IF(I1491="Medio",2,IF(I1491="Alto",3)))</f>
        <v>3</v>
      </c>
      <c r="K1491" s="5">
        <v>3950</v>
      </c>
      <c r="L1491" s="5">
        <v>2</v>
      </c>
      <c r="M1491" s="5">
        <v>180</v>
      </c>
      <c r="N1491" s="5">
        <v>4</v>
      </c>
      <c r="O1491" s="5">
        <v>1</v>
      </c>
      <c r="P1491" s="5">
        <v>1</v>
      </c>
      <c r="Q1491" s="5">
        <v>0</v>
      </c>
      <c r="R1491" s="5">
        <v>0</v>
      </c>
      <c r="S1491" s="5">
        <v>0</v>
      </c>
      <c r="T1491" s="5">
        <v>0</v>
      </c>
    </row>
    <row r="1492" spans="1:20" x14ac:dyDescent="0.35">
      <c r="A1492" s="1">
        <v>1492</v>
      </c>
      <c r="B1492" t="s">
        <v>1139</v>
      </c>
      <c r="C1492" t="s">
        <v>1175</v>
      </c>
      <c r="D1492" t="s">
        <v>1690</v>
      </c>
      <c r="E1492">
        <f>IF(D1492="Estudio",1,IF(D1492="Piso",2,IF(D1492="Dúplex",3,IF(D1492="Ático",4,IF(D1492="Chalet",5,IF(D1492="Casa",6,IF(D1492="Caserón",7)))))))</f>
        <v>2</v>
      </c>
      <c r="G1492" t="s">
        <v>1147</v>
      </c>
      <c r="H1492" t="str">
        <f>VLOOKUP(G1492,'Barrio Mapping'!B:C,2,0)</f>
        <v>Castilla</v>
      </c>
      <c r="I1492" t="str">
        <f>VLOOKUP(B1492,'Districto Pricing'!A:F,6,0)</f>
        <v>Alto</v>
      </c>
      <c r="J1492">
        <f>IF(I1492="Bajo",1,IF(I1492="Medio",2,IF(I1492="Alto",3)))</f>
        <v>3</v>
      </c>
      <c r="K1492" s="5">
        <v>1950</v>
      </c>
      <c r="L1492" s="5">
        <v>2</v>
      </c>
      <c r="M1492" s="5">
        <v>130</v>
      </c>
      <c r="N1492" s="5">
        <v>9</v>
      </c>
      <c r="O1492" s="5">
        <v>1</v>
      </c>
      <c r="P1492" s="5">
        <v>1</v>
      </c>
      <c r="Q1492" s="5">
        <v>0</v>
      </c>
      <c r="R1492" s="5">
        <v>0</v>
      </c>
      <c r="S1492" s="5">
        <v>0</v>
      </c>
      <c r="T1492" s="5">
        <v>0</v>
      </c>
    </row>
    <row r="1493" spans="1:20" x14ac:dyDescent="0.35">
      <c r="A1493" s="1">
        <v>1493</v>
      </c>
      <c r="B1493" t="s">
        <v>1139</v>
      </c>
      <c r="C1493" t="s">
        <v>1176</v>
      </c>
      <c r="D1493" t="s">
        <v>1692</v>
      </c>
      <c r="E1493">
        <f>IF(D1493="Estudio",1,IF(D1493="Piso",2,IF(D1493="Dúplex",3,IF(D1493="Ático",4,IF(D1493="Chalet",5,IF(D1493="Casa",6,IF(D1493="Caserón",7)))))))</f>
        <v>3</v>
      </c>
      <c r="G1493" t="s">
        <v>1145</v>
      </c>
      <c r="H1493" t="str">
        <f>VLOOKUP(G1493,'Barrio Mapping'!B:C,2,0)</f>
        <v>Hispanoamérica</v>
      </c>
      <c r="I1493" t="str">
        <f>VLOOKUP(B1493,'Districto Pricing'!A:F,6,0)</f>
        <v>Alto</v>
      </c>
      <c r="J1493">
        <f>IF(I1493="Bajo",1,IF(I1493="Medio",2,IF(I1493="Alto",3)))</f>
        <v>3</v>
      </c>
      <c r="K1493" s="5">
        <v>1800</v>
      </c>
      <c r="L1493" s="5">
        <v>1</v>
      </c>
      <c r="M1493" s="5">
        <v>110</v>
      </c>
      <c r="N1493" s="5">
        <v>3</v>
      </c>
      <c r="O1493" s="5">
        <v>1</v>
      </c>
      <c r="P1493" s="5">
        <v>1</v>
      </c>
      <c r="Q1493" s="5">
        <v>0</v>
      </c>
      <c r="R1493" s="5">
        <v>0</v>
      </c>
      <c r="S1493" s="5">
        <v>1</v>
      </c>
      <c r="T1493" s="5">
        <v>0</v>
      </c>
    </row>
    <row r="1494" spans="1:20" x14ac:dyDescent="0.35">
      <c r="A1494" s="1">
        <v>1494</v>
      </c>
      <c r="B1494" t="s">
        <v>1139</v>
      </c>
      <c r="C1494" t="s">
        <v>1177</v>
      </c>
      <c r="D1494" t="s">
        <v>1690</v>
      </c>
      <c r="E1494">
        <f>IF(D1494="Estudio",1,IF(D1494="Piso",2,IF(D1494="Dúplex",3,IF(D1494="Ático",4,IF(D1494="Chalet",5,IF(D1494="Casa",6,IF(D1494="Caserón",7)))))))</f>
        <v>2</v>
      </c>
      <c r="G1494" t="s">
        <v>1141</v>
      </c>
      <c r="H1494" t="str">
        <f>VLOOKUP(G1494,'Barrio Mapping'!B:C,2,0)</f>
        <v>Nueva España</v>
      </c>
      <c r="I1494" t="str">
        <f>VLOOKUP(B1494,'Districto Pricing'!A:F,6,0)</f>
        <v>Alto</v>
      </c>
      <c r="J1494">
        <f>IF(I1494="Bajo",1,IF(I1494="Medio",2,IF(I1494="Alto",3)))</f>
        <v>3</v>
      </c>
      <c r="K1494" s="5">
        <v>5000</v>
      </c>
      <c r="L1494" s="5">
        <v>5</v>
      </c>
      <c r="M1494" s="5">
        <v>360</v>
      </c>
      <c r="N1494" s="5">
        <v>5</v>
      </c>
      <c r="O1494" s="5">
        <v>1</v>
      </c>
      <c r="P1494" s="5">
        <v>1</v>
      </c>
      <c r="Q1494" s="5">
        <v>0</v>
      </c>
      <c r="R1494" s="5">
        <v>0</v>
      </c>
      <c r="S1494" s="5">
        <v>0</v>
      </c>
      <c r="T1494" s="5">
        <v>0</v>
      </c>
    </row>
    <row r="1495" spans="1:20" x14ac:dyDescent="0.35">
      <c r="A1495" s="1">
        <v>1495</v>
      </c>
      <c r="B1495" t="s">
        <v>1139</v>
      </c>
      <c r="C1495" t="s">
        <v>1160</v>
      </c>
      <c r="D1495" t="s">
        <v>1690</v>
      </c>
      <c r="E1495">
        <f>IF(D1495="Estudio",1,IF(D1495="Piso",2,IF(D1495="Dúplex",3,IF(D1495="Ático",4,IF(D1495="Chalet",5,IF(D1495="Casa",6,IF(D1495="Caserón",7)))))))</f>
        <v>2</v>
      </c>
      <c r="G1495" t="s">
        <v>1161</v>
      </c>
      <c r="H1495" t="str">
        <f>VLOOKUP(G1495,'Barrio Mapping'!B:C,2,0)</f>
        <v>El Viso</v>
      </c>
      <c r="I1495" t="str">
        <f>VLOOKUP(B1495,'Districto Pricing'!A:F,6,0)</f>
        <v>Alto</v>
      </c>
      <c r="J1495">
        <f>IF(I1495="Bajo",1,IF(I1495="Medio",2,IF(I1495="Alto",3)))</f>
        <v>3</v>
      </c>
      <c r="K1495" s="5">
        <v>950</v>
      </c>
      <c r="L1495" s="5">
        <v>1</v>
      </c>
      <c r="M1495" s="5">
        <v>55</v>
      </c>
      <c r="N1495" s="5">
        <v>7</v>
      </c>
      <c r="O1495" s="5">
        <v>1</v>
      </c>
      <c r="P1495" s="5">
        <v>1</v>
      </c>
      <c r="Q1495" s="5">
        <v>0</v>
      </c>
      <c r="R1495" s="5">
        <v>0</v>
      </c>
      <c r="S1495" s="5">
        <v>0</v>
      </c>
      <c r="T1495" s="5">
        <v>0</v>
      </c>
    </row>
    <row r="1496" spans="1:20" x14ac:dyDescent="0.35">
      <c r="A1496" s="1">
        <v>1496</v>
      </c>
      <c r="B1496" t="s">
        <v>1139</v>
      </c>
      <c r="C1496" t="s">
        <v>1178</v>
      </c>
      <c r="D1496" t="s">
        <v>1690</v>
      </c>
      <c r="E1496">
        <f>IF(D1496="Estudio",1,IF(D1496="Piso",2,IF(D1496="Dúplex",3,IF(D1496="Ático",4,IF(D1496="Chalet",5,IF(D1496="Casa",6,IF(D1496="Caserón",7)))))))</f>
        <v>2</v>
      </c>
      <c r="F1496" t="s">
        <v>126</v>
      </c>
      <c r="G1496" t="s">
        <v>1158</v>
      </c>
      <c r="H1496" t="str">
        <f>VLOOKUP(G1496,'Barrio Mapping'!B:C,2,0)</f>
        <v>Ciudad Jardín</v>
      </c>
      <c r="I1496" t="str">
        <f>VLOOKUP(B1496,'Districto Pricing'!A:F,6,0)</f>
        <v>Alto</v>
      </c>
      <c r="J1496">
        <f>IF(I1496="Bajo",1,IF(I1496="Medio",2,IF(I1496="Alto",3)))</f>
        <v>3</v>
      </c>
      <c r="K1496" s="5">
        <v>1650</v>
      </c>
      <c r="L1496" s="5">
        <v>4</v>
      </c>
      <c r="M1496" s="5">
        <v>123</v>
      </c>
      <c r="N1496" s="5">
        <v>1</v>
      </c>
      <c r="O1496" s="5">
        <v>1</v>
      </c>
      <c r="P1496" s="5">
        <v>1</v>
      </c>
      <c r="Q1496" s="5">
        <v>0</v>
      </c>
      <c r="R1496" s="5">
        <v>0</v>
      </c>
      <c r="S1496" s="5">
        <v>0</v>
      </c>
      <c r="T1496" s="5">
        <v>0</v>
      </c>
    </row>
    <row r="1497" spans="1:20" x14ac:dyDescent="0.35">
      <c r="A1497" s="1">
        <v>1497</v>
      </c>
      <c r="B1497" t="s">
        <v>1139</v>
      </c>
      <c r="C1497" t="s">
        <v>1179</v>
      </c>
      <c r="D1497" t="s">
        <v>1690</v>
      </c>
      <c r="E1497">
        <f>IF(D1497="Estudio",1,IF(D1497="Piso",2,IF(D1497="Dúplex",3,IF(D1497="Ático",4,IF(D1497="Chalet",5,IF(D1497="Casa",6,IF(D1497="Caserón",7)))))))</f>
        <v>2</v>
      </c>
      <c r="G1497" t="s">
        <v>1161</v>
      </c>
      <c r="H1497" t="str">
        <f>VLOOKUP(G1497,'Barrio Mapping'!B:C,2,0)</f>
        <v>El Viso</v>
      </c>
      <c r="I1497" t="str">
        <f>VLOOKUP(B1497,'Districto Pricing'!A:F,6,0)</f>
        <v>Alto</v>
      </c>
      <c r="J1497">
        <f>IF(I1497="Bajo",1,IF(I1497="Medio",2,IF(I1497="Alto",3)))</f>
        <v>3</v>
      </c>
      <c r="K1497" s="5">
        <v>2000</v>
      </c>
      <c r="L1497" s="5">
        <v>2</v>
      </c>
      <c r="M1497" s="5">
        <v>100</v>
      </c>
      <c r="N1497" s="5">
        <v>9</v>
      </c>
      <c r="O1497" s="5">
        <v>1</v>
      </c>
      <c r="P1497" s="5">
        <v>1</v>
      </c>
      <c r="Q1497" s="5">
        <v>0</v>
      </c>
      <c r="R1497" s="5">
        <v>0</v>
      </c>
      <c r="S1497" s="5">
        <v>0</v>
      </c>
      <c r="T1497" s="5">
        <v>0</v>
      </c>
    </row>
    <row r="1498" spans="1:20" x14ac:dyDescent="0.35">
      <c r="A1498" s="1">
        <v>1498</v>
      </c>
      <c r="B1498" t="s">
        <v>1139</v>
      </c>
      <c r="C1498" t="s">
        <v>1180</v>
      </c>
      <c r="D1498" t="s">
        <v>1691</v>
      </c>
      <c r="E1498">
        <f>IF(D1498="Estudio",1,IF(D1498="Piso",2,IF(D1498="Dúplex",3,IF(D1498="Ático",4,IF(D1498="Chalet",5,IF(D1498="Casa",6,IF(D1498="Caserón",7)))))))</f>
        <v>4</v>
      </c>
      <c r="G1498" t="s">
        <v>1161</v>
      </c>
      <c r="H1498" t="str">
        <f>VLOOKUP(G1498,'Barrio Mapping'!B:C,2,0)</f>
        <v>El Viso</v>
      </c>
      <c r="I1498" t="str">
        <f>VLOOKUP(B1498,'Districto Pricing'!A:F,6,0)</f>
        <v>Alto</v>
      </c>
      <c r="J1498">
        <f>IF(I1498="Bajo",1,IF(I1498="Medio",2,IF(I1498="Alto",3)))</f>
        <v>3</v>
      </c>
      <c r="K1498" s="5">
        <v>1800</v>
      </c>
      <c r="L1498" s="5">
        <v>2</v>
      </c>
      <c r="M1498" s="5">
        <v>100</v>
      </c>
      <c r="N1498" s="5">
        <v>9</v>
      </c>
      <c r="O1498" s="5">
        <v>1</v>
      </c>
      <c r="P1498" s="5">
        <v>1</v>
      </c>
      <c r="Q1498" s="5">
        <v>1</v>
      </c>
      <c r="R1498" s="5">
        <v>0</v>
      </c>
      <c r="S1498" s="5">
        <v>0</v>
      </c>
      <c r="T1498" s="5">
        <v>0</v>
      </c>
    </row>
    <row r="1499" spans="1:20" x14ac:dyDescent="0.35">
      <c r="A1499" s="1">
        <v>1499</v>
      </c>
      <c r="B1499" t="s">
        <v>1139</v>
      </c>
      <c r="C1499" t="s">
        <v>1181</v>
      </c>
      <c r="D1499" t="s">
        <v>1690</v>
      </c>
      <c r="E1499">
        <f>IF(D1499="Estudio",1,IF(D1499="Piso",2,IF(D1499="Dúplex",3,IF(D1499="Ático",4,IF(D1499="Chalet",5,IF(D1499="Casa",6,IF(D1499="Caserón",7)))))))</f>
        <v>2</v>
      </c>
      <c r="F1499" t="s">
        <v>710</v>
      </c>
      <c r="G1499" t="s">
        <v>1158</v>
      </c>
      <c r="H1499" t="str">
        <f>VLOOKUP(G1499,'Barrio Mapping'!B:C,2,0)</f>
        <v>Ciudad Jardín</v>
      </c>
      <c r="I1499" t="str">
        <f>VLOOKUP(B1499,'Districto Pricing'!A:F,6,0)</f>
        <v>Alto</v>
      </c>
      <c r="J1499">
        <f>IF(I1499="Bajo",1,IF(I1499="Medio",2,IF(I1499="Alto",3)))</f>
        <v>3</v>
      </c>
      <c r="K1499" s="5">
        <v>1450</v>
      </c>
      <c r="L1499" s="5">
        <v>2</v>
      </c>
      <c r="M1499" s="5">
        <v>80</v>
      </c>
      <c r="N1499" s="5">
        <v>2</v>
      </c>
      <c r="O1499" s="5">
        <v>1</v>
      </c>
      <c r="P1499" s="5">
        <v>1</v>
      </c>
      <c r="Q1499" s="5">
        <v>0</v>
      </c>
      <c r="R1499" s="5">
        <v>0</v>
      </c>
      <c r="S1499" s="5">
        <v>0</v>
      </c>
      <c r="T1499" s="5">
        <v>0</v>
      </c>
    </row>
    <row r="1500" spans="1:20" x14ac:dyDescent="0.35">
      <c r="A1500" s="1">
        <v>1500</v>
      </c>
      <c r="B1500" t="s">
        <v>1139</v>
      </c>
      <c r="C1500" t="s">
        <v>1182</v>
      </c>
      <c r="D1500" t="s">
        <v>1691</v>
      </c>
      <c r="E1500">
        <f>IF(D1500="Estudio",1,IF(D1500="Piso",2,IF(D1500="Dúplex",3,IF(D1500="Ático",4,IF(D1500="Chalet",5,IF(D1500="Casa",6,IF(D1500="Caserón",7)))))))</f>
        <v>4</v>
      </c>
      <c r="F1500" t="s">
        <v>1053</v>
      </c>
      <c r="G1500" t="s">
        <v>1141</v>
      </c>
      <c r="H1500" t="str">
        <f>VLOOKUP(G1500,'Barrio Mapping'!B:C,2,0)</f>
        <v>Nueva España</v>
      </c>
      <c r="I1500" t="str">
        <f>VLOOKUP(B1500,'Districto Pricing'!A:F,6,0)</f>
        <v>Alto</v>
      </c>
      <c r="J1500">
        <f>IF(I1500="Bajo",1,IF(I1500="Medio",2,IF(I1500="Alto",3)))</f>
        <v>3</v>
      </c>
      <c r="K1500" s="5">
        <v>1500</v>
      </c>
      <c r="L1500" s="5">
        <v>0</v>
      </c>
      <c r="M1500" s="5">
        <v>67</v>
      </c>
      <c r="N1500" s="5">
        <v>3</v>
      </c>
      <c r="O1500" s="5">
        <v>1</v>
      </c>
      <c r="P1500" s="5">
        <v>1</v>
      </c>
      <c r="Q1500" s="5">
        <v>1</v>
      </c>
      <c r="R1500" s="5">
        <v>0</v>
      </c>
      <c r="S1500" s="5">
        <v>0</v>
      </c>
      <c r="T1500" s="5">
        <v>0</v>
      </c>
    </row>
    <row r="1501" spans="1:20" x14ac:dyDescent="0.35">
      <c r="A1501" s="1">
        <v>1501</v>
      </c>
      <c r="B1501" t="s">
        <v>1139</v>
      </c>
      <c r="C1501" t="s">
        <v>1183</v>
      </c>
      <c r="D1501" t="s">
        <v>1690</v>
      </c>
      <c r="E1501">
        <f>IF(D1501="Estudio",1,IF(D1501="Piso",2,IF(D1501="Dúplex",3,IF(D1501="Ático",4,IF(D1501="Chalet",5,IF(D1501="Casa",6,IF(D1501="Caserón",7)))))))</f>
        <v>2</v>
      </c>
      <c r="G1501" t="s">
        <v>1147</v>
      </c>
      <c r="H1501" t="str">
        <f>VLOOKUP(G1501,'Barrio Mapping'!B:C,2,0)</f>
        <v>Castilla</v>
      </c>
      <c r="I1501" t="str">
        <f>VLOOKUP(B1501,'Districto Pricing'!A:F,6,0)</f>
        <v>Alto</v>
      </c>
      <c r="J1501">
        <f>IF(I1501="Bajo",1,IF(I1501="Medio",2,IF(I1501="Alto",3)))</f>
        <v>3</v>
      </c>
      <c r="K1501" s="5">
        <v>1200</v>
      </c>
      <c r="L1501" s="5">
        <v>3</v>
      </c>
      <c r="M1501" s="5">
        <v>109</v>
      </c>
      <c r="N1501" s="5">
        <v>6</v>
      </c>
      <c r="O1501" s="5">
        <v>0</v>
      </c>
      <c r="P1501" s="5">
        <v>1</v>
      </c>
      <c r="Q1501" s="5">
        <v>0</v>
      </c>
      <c r="R1501" s="5">
        <v>0</v>
      </c>
      <c r="S1501" s="5">
        <v>0</v>
      </c>
      <c r="T1501" s="5">
        <v>0</v>
      </c>
    </row>
    <row r="1502" spans="1:20" x14ac:dyDescent="0.35">
      <c r="A1502" s="1">
        <v>1502</v>
      </c>
      <c r="B1502" t="s">
        <v>1139</v>
      </c>
      <c r="C1502" t="s">
        <v>1184</v>
      </c>
      <c r="D1502" t="s">
        <v>1690</v>
      </c>
      <c r="E1502">
        <f>IF(D1502="Estudio",1,IF(D1502="Piso",2,IF(D1502="Dúplex",3,IF(D1502="Ático",4,IF(D1502="Chalet",5,IF(D1502="Casa",6,IF(D1502="Caserón",7)))))))</f>
        <v>2</v>
      </c>
      <c r="F1502" t="s">
        <v>71</v>
      </c>
      <c r="G1502" t="s">
        <v>1158</v>
      </c>
      <c r="H1502" t="str">
        <f>VLOOKUP(G1502,'Barrio Mapping'!B:C,2,0)</f>
        <v>Ciudad Jardín</v>
      </c>
      <c r="I1502" t="str">
        <f>VLOOKUP(B1502,'Districto Pricing'!A:F,6,0)</f>
        <v>Alto</v>
      </c>
      <c r="J1502">
        <f>IF(I1502="Bajo",1,IF(I1502="Medio",2,IF(I1502="Alto",3)))</f>
        <v>3</v>
      </c>
      <c r="K1502" s="5">
        <v>1650</v>
      </c>
      <c r="L1502" s="5">
        <v>4</v>
      </c>
      <c r="M1502" s="5">
        <v>107</v>
      </c>
      <c r="N1502" s="5">
        <v>3</v>
      </c>
      <c r="O1502" s="5">
        <v>1</v>
      </c>
      <c r="P1502" s="5">
        <v>1</v>
      </c>
      <c r="Q1502" s="5">
        <v>0</v>
      </c>
      <c r="R1502" s="5">
        <v>0</v>
      </c>
      <c r="S1502" s="5">
        <v>0</v>
      </c>
      <c r="T1502" s="5">
        <v>0</v>
      </c>
    </row>
    <row r="1503" spans="1:20" x14ac:dyDescent="0.35">
      <c r="A1503" s="1">
        <v>1503</v>
      </c>
      <c r="B1503" t="s">
        <v>1139</v>
      </c>
      <c r="C1503" t="s">
        <v>1185</v>
      </c>
      <c r="D1503" t="s">
        <v>1690</v>
      </c>
      <c r="E1503">
        <f>IF(D1503="Estudio",1,IF(D1503="Piso",2,IF(D1503="Dúplex",3,IF(D1503="Ático",4,IF(D1503="Chalet",5,IF(D1503="Casa",6,IF(D1503="Caserón",7)))))))</f>
        <v>2</v>
      </c>
      <c r="F1503" t="s">
        <v>186</v>
      </c>
      <c r="G1503" t="s">
        <v>1145</v>
      </c>
      <c r="H1503" t="str">
        <f>VLOOKUP(G1503,'Barrio Mapping'!B:C,2,0)</f>
        <v>Hispanoamérica</v>
      </c>
      <c r="I1503" t="str">
        <f>VLOOKUP(B1503,'Districto Pricing'!A:F,6,0)</f>
        <v>Alto</v>
      </c>
      <c r="J1503">
        <f>IF(I1503="Bajo",1,IF(I1503="Medio",2,IF(I1503="Alto",3)))</f>
        <v>3</v>
      </c>
      <c r="K1503" s="5">
        <v>2400</v>
      </c>
      <c r="L1503" s="5">
        <v>4</v>
      </c>
      <c r="M1503" s="5">
        <v>160</v>
      </c>
      <c r="N1503" s="5">
        <v>3</v>
      </c>
      <c r="O1503" s="5">
        <v>1</v>
      </c>
      <c r="P1503" s="5">
        <v>1</v>
      </c>
      <c r="Q1503" s="5">
        <v>0</v>
      </c>
      <c r="R1503" s="5">
        <v>0</v>
      </c>
      <c r="S1503" s="5">
        <v>0</v>
      </c>
      <c r="T1503" s="5">
        <v>0</v>
      </c>
    </row>
    <row r="1504" spans="1:20" x14ac:dyDescent="0.35">
      <c r="A1504" s="1">
        <v>1504</v>
      </c>
      <c r="B1504" t="s">
        <v>1139</v>
      </c>
      <c r="C1504" t="s">
        <v>1186</v>
      </c>
      <c r="D1504" t="s">
        <v>1696</v>
      </c>
      <c r="E1504">
        <f>IF(D1504="Estudio",1,IF(D1504="Piso",2,IF(D1504="Dúplex",3,IF(D1504="Ático",4,IF(D1504="Chalet",5,IF(D1504="Casa",6,IF(D1504="Caserón",7)))))))</f>
        <v>6</v>
      </c>
      <c r="G1504" t="s">
        <v>1141</v>
      </c>
      <c r="H1504" t="str">
        <f>VLOOKUP(G1504,'Barrio Mapping'!B:C,2,0)</f>
        <v>Nueva España</v>
      </c>
      <c r="I1504" t="str">
        <f>VLOOKUP(B1504,'Districto Pricing'!A:F,6,0)</f>
        <v>Alto</v>
      </c>
      <c r="J1504">
        <f>IF(I1504="Bajo",1,IF(I1504="Medio",2,IF(I1504="Alto",3)))</f>
        <v>3</v>
      </c>
      <c r="K1504" s="5">
        <v>4200</v>
      </c>
      <c r="L1504" s="5">
        <v>7</v>
      </c>
      <c r="M1504" s="5">
        <v>300</v>
      </c>
      <c r="N1504" s="5">
        <v>0</v>
      </c>
      <c r="O1504" s="5">
        <v>0</v>
      </c>
      <c r="P1504" s="5">
        <v>0</v>
      </c>
      <c r="Q1504" s="5">
        <v>0</v>
      </c>
      <c r="R1504" s="5">
        <v>1</v>
      </c>
      <c r="S1504" s="5">
        <v>0</v>
      </c>
      <c r="T1504" s="5">
        <v>0</v>
      </c>
    </row>
    <row r="1505" spans="1:20" x14ac:dyDescent="0.35">
      <c r="A1505" s="1">
        <v>1505</v>
      </c>
      <c r="B1505" t="s">
        <v>1139</v>
      </c>
      <c r="C1505" t="s">
        <v>1187</v>
      </c>
      <c r="D1505" t="s">
        <v>1690</v>
      </c>
      <c r="E1505">
        <f>IF(D1505="Estudio",1,IF(D1505="Piso",2,IF(D1505="Dúplex",3,IF(D1505="Ático",4,IF(D1505="Chalet",5,IF(D1505="Casa",6,IF(D1505="Caserón",7)))))))</f>
        <v>2</v>
      </c>
      <c r="G1505" t="s">
        <v>1158</v>
      </c>
      <c r="H1505" t="str">
        <f>VLOOKUP(G1505,'Barrio Mapping'!B:C,2,0)</f>
        <v>Ciudad Jardín</v>
      </c>
      <c r="I1505" t="str">
        <f>VLOOKUP(B1505,'Districto Pricing'!A:F,6,0)</f>
        <v>Alto</v>
      </c>
      <c r="J1505">
        <f>IF(I1505="Bajo",1,IF(I1505="Medio",2,IF(I1505="Alto",3)))</f>
        <v>3</v>
      </c>
      <c r="K1505" s="5">
        <v>1100</v>
      </c>
      <c r="L1505" s="5">
        <v>1</v>
      </c>
      <c r="M1505" s="5">
        <v>50</v>
      </c>
      <c r="N1505" s="5">
        <v>1</v>
      </c>
      <c r="O1505" s="5">
        <v>1</v>
      </c>
      <c r="P1505" s="5">
        <v>1</v>
      </c>
      <c r="Q1505" s="5">
        <v>0</v>
      </c>
      <c r="R1505" s="5">
        <v>0</v>
      </c>
      <c r="S1505" s="5">
        <v>0</v>
      </c>
      <c r="T1505" s="5">
        <v>0</v>
      </c>
    </row>
    <row r="1506" spans="1:20" x14ac:dyDescent="0.35">
      <c r="A1506" s="1">
        <v>1506</v>
      </c>
      <c r="B1506" t="s">
        <v>1139</v>
      </c>
      <c r="C1506" t="s">
        <v>1152</v>
      </c>
      <c r="D1506" t="s">
        <v>1690</v>
      </c>
      <c r="E1506">
        <f>IF(D1506="Estudio",1,IF(D1506="Piso",2,IF(D1506="Dúplex",3,IF(D1506="Ático",4,IF(D1506="Chalet",5,IF(D1506="Casa",6,IF(D1506="Caserón",7)))))))</f>
        <v>2</v>
      </c>
      <c r="F1506" t="s">
        <v>1001</v>
      </c>
      <c r="G1506" t="s">
        <v>1161</v>
      </c>
      <c r="H1506" t="str">
        <f>VLOOKUP(G1506,'Barrio Mapping'!B:C,2,0)</f>
        <v>El Viso</v>
      </c>
      <c r="I1506" t="str">
        <f>VLOOKUP(B1506,'Districto Pricing'!A:F,6,0)</f>
        <v>Alto</v>
      </c>
      <c r="J1506">
        <f>IF(I1506="Bajo",1,IF(I1506="Medio",2,IF(I1506="Alto",3)))</f>
        <v>3</v>
      </c>
      <c r="K1506" s="5">
        <v>5200</v>
      </c>
      <c r="L1506" s="5">
        <v>4</v>
      </c>
      <c r="M1506" s="5">
        <v>350</v>
      </c>
      <c r="N1506" s="5">
        <v>7</v>
      </c>
      <c r="O1506" s="5">
        <v>1</v>
      </c>
      <c r="P1506" s="5">
        <v>1</v>
      </c>
      <c r="Q1506" s="5">
        <v>0</v>
      </c>
      <c r="R1506" s="5">
        <v>0</v>
      </c>
      <c r="S1506" s="5">
        <v>0</v>
      </c>
      <c r="T1506" s="5">
        <v>0</v>
      </c>
    </row>
    <row r="1507" spans="1:20" x14ac:dyDescent="0.35">
      <c r="A1507" s="1">
        <v>1507</v>
      </c>
      <c r="B1507" t="s">
        <v>1139</v>
      </c>
      <c r="C1507" t="s">
        <v>1188</v>
      </c>
      <c r="D1507" t="s">
        <v>1692</v>
      </c>
      <c r="E1507">
        <f>IF(D1507="Estudio",1,IF(D1507="Piso",2,IF(D1507="Dúplex",3,IF(D1507="Ático",4,IF(D1507="Chalet",5,IF(D1507="Casa",6,IF(D1507="Caserón",7)))))))</f>
        <v>3</v>
      </c>
      <c r="G1507" t="s">
        <v>1161</v>
      </c>
      <c r="H1507" t="str">
        <f>VLOOKUP(G1507,'Barrio Mapping'!B:C,2,0)</f>
        <v>El Viso</v>
      </c>
      <c r="I1507" t="str">
        <f>VLOOKUP(B1507,'Districto Pricing'!A:F,6,0)</f>
        <v>Alto</v>
      </c>
      <c r="J1507">
        <f>IF(I1507="Bajo",1,IF(I1507="Medio",2,IF(I1507="Alto",3)))</f>
        <v>3</v>
      </c>
      <c r="K1507" s="5">
        <v>5500</v>
      </c>
      <c r="L1507" s="5">
        <v>4</v>
      </c>
      <c r="M1507" s="5">
        <v>270</v>
      </c>
      <c r="N1507" s="5">
        <v>7</v>
      </c>
      <c r="O1507" s="5">
        <v>1</v>
      </c>
      <c r="P1507" s="5">
        <v>1</v>
      </c>
      <c r="Q1507" s="5">
        <v>0</v>
      </c>
      <c r="R1507" s="5">
        <v>0</v>
      </c>
      <c r="S1507" s="5">
        <v>1</v>
      </c>
      <c r="T1507" s="5">
        <v>0</v>
      </c>
    </row>
    <row r="1508" spans="1:20" x14ac:dyDescent="0.35">
      <c r="A1508" s="1">
        <v>1508</v>
      </c>
      <c r="B1508" t="s">
        <v>1139</v>
      </c>
      <c r="C1508" t="s">
        <v>1189</v>
      </c>
      <c r="D1508" t="s">
        <v>1690</v>
      </c>
      <c r="E1508">
        <f>IF(D1508="Estudio",1,IF(D1508="Piso",2,IF(D1508="Dúplex",3,IF(D1508="Ático",4,IF(D1508="Chalet",5,IF(D1508="Casa",6,IF(D1508="Caserón",7)))))))</f>
        <v>2</v>
      </c>
      <c r="F1508" t="s">
        <v>49</v>
      </c>
      <c r="G1508" t="s">
        <v>1158</v>
      </c>
      <c r="H1508" t="str">
        <f>VLOOKUP(G1508,'Barrio Mapping'!B:C,2,0)</f>
        <v>Ciudad Jardín</v>
      </c>
      <c r="I1508" t="str">
        <f>VLOOKUP(B1508,'Districto Pricing'!A:F,6,0)</f>
        <v>Alto</v>
      </c>
      <c r="J1508">
        <f>IF(I1508="Bajo",1,IF(I1508="Medio",2,IF(I1508="Alto",3)))</f>
        <v>3</v>
      </c>
      <c r="K1508" s="5">
        <v>1200</v>
      </c>
      <c r="L1508" s="5">
        <v>1</v>
      </c>
      <c r="M1508" s="5">
        <v>57</v>
      </c>
      <c r="N1508" s="5">
        <v>2</v>
      </c>
      <c r="O1508" s="5">
        <v>1</v>
      </c>
      <c r="P1508" s="5">
        <v>1</v>
      </c>
      <c r="Q1508" s="5">
        <v>0</v>
      </c>
      <c r="R1508" s="5">
        <v>0</v>
      </c>
      <c r="S1508" s="5">
        <v>0</v>
      </c>
      <c r="T1508" s="5">
        <v>0</v>
      </c>
    </row>
    <row r="1509" spans="1:20" x14ac:dyDescent="0.35">
      <c r="A1509" s="1">
        <v>1509</v>
      </c>
      <c r="B1509" t="s">
        <v>1139</v>
      </c>
      <c r="C1509" t="s">
        <v>1190</v>
      </c>
      <c r="D1509" t="s">
        <v>1690</v>
      </c>
      <c r="E1509">
        <f>IF(D1509="Estudio",1,IF(D1509="Piso",2,IF(D1509="Dúplex",3,IF(D1509="Ático",4,IF(D1509="Chalet",5,IF(D1509="Casa",6,IF(D1509="Caserón",7)))))))</f>
        <v>2</v>
      </c>
      <c r="G1509" t="s">
        <v>1145</v>
      </c>
      <c r="H1509" t="str">
        <f>VLOOKUP(G1509,'Barrio Mapping'!B:C,2,0)</f>
        <v>Hispanoamérica</v>
      </c>
      <c r="I1509" t="str">
        <f>VLOOKUP(B1509,'Districto Pricing'!A:F,6,0)</f>
        <v>Alto</v>
      </c>
      <c r="J1509">
        <f>IF(I1509="Bajo",1,IF(I1509="Medio",2,IF(I1509="Alto",3)))</f>
        <v>3</v>
      </c>
      <c r="K1509" s="5">
        <v>1000</v>
      </c>
      <c r="L1509" s="5">
        <v>1</v>
      </c>
      <c r="M1509" s="5">
        <v>55</v>
      </c>
      <c r="N1509" s="5">
        <v>1</v>
      </c>
      <c r="O1509" s="5">
        <v>1</v>
      </c>
      <c r="P1509" s="5">
        <v>1</v>
      </c>
      <c r="Q1509" s="5">
        <v>0</v>
      </c>
      <c r="R1509" s="5">
        <v>0</v>
      </c>
      <c r="S1509" s="5">
        <v>0</v>
      </c>
      <c r="T1509" s="5">
        <v>0</v>
      </c>
    </row>
    <row r="1510" spans="1:20" x14ac:dyDescent="0.35">
      <c r="A1510" s="1">
        <v>1510</v>
      </c>
      <c r="B1510" t="s">
        <v>1139</v>
      </c>
      <c r="C1510" t="s">
        <v>1191</v>
      </c>
      <c r="D1510" t="s">
        <v>1694</v>
      </c>
      <c r="E1510">
        <f>IF(D1510="Estudio",1,IF(D1510="Piso",2,IF(D1510="Dúplex",3,IF(D1510="Ático",4,IF(D1510="Chalet",5,IF(D1510="Casa",6,IF(D1510="Caserón",7)))))))</f>
        <v>5</v>
      </c>
      <c r="G1510" t="s">
        <v>1161</v>
      </c>
      <c r="H1510" t="str">
        <f>VLOOKUP(G1510,'Barrio Mapping'!B:C,2,0)</f>
        <v>El Viso</v>
      </c>
      <c r="I1510" t="str">
        <f>VLOOKUP(B1510,'Districto Pricing'!A:F,6,0)</f>
        <v>Alto</v>
      </c>
      <c r="J1510">
        <f>IF(I1510="Bajo",1,IF(I1510="Medio",2,IF(I1510="Alto",3)))</f>
        <v>3</v>
      </c>
      <c r="K1510" s="5">
        <v>7500</v>
      </c>
      <c r="L1510" s="5">
        <v>4</v>
      </c>
      <c r="M1510" s="5">
        <v>300</v>
      </c>
      <c r="N1510" s="5">
        <v>0</v>
      </c>
      <c r="O1510" s="5">
        <v>0</v>
      </c>
      <c r="P1510" s="5">
        <v>0</v>
      </c>
      <c r="Q1510" s="5">
        <v>0</v>
      </c>
      <c r="R1510" s="5">
        <v>1</v>
      </c>
      <c r="S1510" s="5">
        <v>0</v>
      </c>
      <c r="T1510" s="5">
        <v>1</v>
      </c>
    </row>
    <row r="1511" spans="1:20" x14ac:dyDescent="0.35">
      <c r="A1511" s="1">
        <v>1511</v>
      </c>
      <c r="B1511" t="s">
        <v>1139</v>
      </c>
      <c r="C1511" t="s">
        <v>1192</v>
      </c>
      <c r="D1511" t="s">
        <v>1690</v>
      </c>
      <c r="E1511">
        <f>IF(D1511="Estudio",1,IF(D1511="Piso",2,IF(D1511="Dúplex",3,IF(D1511="Ático",4,IF(D1511="Chalet",5,IF(D1511="Casa",6,IF(D1511="Caserón",7)))))))</f>
        <v>2</v>
      </c>
      <c r="G1511" t="s">
        <v>1141</v>
      </c>
      <c r="H1511" t="str">
        <f>VLOOKUP(G1511,'Barrio Mapping'!B:C,2,0)</f>
        <v>Nueva España</v>
      </c>
      <c r="I1511" t="str">
        <f>VLOOKUP(B1511,'Districto Pricing'!A:F,6,0)</f>
        <v>Alto</v>
      </c>
      <c r="J1511">
        <f>IF(I1511="Bajo",1,IF(I1511="Medio",2,IF(I1511="Alto",3)))</f>
        <v>3</v>
      </c>
      <c r="K1511" s="5">
        <v>3100</v>
      </c>
      <c r="L1511" s="5">
        <v>4</v>
      </c>
      <c r="M1511" s="5">
        <v>241</v>
      </c>
      <c r="N1511" s="5">
        <v>3</v>
      </c>
      <c r="O1511" s="5">
        <v>1</v>
      </c>
      <c r="P1511" s="5">
        <v>1</v>
      </c>
      <c r="Q1511" s="5">
        <v>0</v>
      </c>
      <c r="R1511" s="5">
        <v>0</v>
      </c>
      <c r="S1511" s="5">
        <v>0</v>
      </c>
      <c r="T1511" s="5">
        <v>0</v>
      </c>
    </row>
    <row r="1512" spans="1:20" x14ac:dyDescent="0.35">
      <c r="A1512" s="1">
        <v>1512</v>
      </c>
      <c r="B1512" t="s">
        <v>1139</v>
      </c>
      <c r="C1512" t="s">
        <v>1181</v>
      </c>
      <c r="D1512" t="s">
        <v>1690</v>
      </c>
      <c r="E1512">
        <f>IF(D1512="Estudio",1,IF(D1512="Piso",2,IF(D1512="Dúplex",3,IF(D1512="Ático",4,IF(D1512="Chalet",5,IF(D1512="Casa",6,IF(D1512="Caserón",7)))))))</f>
        <v>2</v>
      </c>
      <c r="F1512" t="s">
        <v>710</v>
      </c>
      <c r="G1512" t="s">
        <v>1158</v>
      </c>
      <c r="H1512" t="str">
        <f>VLOOKUP(G1512,'Barrio Mapping'!B:C,2,0)</f>
        <v>Ciudad Jardín</v>
      </c>
      <c r="I1512" t="str">
        <f>VLOOKUP(B1512,'Districto Pricing'!A:F,6,0)</f>
        <v>Alto</v>
      </c>
      <c r="J1512">
        <f>IF(I1512="Bajo",1,IF(I1512="Medio",2,IF(I1512="Alto",3)))</f>
        <v>3</v>
      </c>
      <c r="K1512" s="5">
        <v>1400</v>
      </c>
      <c r="L1512" s="5">
        <v>2</v>
      </c>
      <c r="M1512" s="5">
        <v>80</v>
      </c>
      <c r="N1512" s="5">
        <v>2</v>
      </c>
      <c r="O1512" s="5">
        <v>1</v>
      </c>
      <c r="P1512" s="5">
        <v>1</v>
      </c>
      <c r="Q1512" s="5">
        <v>0</v>
      </c>
      <c r="R1512" s="5">
        <v>0</v>
      </c>
      <c r="S1512" s="5">
        <v>0</v>
      </c>
      <c r="T1512" s="5">
        <v>0</v>
      </c>
    </row>
    <row r="1513" spans="1:20" x14ac:dyDescent="0.35">
      <c r="A1513" s="1">
        <v>1513</v>
      </c>
      <c r="B1513" t="s">
        <v>1139</v>
      </c>
      <c r="C1513" t="s">
        <v>1160</v>
      </c>
      <c r="D1513" t="s">
        <v>1690</v>
      </c>
      <c r="E1513">
        <f>IF(D1513="Estudio",1,IF(D1513="Piso",2,IF(D1513="Dúplex",3,IF(D1513="Ático",4,IF(D1513="Chalet",5,IF(D1513="Casa",6,IF(D1513="Caserón",7)))))))</f>
        <v>2</v>
      </c>
      <c r="G1513" t="s">
        <v>1161</v>
      </c>
      <c r="H1513" t="str">
        <f>VLOOKUP(G1513,'Barrio Mapping'!B:C,2,0)</f>
        <v>El Viso</v>
      </c>
      <c r="I1513" t="str">
        <f>VLOOKUP(B1513,'Districto Pricing'!A:F,6,0)</f>
        <v>Alto</v>
      </c>
      <c r="J1513">
        <f>IF(I1513="Bajo",1,IF(I1513="Medio",2,IF(I1513="Alto",3)))</f>
        <v>3</v>
      </c>
      <c r="K1513" s="5">
        <v>3800</v>
      </c>
      <c r="L1513" s="5">
        <v>5</v>
      </c>
      <c r="M1513" s="5">
        <v>211</v>
      </c>
      <c r="N1513" s="5">
        <v>3</v>
      </c>
      <c r="O1513" s="5">
        <v>1</v>
      </c>
      <c r="P1513" s="5">
        <v>1</v>
      </c>
      <c r="Q1513" s="5">
        <v>0</v>
      </c>
      <c r="R1513" s="5">
        <v>0</v>
      </c>
      <c r="S1513" s="5">
        <v>0</v>
      </c>
      <c r="T1513" s="5">
        <v>0</v>
      </c>
    </row>
    <row r="1514" spans="1:20" x14ac:dyDescent="0.35">
      <c r="A1514" s="1">
        <v>1514</v>
      </c>
      <c r="B1514" t="s">
        <v>1139</v>
      </c>
      <c r="C1514" t="s">
        <v>1193</v>
      </c>
      <c r="D1514" t="s">
        <v>1690</v>
      </c>
      <c r="E1514">
        <f>IF(D1514="Estudio",1,IF(D1514="Piso",2,IF(D1514="Dúplex",3,IF(D1514="Ático",4,IF(D1514="Chalet",5,IF(D1514="Casa",6,IF(D1514="Caserón",7)))))))</f>
        <v>2</v>
      </c>
      <c r="G1514" t="s">
        <v>1143</v>
      </c>
      <c r="H1514" t="str">
        <f>VLOOKUP(G1514,'Barrio Mapping'!B:C,2,0)</f>
        <v>Prosperidad</v>
      </c>
      <c r="I1514" t="str">
        <f>VLOOKUP(B1514,'Districto Pricing'!A:F,6,0)</f>
        <v>Alto</v>
      </c>
      <c r="J1514">
        <f>IF(I1514="Bajo",1,IF(I1514="Medio",2,IF(I1514="Alto",3)))</f>
        <v>3</v>
      </c>
      <c r="K1514" s="5">
        <v>1350</v>
      </c>
      <c r="L1514" s="5">
        <v>2</v>
      </c>
      <c r="M1514" s="5">
        <v>118</v>
      </c>
      <c r="N1514" s="5">
        <v>4</v>
      </c>
      <c r="O1514" s="5">
        <v>0</v>
      </c>
      <c r="P1514" s="5">
        <v>1</v>
      </c>
      <c r="Q1514" s="5">
        <v>0</v>
      </c>
      <c r="R1514" s="5">
        <v>0</v>
      </c>
      <c r="S1514" s="5">
        <v>0</v>
      </c>
      <c r="T1514" s="5">
        <v>0</v>
      </c>
    </row>
    <row r="1515" spans="1:20" x14ac:dyDescent="0.35">
      <c r="A1515" s="1">
        <v>1515</v>
      </c>
      <c r="B1515" t="s">
        <v>1139</v>
      </c>
      <c r="C1515" t="s">
        <v>1194</v>
      </c>
      <c r="D1515" t="s">
        <v>1690</v>
      </c>
      <c r="E1515">
        <f>IF(D1515="Estudio",1,IF(D1515="Piso",2,IF(D1515="Dúplex",3,IF(D1515="Ático",4,IF(D1515="Chalet",5,IF(D1515="Casa",6,IF(D1515="Caserón",7)))))))</f>
        <v>2</v>
      </c>
      <c r="G1515" t="s">
        <v>1141</v>
      </c>
      <c r="H1515" t="str">
        <f>VLOOKUP(G1515,'Barrio Mapping'!B:C,2,0)</f>
        <v>Nueva España</v>
      </c>
      <c r="I1515" t="str">
        <f>VLOOKUP(B1515,'Districto Pricing'!A:F,6,0)</f>
        <v>Alto</v>
      </c>
      <c r="J1515">
        <f>IF(I1515="Bajo",1,IF(I1515="Medio",2,IF(I1515="Alto",3)))</f>
        <v>3</v>
      </c>
      <c r="K1515" s="5">
        <v>1800</v>
      </c>
      <c r="L1515" s="5">
        <v>2</v>
      </c>
      <c r="M1515" s="5">
        <v>104</v>
      </c>
      <c r="N1515" s="5">
        <v>2</v>
      </c>
      <c r="O1515" s="5">
        <v>1</v>
      </c>
      <c r="P1515" s="5">
        <v>1</v>
      </c>
      <c r="Q1515" s="5">
        <v>0</v>
      </c>
      <c r="R1515" s="5">
        <v>0</v>
      </c>
      <c r="S1515" s="5">
        <v>0</v>
      </c>
      <c r="T1515" s="5">
        <v>0</v>
      </c>
    </row>
    <row r="1516" spans="1:20" x14ac:dyDescent="0.35">
      <c r="A1516" s="1">
        <v>1516</v>
      </c>
      <c r="B1516" t="s">
        <v>1139</v>
      </c>
      <c r="C1516" t="s">
        <v>1160</v>
      </c>
      <c r="D1516" t="s">
        <v>1690</v>
      </c>
      <c r="E1516">
        <f>IF(D1516="Estudio",1,IF(D1516="Piso",2,IF(D1516="Dúplex",3,IF(D1516="Ático",4,IF(D1516="Chalet",5,IF(D1516="Casa",6,IF(D1516="Caserón",7)))))))</f>
        <v>2</v>
      </c>
      <c r="G1516" t="s">
        <v>1161</v>
      </c>
      <c r="H1516" t="str">
        <f>VLOOKUP(G1516,'Barrio Mapping'!B:C,2,0)</f>
        <v>El Viso</v>
      </c>
      <c r="I1516" t="str">
        <f>VLOOKUP(B1516,'Districto Pricing'!A:F,6,0)</f>
        <v>Alto</v>
      </c>
      <c r="J1516">
        <f>IF(I1516="Bajo",1,IF(I1516="Medio",2,IF(I1516="Alto",3)))</f>
        <v>3</v>
      </c>
      <c r="K1516" s="5">
        <v>2700</v>
      </c>
      <c r="L1516" s="5">
        <v>2</v>
      </c>
      <c r="M1516" s="5">
        <v>90</v>
      </c>
      <c r="N1516" s="5">
        <v>6</v>
      </c>
      <c r="O1516" s="5">
        <v>1</v>
      </c>
      <c r="P1516" s="5">
        <v>1</v>
      </c>
      <c r="Q1516" s="5">
        <v>0</v>
      </c>
      <c r="R1516" s="5">
        <v>0</v>
      </c>
      <c r="S1516" s="5">
        <v>0</v>
      </c>
      <c r="T1516" s="5">
        <v>0</v>
      </c>
    </row>
    <row r="1517" spans="1:20" x14ac:dyDescent="0.35">
      <c r="A1517" s="1">
        <v>1517</v>
      </c>
      <c r="B1517" t="s">
        <v>1139</v>
      </c>
      <c r="C1517" t="s">
        <v>1195</v>
      </c>
      <c r="D1517" t="s">
        <v>1691</v>
      </c>
      <c r="E1517">
        <f>IF(D1517="Estudio",1,IF(D1517="Piso",2,IF(D1517="Dúplex",3,IF(D1517="Ático",4,IF(D1517="Chalet",5,IF(D1517="Casa",6,IF(D1517="Caserón",7)))))))</f>
        <v>4</v>
      </c>
      <c r="G1517" t="s">
        <v>1161</v>
      </c>
      <c r="H1517" t="str">
        <f>VLOOKUP(G1517,'Barrio Mapping'!B:C,2,0)</f>
        <v>El Viso</v>
      </c>
      <c r="I1517" t="str">
        <f>VLOOKUP(B1517,'Districto Pricing'!A:F,6,0)</f>
        <v>Alto</v>
      </c>
      <c r="J1517">
        <f>IF(I1517="Bajo",1,IF(I1517="Medio",2,IF(I1517="Alto",3)))</f>
        <v>3</v>
      </c>
      <c r="K1517" s="5">
        <v>5500</v>
      </c>
      <c r="L1517" s="5">
        <v>4</v>
      </c>
      <c r="M1517" s="5">
        <v>270</v>
      </c>
      <c r="N1517" s="5">
        <v>7</v>
      </c>
      <c r="O1517" s="5">
        <v>1</v>
      </c>
      <c r="P1517" s="5">
        <v>1</v>
      </c>
      <c r="Q1517" s="5">
        <v>1</v>
      </c>
      <c r="R1517" s="5">
        <v>0</v>
      </c>
      <c r="S1517" s="5">
        <v>0</v>
      </c>
      <c r="T1517" s="5">
        <v>0</v>
      </c>
    </row>
    <row r="1518" spans="1:20" x14ac:dyDescent="0.35">
      <c r="A1518" s="1">
        <v>1518</v>
      </c>
      <c r="B1518" t="s">
        <v>1139</v>
      </c>
      <c r="C1518" t="s">
        <v>1196</v>
      </c>
      <c r="D1518" t="s">
        <v>1690</v>
      </c>
      <c r="E1518">
        <f>IF(D1518="Estudio",1,IF(D1518="Piso",2,IF(D1518="Dúplex",3,IF(D1518="Ático",4,IF(D1518="Chalet",5,IF(D1518="Casa",6,IF(D1518="Caserón",7)))))))</f>
        <v>2</v>
      </c>
      <c r="F1518" t="s">
        <v>49</v>
      </c>
      <c r="G1518" t="s">
        <v>1158</v>
      </c>
      <c r="H1518" t="str">
        <f>VLOOKUP(G1518,'Barrio Mapping'!B:C,2,0)</f>
        <v>Ciudad Jardín</v>
      </c>
      <c r="I1518" t="str">
        <f>VLOOKUP(B1518,'Districto Pricing'!A:F,6,0)</f>
        <v>Alto</v>
      </c>
      <c r="J1518">
        <f>IF(I1518="Bajo",1,IF(I1518="Medio",2,IF(I1518="Alto",3)))</f>
        <v>3</v>
      </c>
      <c r="K1518" s="5">
        <v>1300</v>
      </c>
      <c r="L1518" s="5">
        <v>3</v>
      </c>
      <c r="M1518" s="5">
        <v>120</v>
      </c>
      <c r="N1518" s="5">
        <v>1</v>
      </c>
      <c r="O1518" s="5">
        <v>1</v>
      </c>
      <c r="P1518" s="5">
        <v>1</v>
      </c>
      <c r="Q1518" s="5">
        <v>0</v>
      </c>
      <c r="R1518" s="5">
        <v>0</v>
      </c>
      <c r="S1518" s="5">
        <v>0</v>
      </c>
      <c r="T1518" s="5">
        <v>0</v>
      </c>
    </row>
    <row r="1519" spans="1:20" x14ac:dyDescent="0.35">
      <c r="A1519" s="1">
        <v>1519</v>
      </c>
      <c r="B1519" t="s">
        <v>1139</v>
      </c>
      <c r="C1519" t="s">
        <v>1197</v>
      </c>
      <c r="D1519" t="s">
        <v>1693</v>
      </c>
      <c r="E1519">
        <f>IF(D1519="Estudio",1,IF(D1519="Piso",2,IF(D1519="Dúplex",3,IF(D1519="Ático",4,IF(D1519="Chalet",5,IF(D1519="Casa",6,IF(D1519="Caserón",7)))))))</f>
        <v>1</v>
      </c>
      <c r="G1519" t="s">
        <v>1141</v>
      </c>
      <c r="H1519" t="str">
        <f>VLOOKUP(G1519,'Barrio Mapping'!B:C,2,0)</f>
        <v>Nueva España</v>
      </c>
      <c r="I1519" t="str">
        <f>VLOOKUP(B1519,'Districto Pricing'!A:F,6,0)</f>
        <v>Alto</v>
      </c>
      <c r="J1519">
        <f>IF(I1519="Bajo",1,IF(I1519="Medio",2,IF(I1519="Alto",3)))</f>
        <v>3</v>
      </c>
      <c r="K1519" s="5">
        <v>700</v>
      </c>
      <c r="L1519" s="5">
        <v>0</v>
      </c>
      <c r="M1519" s="5">
        <v>32</v>
      </c>
      <c r="N1519" s="5">
        <v>1</v>
      </c>
      <c r="O1519" s="5">
        <v>0</v>
      </c>
      <c r="P1519" s="5">
        <v>1</v>
      </c>
      <c r="Q1519" s="5">
        <v>0</v>
      </c>
      <c r="R1519" s="5">
        <v>0</v>
      </c>
      <c r="S1519" s="5">
        <v>0</v>
      </c>
      <c r="T1519" s="5">
        <v>0</v>
      </c>
    </row>
    <row r="1520" spans="1:20" x14ac:dyDescent="0.35">
      <c r="A1520" s="1">
        <v>1520</v>
      </c>
      <c r="B1520" t="s">
        <v>1139</v>
      </c>
      <c r="C1520" t="s">
        <v>1152</v>
      </c>
      <c r="D1520" t="s">
        <v>1690</v>
      </c>
      <c r="E1520">
        <f>IF(D1520="Estudio",1,IF(D1520="Piso",2,IF(D1520="Dúplex",3,IF(D1520="Ático",4,IF(D1520="Chalet",5,IF(D1520="Casa",6,IF(D1520="Caserón",7)))))))</f>
        <v>2</v>
      </c>
      <c r="G1520" t="s">
        <v>1147</v>
      </c>
      <c r="H1520" t="str">
        <f>VLOOKUP(G1520,'Barrio Mapping'!B:C,2,0)</f>
        <v>Castilla</v>
      </c>
      <c r="I1520" t="str">
        <f>VLOOKUP(B1520,'Districto Pricing'!A:F,6,0)</f>
        <v>Alto</v>
      </c>
      <c r="J1520">
        <f>IF(I1520="Bajo",1,IF(I1520="Medio",2,IF(I1520="Alto",3)))</f>
        <v>3</v>
      </c>
      <c r="K1520" s="5">
        <v>975</v>
      </c>
      <c r="L1520" s="5">
        <v>2</v>
      </c>
      <c r="M1520" s="5">
        <v>70</v>
      </c>
      <c r="N1520" s="5">
        <v>0</v>
      </c>
      <c r="O1520" s="5">
        <v>1</v>
      </c>
      <c r="P1520" s="5">
        <v>1</v>
      </c>
      <c r="Q1520" s="5">
        <v>0</v>
      </c>
      <c r="R1520" s="5">
        <v>0</v>
      </c>
      <c r="S1520" s="5">
        <v>0</v>
      </c>
      <c r="T1520" s="5">
        <v>0</v>
      </c>
    </row>
    <row r="1521" spans="1:20" x14ac:dyDescent="0.35">
      <c r="A1521" s="1">
        <v>1521</v>
      </c>
      <c r="B1521" t="s">
        <v>1139</v>
      </c>
      <c r="C1521" t="s">
        <v>1198</v>
      </c>
      <c r="D1521" t="s">
        <v>1690</v>
      </c>
      <c r="E1521">
        <f>IF(D1521="Estudio",1,IF(D1521="Piso",2,IF(D1521="Dúplex",3,IF(D1521="Ático",4,IF(D1521="Chalet",5,IF(D1521="Casa",6,IF(D1521="Caserón",7)))))))</f>
        <v>2</v>
      </c>
      <c r="G1521" t="s">
        <v>1147</v>
      </c>
      <c r="H1521" t="str">
        <f>VLOOKUP(G1521,'Barrio Mapping'!B:C,2,0)</f>
        <v>Castilla</v>
      </c>
      <c r="I1521" t="str">
        <f>VLOOKUP(B1521,'Districto Pricing'!A:F,6,0)</f>
        <v>Alto</v>
      </c>
      <c r="J1521">
        <f>IF(I1521="Bajo",1,IF(I1521="Medio",2,IF(I1521="Alto",3)))</f>
        <v>3</v>
      </c>
      <c r="K1521" s="5">
        <v>1200</v>
      </c>
      <c r="L1521" s="5">
        <v>3</v>
      </c>
      <c r="M1521" s="5">
        <v>110</v>
      </c>
      <c r="N1521" s="5">
        <v>5</v>
      </c>
      <c r="O1521" s="5">
        <v>1</v>
      </c>
      <c r="P1521" s="5">
        <v>1</v>
      </c>
      <c r="Q1521" s="5">
        <v>0</v>
      </c>
      <c r="R1521" s="5">
        <v>0</v>
      </c>
      <c r="S1521" s="5">
        <v>0</v>
      </c>
      <c r="T1521" s="5">
        <v>0</v>
      </c>
    </row>
    <row r="1522" spans="1:20" x14ac:dyDescent="0.35">
      <c r="A1522" s="1">
        <v>1522</v>
      </c>
      <c r="B1522" t="s">
        <v>1139</v>
      </c>
      <c r="C1522" t="s">
        <v>1199</v>
      </c>
      <c r="D1522" t="s">
        <v>1690</v>
      </c>
      <c r="E1522">
        <f>IF(D1522="Estudio",1,IF(D1522="Piso",2,IF(D1522="Dúplex",3,IF(D1522="Ático",4,IF(D1522="Chalet",5,IF(D1522="Casa",6,IF(D1522="Caserón",7)))))))</f>
        <v>2</v>
      </c>
      <c r="G1522" t="s">
        <v>1161</v>
      </c>
      <c r="H1522" t="str">
        <f>VLOOKUP(G1522,'Barrio Mapping'!B:C,2,0)</f>
        <v>El Viso</v>
      </c>
      <c r="I1522" t="str">
        <f>VLOOKUP(B1522,'Districto Pricing'!A:F,6,0)</f>
        <v>Alto</v>
      </c>
      <c r="J1522">
        <f>IF(I1522="Bajo",1,IF(I1522="Medio",2,IF(I1522="Alto",3)))</f>
        <v>3</v>
      </c>
      <c r="K1522" s="5">
        <v>3100</v>
      </c>
      <c r="L1522" s="5">
        <v>4</v>
      </c>
      <c r="M1522" s="5">
        <v>200</v>
      </c>
      <c r="N1522" s="5">
        <v>6</v>
      </c>
      <c r="O1522" s="5">
        <v>1</v>
      </c>
      <c r="P1522" s="5">
        <v>1</v>
      </c>
      <c r="Q1522" s="5">
        <v>0</v>
      </c>
      <c r="R1522" s="5">
        <v>0</v>
      </c>
      <c r="S1522" s="5">
        <v>0</v>
      </c>
      <c r="T1522" s="5">
        <v>0</v>
      </c>
    </row>
    <row r="1523" spans="1:20" x14ac:dyDescent="0.35">
      <c r="A1523" s="1">
        <v>1523</v>
      </c>
      <c r="B1523" t="s">
        <v>1139</v>
      </c>
      <c r="C1523" t="s">
        <v>1200</v>
      </c>
      <c r="D1523" t="s">
        <v>1690</v>
      </c>
      <c r="E1523">
        <f>IF(D1523="Estudio",1,IF(D1523="Piso",2,IF(D1523="Dúplex",3,IF(D1523="Ático",4,IF(D1523="Chalet",5,IF(D1523="Casa",6,IF(D1523="Caserón",7)))))))</f>
        <v>2</v>
      </c>
      <c r="G1523" t="s">
        <v>1143</v>
      </c>
      <c r="H1523" t="str">
        <f>VLOOKUP(G1523,'Barrio Mapping'!B:C,2,0)</f>
        <v>Prosperidad</v>
      </c>
      <c r="I1523" t="str">
        <f>VLOOKUP(B1523,'Districto Pricing'!A:F,6,0)</f>
        <v>Alto</v>
      </c>
      <c r="J1523">
        <f>IF(I1523="Bajo",1,IF(I1523="Medio",2,IF(I1523="Alto",3)))</f>
        <v>3</v>
      </c>
      <c r="K1523" s="5">
        <v>1600</v>
      </c>
      <c r="L1523" s="5">
        <v>4</v>
      </c>
      <c r="M1523" s="5">
        <v>110</v>
      </c>
      <c r="N1523" s="5">
        <v>1</v>
      </c>
      <c r="O1523" s="5">
        <v>0</v>
      </c>
      <c r="P1523" s="5">
        <v>1</v>
      </c>
      <c r="Q1523" s="5">
        <v>0</v>
      </c>
      <c r="R1523" s="5">
        <v>0</v>
      </c>
      <c r="S1523" s="5">
        <v>0</v>
      </c>
      <c r="T1523" s="5">
        <v>0</v>
      </c>
    </row>
    <row r="1524" spans="1:20" x14ac:dyDescent="0.35">
      <c r="A1524" s="1">
        <v>1524</v>
      </c>
      <c r="B1524" t="s">
        <v>1139</v>
      </c>
      <c r="C1524" t="s">
        <v>1201</v>
      </c>
      <c r="D1524" t="s">
        <v>1691</v>
      </c>
      <c r="E1524">
        <f>IF(D1524="Estudio",1,IF(D1524="Piso",2,IF(D1524="Dúplex",3,IF(D1524="Ático",4,IF(D1524="Chalet",5,IF(D1524="Casa",6,IF(D1524="Caserón",7)))))))</f>
        <v>4</v>
      </c>
      <c r="F1524" t="s">
        <v>188</v>
      </c>
      <c r="G1524" t="s">
        <v>1143</v>
      </c>
      <c r="H1524" t="str">
        <f>VLOOKUP(G1524,'Barrio Mapping'!B:C,2,0)</f>
        <v>Prosperidad</v>
      </c>
      <c r="I1524" t="str">
        <f>VLOOKUP(B1524,'Districto Pricing'!A:F,6,0)</f>
        <v>Alto</v>
      </c>
      <c r="J1524">
        <f>IF(I1524="Bajo",1,IF(I1524="Medio",2,IF(I1524="Alto",3)))</f>
        <v>3</v>
      </c>
      <c r="K1524" s="5">
        <v>1300</v>
      </c>
      <c r="L1524" s="5">
        <v>2</v>
      </c>
      <c r="M1524" s="5">
        <v>99</v>
      </c>
      <c r="N1524" s="5">
        <v>3</v>
      </c>
      <c r="O1524" s="5">
        <v>1</v>
      </c>
      <c r="P1524" s="5">
        <v>1</v>
      </c>
      <c r="Q1524" s="5">
        <v>1</v>
      </c>
      <c r="R1524" s="5">
        <v>0</v>
      </c>
      <c r="S1524" s="5">
        <v>0</v>
      </c>
      <c r="T1524" s="5">
        <v>0</v>
      </c>
    </row>
    <row r="1525" spans="1:20" x14ac:dyDescent="0.35">
      <c r="A1525" s="1">
        <v>1525</v>
      </c>
      <c r="B1525" t="s">
        <v>1139</v>
      </c>
      <c r="C1525" t="s">
        <v>1202</v>
      </c>
      <c r="D1525" t="s">
        <v>1690</v>
      </c>
      <c r="E1525">
        <f>IF(D1525="Estudio",1,IF(D1525="Piso",2,IF(D1525="Dúplex",3,IF(D1525="Ático",4,IF(D1525="Chalet",5,IF(D1525="Casa",6,IF(D1525="Caserón",7)))))))</f>
        <v>2</v>
      </c>
      <c r="G1525" t="s">
        <v>1147</v>
      </c>
      <c r="H1525" t="str">
        <f>VLOOKUP(G1525,'Barrio Mapping'!B:C,2,0)</f>
        <v>Castilla</v>
      </c>
      <c r="I1525" t="str">
        <f>VLOOKUP(B1525,'Districto Pricing'!A:F,6,0)</f>
        <v>Alto</v>
      </c>
      <c r="J1525">
        <f>IF(I1525="Bajo",1,IF(I1525="Medio",2,IF(I1525="Alto",3)))</f>
        <v>3</v>
      </c>
      <c r="K1525" s="5">
        <v>1700</v>
      </c>
      <c r="L1525" s="5">
        <v>2</v>
      </c>
      <c r="M1525" s="5">
        <v>110</v>
      </c>
      <c r="N1525" s="5">
        <v>7</v>
      </c>
      <c r="O1525" s="5">
        <v>1</v>
      </c>
      <c r="P1525" s="5">
        <v>1</v>
      </c>
      <c r="Q1525" s="5">
        <v>0</v>
      </c>
      <c r="R1525" s="5">
        <v>0</v>
      </c>
      <c r="S1525" s="5">
        <v>0</v>
      </c>
      <c r="T1525" s="5">
        <v>0</v>
      </c>
    </row>
    <row r="1526" spans="1:20" x14ac:dyDescent="0.35">
      <c r="A1526" s="1">
        <v>1526</v>
      </c>
      <c r="B1526" t="s">
        <v>1139</v>
      </c>
      <c r="C1526" t="s">
        <v>1203</v>
      </c>
      <c r="D1526" t="s">
        <v>1691</v>
      </c>
      <c r="E1526">
        <f>IF(D1526="Estudio",1,IF(D1526="Piso",2,IF(D1526="Dúplex",3,IF(D1526="Ático",4,IF(D1526="Chalet",5,IF(D1526="Casa",6,IF(D1526="Caserón",7)))))))</f>
        <v>4</v>
      </c>
      <c r="G1526" t="s">
        <v>1143</v>
      </c>
      <c r="H1526" t="str">
        <f>VLOOKUP(G1526,'Barrio Mapping'!B:C,2,0)</f>
        <v>Prosperidad</v>
      </c>
      <c r="I1526" t="str">
        <f>VLOOKUP(B1526,'Districto Pricing'!A:F,6,0)</f>
        <v>Alto</v>
      </c>
      <c r="J1526">
        <f>IF(I1526="Bajo",1,IF(I1526="Medio",2,IF(I1526="Alto",3)))</f>
        <v>3</v>
      </c>
      <c r="K1526" s="5">
        <v>1250</v>
      </c>
      <c r="L1526" s="5">
        <v>2</v>
      </c>
      <c r="M1526" s="5">
        <v>110</v>
      </c>
      <c r="N1526" s="5">
        <v>3</v>
      </c>
      <c r="O1526" s="5">
        <v>1</v>
      </c>
      <c r="P1526" s="5">
        <v>1</v>
      </c>
      <c r="Q1526" s="5">
        <v>1</v>
      </c>
      <c r="R1526" s="5">
        <v>0</v>
      </c>
      <c r="S1526" s="5">
        <v>0</v>
      </c>
      <c r="T1526" s="5">
        <v>0</v>
      </c>
    </row>
    <row r="1527" spans="1:20" x14ac:dyDescent="0.35">
      <c r="A1527" s="1">
        <v>1527</v>
      </c>
      <c r="B1527" t="s">
        <v>1139</v>
      </c>
      <c r="C1527" t="s">
        <v>1199</v>
      </c>
      <c r="D1527" t="s">
        <v>1690</v>
      </c>
      <c r="E1527">
        <f>IF(D1527="Estudio",1,IF(D1527="Piso",2,IF(D1527="Dúplex",3,IF(D1527="Ático",4,IF(D1527="Chalet",5,IF(D1527="Casa",6,IF(D1527="Caserón",7)))))))</f>
        <v>2</v>
      </c>
      <c r="G1527" t="s">
        <v>1145</v>
      </c>
      <c r="H1527" t="str">
        <f>VLOOKUP(G1527,'Barrio Mapping'!B:C,2,0)</f>
        <v>Hispanoamérica</v>
      </c>
      <c r="I1527" t="str">
        <f>VLOOKUP(B1527,'Districto Pricing'!A:F,6,0)</f>
        <v>Alto</v>
      </c>
      <c r="J1527">
        <f>IF(I1527="Bajo",1,IF(I1527="Medio",2,IF(I1527="Alto",3)))</f>
        <v>3</v>
      </c>
      <c r="K1527" s="5">
        <v>1500</v>
      </c>
      <c r="L1527" s="5">
        <v>3</v>
      </c>
      <c r="M1527" s="5">
        <v>130</v>
      </c>
      <c r="N1527" s="5">
        <v>2</v>
      </c>
      <c r="O1527" s="5">
        <v>1</v>
      </c>
      <c r="P1527" s="5">
        <v>1</v>
      </c>
      <c r="Q1527" s="5">
        <v>0</v>
      </c>
      <c r="R1527" s="5">
        <v>0</v>
      </c>
      <c r="S1527" s="5">
        <v>0</v>
      </c>
      <c r="T1527" s="5">
        <v>0</v>
      </c>
    </row>
    <row r="1528" spans="1:20" x14ac:dyDescent="0.35">
      <c r="A1528" s="1">
        <v>1528</v>
      </c>
      <c r="B1528" t="s">
        <v>1139</v>
      </c>
      <c r="C1528" t="s">
        <v>1204</v>
      </c>
      <c r="D1528" t="s">
        <v>1690</v>
      </c>
      <c r="E1528">
        <f>IF(D1528="Estudio",1,IF(D1528="Piso",2,IF(D1528="Dúplex",3,IF(D1528="Ático",4,IF(D1528="Chalet",5,IF(D1528="Casa",6,IF(D1528="Caserón",7)))))))</f>
        <v>2</v>
      </c>
      <c r="F1528" t="s">
        <v>98</v>
      </c>
      <c r="G1528" t="s">
        <v>1141</v>
      </c>
      <c r="H1528" t="str">
        <f>VLOOKUP(G1528,'Barrio Mapping'!B:C,2,0)</f>
        <v>Nueva España</v>
      </c>
      <c r="I1528" t="str">
        <f>VLOOKUP(B1528,'Districto Pricing'!A:F,6,0)</f>
        <v>Alto</v>
      </c>
      <c r="J1528">
        <f>IF(I1528="Bajo",1,IF(I1528="Medio",2,IF(I1528="Alto",3)))</f>
        <v>3</v>
      </c>
      <c r="K1528" s="5">
        <v>1250</v>
      </c>
      <c r="L1528" s="5">
        <v>1</v>
      </c>
      <c r="M1528" s="5">
        <v>74</v>
      </c>
      <c r="N1528" s="5">
        <v>4</v>
      </c>
      <c r="O1528" s="5">
        <v>1</v>
      </c>
      <c r="P1528" s="5">
        <v>1</v>
      </c>
      <c r="Q1528" s="5">
        <v>0</v>
      </c>
      <c r="R1528" s="5">
        <v>0</v>
      </c>
      <c r="S1528" s="5">
        <v>0</v>
      </c>
      <c r="T1528" s="5">
        <v>0</v>
      </c>
    </row>
    <row r="1529" spans="1:20" x14ac:dyDescent="0.35">
      <c r="A1529" s="1">
        <v>1529</v>
      </c>
      <c r="B1529" t="s">
        <v>1139</v>
      </c>
      <c r="C1529" t="s">
        <v>1152</v>
      </c>
      <c r="D1529" t="s">
        <v>1690</v>
      </c>
      <c r="E1529">
        <f>IF(D1529="Estudio",1,IF(D1529="Piso",2,IF(D1529="Dúplex",3,IF(D1529="Ático",4,IF(D1529="Chalet",5,IF(D1529="Casa",6,IF(D1529="Caserón",7)))))))</f>
        <v>2</v>
      </c>
      <c r="G1529" t="s">
        <v>1145</v>
      </c>
      <c r="H1529" t="str">
        <f>VLOOKUP(G1529,'Barrio Mapping'!B:C,2,0)</f>
        <v>Hispanoamérica</v>
      </c>
      <c r="I1529" t="str">
        <f>VLOOKUP(B1529,'Districto Pricing'!A:F,6,0)</f>
        <v>Alto</v>
      </c>
      <c r="J1529">
        <f>IF(I1529="Bajo",1,IF(I1529="Medio",2,IF(I1529="Alto",3)))</f>
        <v>3</v>
      </c>
      <c r="K1529" s="5">
        <v>3800</v>
      </c>
      <c r="L1529" s="5">
        <v>4</v>
      </c>
      <c r="M1529" s="5">
        <v>291</v>
      </c>
      <c r="N1529" s="5">
        <v>4</v>
      </c>
      <c r="O1529" s="5">
        <v>1</v>
      </c>
      <c r="P1529" s="5">
        <v>1</v>
      </c>
      <c r="Q1529" s="5">
        <v>0</v>
      </c>
      <c r="R1529" s="5">
        <v>0</v>
      </c>
      <c r="S1529" s="5">
        <v>0</v>
      </c>
      <c r="T1529" s="5">
        <v>0</v>
      </c>
    </row>
    <row r="1530" spans="1:20" x14ac:dyDescent="0.35">
      <c r="A1530" s="1">
        <v>1530</v>
      </c>
      <c r="B1530" t="s">
        <v>1139</v>
      </c>
      <c r="C1530" t="s">
        <v>1199</v>
      </c>
      <c r="D1530" t="s">
        <v>1690</v>
      </c>
      <c r="E1530">
        <f>IF(D1530="Estudio",1,IF(D1530="Piso",2,IF(D1530="Dúplex",3,IF(D1530="Ático",4,IF(D1530="Chalet",5,IF(D1530="Casa",6,IF(D1530="Caserón",7)))))))</f>
        <v>2</v>
      </c>
      <c r="G1530" t="s">
        <v>1161</v>
      </c>
      <c r="H1530" t="str">
        <f>VLOOKUP(G1530,'Barrio Mapping'!B:C,2,0)</f>
        <v>El Viso</v>
      </c>
      <c r="I1530" t="str">
        <f>VLOOKUP(B1530,'Districto Pricing'!A:F,6,0)</f>
        <v>Alto</v>
      </c>
      <c r="J1530">
        <f>IF(I1530="Bajo",1,IF(I1530="Medio",2,IF(I1530="Alto",3)))</f>
        <v>3</v>
      </c>
      <c r="K1530" s="5">
        <v>2400</v>
      </c>
      <c r="L1530" s="5">
        <v>3</v>
      </c>
      <c r="M1530" s="5">
        <v>150</v>
      </c>
      <c r="N1530" s="5">
        <v>3</v>
      </c>
      <c r="O1530" s="5">
        <v>1</v>
      </c>
      <c r="P1530" s="5">
        <v>1</v>
      </c>
      <c r="Q1530" s="5">
        <v>0</v>
      </c>
      <c r="R1530" s="5">
        <v>0</v>
      </c>
      <c r="S1530" s="5">
        <v>0</v>
      </c>
      <c r="T1530" s="5">
        <v>0</v>
      </c>
    </row>
    <row r="1531" spans="1:20" x14ac:dyDescent="0.35">
      <c r="A1531" s="1">
        <v>1531</v>
      </c>
      <c r="B1531" t="s">
        <v>1139</v>
      </c>
      <c r="C1531" t="s">
        <v>1205</v>
      </c>
      <c r="D1531" t="s">
        <v>1690</v>
      </c>
      <c r="E1531">
        <f>IF(D1531="Estudio",1,IF(D1531="Piso",2,IF(D1531="Dúplex",3,IF(D1531="Ático",4,IF(D1531="Chalet",5,IF(D1531="Casa",6,IF(D1531="Caserón",7)))))))</f>
        <v>2</v>
      </c>
      <c r="F1531" t="s">
        <v>203</v>
      </c>
      <c r="G1531" t="s">
        <v>1145</v>
      </c>
      <c r="H1531" t="str">
        <f>VLOOKUP(G1531,'Barrio Mapping'!B:C,2,0)</f>
        <v>Hispanoamérica</v>
      </c>
      <c r="I1531" t="str">
        <f>VLOOKUP(B1531,'Districto Pricing'!A:F,6,0)</f>
        <v>Alto</v>
      </c>
      <c r="J1531">
        <f>IF(I1531="Bajo",1,IF(I1531="Medio",2,IF(I1531="Alto",3)))</f>
        <v>3</v>
      </c>
      <c r="K1531" s="5">
        <v>2750</v>
      </c>
      <c r="L1531" s="5">
        <v>4</v>
      </c>
      <c r="M1531" s="5">
        <v>160</v>
      </c>
      <c r="N1531" s="5">
        <v>12</v>
      </c>
      <c r="O1531" s="5">
        <v>1</v>
      </c>
      <c r="P1531" s="5">
        <v>1</v>
      </c>
      <c r="Q1531" s="5">
        <v>0</v>
      </c>
      <c r="R1531" s="5">
        <v>0</v>
      </c>
      <c r="S1531" s="5">
        <v>0</v>
      </c>
      <c r="T1531" s="5">
        <v>0</v>
      </c>
    </row>
    <row r="1532" spans="1:20" x14ac:dyDescent="0.35">
      <c r="A1532" s="1">
        <v>1532</v>
      </c>
      <c r="B1532" t="s">
        <v>1139</v>
      </c>
      <c r="C1532" t="s">
        <v>1146</v>
      </c>
      <c r="D1532" t="s">
        <v>1690</v>
      </c>
      <c r="E1532">
        <f>IF(D1532="Estudio",1,IF(D1532="Piso",2,IF(D1532="Dúplex",3,IF(D1532="Ático",4,IF(D1532="Chalet",5,IF(D1532="Casa",6,IF(D1532="Caserón",7)))))))</f>
        <v>2</v>
      </c>
      <c r="G1532" t="s">
        <v>1147</v>
      </c>
      <c r="H1532" t="str">
        <f>VLOOKUP(G1532,'Barrio Mapping'!B:C,2,0)</f>
        <v>Castilla</v>
      </c>
      <c r="I1532" t="str">
        <f>VLOOKUP(B1532,'Districto Pricing'!A:F,6,0)</f>
        <v>Alto</v>
      </c>
      <c r="J1532">
        <f>IF(I1532="Bajo",1,IF(I1532="Medio",2,IF(I1532="Alto",3)))</f>
        <v>3</v>
      </c>
      <c r="K1532" s="5">
        <v>1550</v>
      </c>
      <c r="L1532" s="5">
        <v>3</v>
      </c>
      <c r="M1532" s="5">
        <v>152</v>
      </c>
      <c r="N1532" s="5">
        <v>4</v>
      </c>
      <c r="O1532" s="5">
        <v>1</v>
      </c>
      <c r="P1532" s="5">
        <v>1</v>
      </c>
      <c r="Q1532" s="5">
        <v>0</v>
      </c>
      <c r="R1532" s="5">
        <v>0</v>
      </c>
      <c r="S1532" s="5">
        <v>0</v>
      </c>
      <c r="T1532" s="5">
        <v>0</v>
      </c>
    </row>
    <row r="1533" spans="1:20" x14ac:dyDescent="0.35">
      <c r="A1533" s="1">
        <v>1533</v>
      </c>
      <c r="B1533" t="s">
        <v>1139</v>
      </c>
      <c r="C1533" t="s">
        <v>1206</v>
      </c>
      <c r="D1533" t="s">
        <v>1690</v>
      </c>
      <c r="E1533">
        <f>IF(D1533="Estudio",1,IF(D1533="Piso",2,IF(D1533="Dúplex",3,IF(D1533="Ático",4,IF(D1533="Chalet",5,IF(D1533="Casa",6,IF(D1533="Caserón",7)))))))</f>
        <v>2</v>
      </c>
      <c r="F1533" t="s">
        <v>378</v>
      </c>
      <c r="G1533" t="s">
        <v>1141</v>
      </c>
      <c r="H1533" t="str">
        <f>VLOOKUP(G1533,'Barrio Mapping'!B:C,2,0)</f>
        <v>Nueva España</v>
      </c>
      <c r="I1533" t="str">
        <f>VLOOKUP(B1533,'Districto Pricing'!A:F,6,0)</f>
        <v>Alto</v>
      </c>
      <c r="J1533">
        <f>IF(I1533="Bajo",1,IF(I1533="Medio",2,IF(I1533="Alto",3)))</f>
        <v>3</v>
      </c>
      <c r="K1533" s="5">
        <v>2350</v>
      </c>
      <c r="L1533" s="5">
        <v>4</v>
      </c>
      <c r="M1533" s="5">
        <v>171</v>
      </c>
      <c r="N1533" s="5">
        <v>11</v>
      </c>
      <c r="O1533" s="5">
        <v>1</v>
      </c>
      <c r="P1533" s="5">
        <v>1</v>
      </c>
      <c r="Q1533" s="5">
        <v>0</v>
      </c>
      <c r="R1533" s="5">
        <v>0</v>
      </c>
      <c r="S1533" s="5">
        <v>0</v>
      </c>
      <c r="T1533" s="5">
        <v>0</v>
      </c>
    </row>
    <row r="1534" spans="1:20" x14ac:dyDescent="0.35">
      <c r="A1534" s="1">
        <v>1534</v>
      </c>
      <c r="B1534" t="s">
        <v>1139</v>
      </c>
      <c r="C1534" t="s">
        <v>1207</v>
      </c>
      <c r="D1534" t="s">
        <v>1690</v>
      </c>
      <c r="E1534">
        <f>IF(D1534="Estudio",1,IF(D1534="Piso",2,IF(D1534="Dúplex",3,IF(D1534="Ático",4,IF(D1534="Chalet",5,IF(D1534="Casa",6,IF(D1534="Caserón",7)))))))</f>
        <v>2</v>
      </c>
      <c r="F1534" t="s">
        <v>203</v>
      </c>
      <c r="G1534" t="s">
        <v>1145</v>
      </c>
      <c r="H1534" t="str">
        <f>VLOOKUP(G1534,'Barrio Mapping'!B:C,2,0)</f>
        <v>Hispanoamérica</v>
      </c>
      <c r="I1534" t="str">
        <f>VLOOKUP(B1534,'Districto Pricing'!A:F,6,0)</f>
        <v>Alto</v>
      </c>
      <c r="J1534">
        <f>IF(I1534="Bajo",1,IF(I1534="Medio",2,IF(I1534="Alto",3)))</f>
        <v>3</v>
      </c>
      <c r="K1534" s="5">
        <v>1800</v>
      </c>
      <c r="L1534" s="5">
        <v>2</v>
      </c>
      <c r="M1534" s="5">
        <v>97</v>
      </c>
      <c r="N1534" s="5">
        <v>2</v>
      </c>
      <c r="O1534" s="5">
        <v>1</v>
      </c>
      <c r="P1534" s="5">
        <v>1</v>
      </c>
      <c r="Q1534" s="5">
        <v>0</v>
      </c>
      <c r="R1534" s="5">
        <v>0</v>
      </c>
      <c r="S1534" s="5">
        <v>0</v>
      </c>
      <c r="T1534" s="5">
        <v>0</v>
      </c>
    </row>
    <row r="1535" spans="1:20" x14ac:dyDescent="0.35">
      <c r="A1535" s="1">
        <v>1535</v>
      </c>
      <c r="B1535" t="s">
        <v>1139</v>
      </c>
      <c r="C1535" t="s">
        <v>1208</v>
      </c>
      <c r="D1535" t="s">
        <v>1690</v>
      </c>
      <c r="E1535">
        <f>IF(D1535="Estudio",1,IF(D1535="Piso",2,IF(D1535="Dúplex",3,IF(D1535="Ático",4,IF(D1535="Chalet",5,IF(D1535="Casa",6,IF(D1535="Caserón",7)))))))</f>
        <v>2</v>
      </c>
      <c r="F1535" t="s">
        <v>378</v>
      </c>
      <c r="G1535" t="s">
        <v>1158</v>
      </c>
      <c r="H1535" t="str">
        <f>VLOOKUP(G1535,'Barrio Mapping'!B:C,2,0)</f>
        <v>Ciudad Jardín</v>
      </c>
      <c r="I1535" t="str">
        <f>VLOOKUP(B1535,'Districto Pricing'!A:F,6,0)</f>
        <v>Alto</v>
      </c>
      <c r="J1535">
        <f>IF(I1535="Bajo",1,IF(I1535="Medio",2,IF(I1535="Alto",3)))</f>
        <v>3</v>
      </c>
      <c r="K1535" s="5">
        <v>870</v>
      </c>
      <c r="L1535" s="5">
        <v>2</v>
      </c>
      <c r="M1535" s="5">
        <v>60</v>
      </c>
      <c r="N1535" s="5">
        <v>1</v>
      </c>
      <c r="O1535" s="5">
        <v>1</v>
      </c>
      <c r="P1535" s="5">
        <v>1</v>
      </c>
      <c r="Q1535" s="5">
        <v>0</v>
      </c>
      <c r="R1535" s="5">
        <v>0</v>
      </c>
      <c r="S1535" s="5">
        <v>0</v>
      </c>
      <c r="T1535" s="5">
        <v>0</v>
      </c>
    </row>
    <row r="1536" spans="1:20" x14ac:dyDescent="0.35">
      <c r="A1536" s="1">
        <v>1536</v>
      </c>
      <c r="B1536" t="s">
        <v>1139</v>
      </c>
      <c r="C1536" t="s">
        <v>1209</v>
      </c>
      <c r="D1536" t="s">
        <v>1690</v>
      </c>
      <c r="E1536">
        <f>IF(D1536="Estudio",1,IF(D1536="Piso",2,IF(D1536="Dúplex",3,IF(D1536="Ático",4,IF(D1536="Chalet",5,IF(D1536="Casa",6,IF(D1536="Caserón",7)))))))</f>
        <v>2</v>
      </c>
      <c r="F1536" t="s">
        <v>203</v>
      </c>
      <c r="G1536" t="s">
        <v>1141</v>
      </c>
      <c r="H1536" t="str">
        <f>VLOOKUP(G1536,'Barrio Mapping'!B:C,2,0)</f>
        <v>Nueva España</v>
      </c>
      <c r="I1536" t="str">
        <f>VLOOKUP(B1536,'Districto Pricing'!A:F,6,0)</f>
        <v>Alto</v>
      </c>
      <c r="J1536">
        <f>IF(I1536="Bajo",1,IF(I1536="Medio",2,IF(I1536="Alto",3)))</f>
        <v>3</v>
      </c>
      <c r="K1536" s="5">
        <v>3500</v>
      </c>
      <c r="L1536" s="5">
        <v>5</v>
      </c>
      <c r="M1536" s="5">
        <v>220</v>
      </c>
      <c r="N1536" s="5">
        <v>17</v>
      </c>
      <c r="O1536" s="5">
        <v>1</v>
      </c>
      <c r="P1536" s="5">
        <v>1</v>
      </c>
      <c r="Q1536" s="5">
        <v>0</v>
      </c>
      <c r="R1536" s="5">
        <v>0</v>
      </c>
      <c r="S1536" s="5">
        <v>0</v>
      </c>
      <c r="T1536" s="5">
        <v>0</v>
      </c>
    </row>
    <row r="1537" spans="1:20" x14ac:dyDescent="0.35">
      <c r="A1537" s="1">
        <v>1537</v>
      </c>
      <c r="B1537" t="s">
        <v>1139</v>
      </c>
      <c r="C1537" t="s">
        <v>1210</v>
      </c>
      <c r="D1537" t="s">
        <v>1690</v>
      </c>
      <c r="E1537">
        <f>IF(D1537="Estudio",1,IF(D1537="Piso",2,IF(D1537="Dúplex",3,IF(D1537="Ático",4,IF(D1537="Chalet",5,IF(D1537="Casa",6,IF(D1537="Caserón",7)))))))</f>
        <v>2</v>
      </c>
      <c r="F1537" t="s">
        <v>57</v>
      </c>
      <c r="G1537" t="s">
        <v>1147</v>
      </c>
      <c r="H1537" t="str">
        <f>VLOOKUP(G1537,'Barrio Mapping'!B:C,2,0)</f>
        <v>Castilla</v>
      </c>
      <c r="I1537" t="str">
        <f>VLOOKUP(B1537,'Districto Pricing'!A:F,6,0)</f>
        <v>Alto</v>
      </c>
      <c r="J1537">
        <f>IF(I1537="Bajo",1,IF(I1537="Medio",2,IF(I1537="Alto",3)))</f>
        <v>3</v>
      </c>
      <c r="K1537" s="5">
        <v>1300</v>
      </c>
      <c r="L1537" s="5">
        <v>3</v>
      </c>
      <c r="M1537" s="5">
        <v>120</v>
      </c>
      <c r="N1537" s="5">
        <v>3</v>
      </c>
      <c r="O1537" s="5">
        <v>1</v>
      </c>
      <c r="P1537" s="5">
        <v>1</v>
      </c>
      <c r="Q1537" s="5">
        <v>0</v>
      </c>
      <c r="R1537" s="5">
        <v>0</v>
      </c>
      <c r="S1537" s="5">
        <v>0</v>
      </c>
      <c r="T1537" s="5">
        <v>0</v>
      </c>
    </row>
    <row r="1538" spans="1:20" x14ac:dyDescent="0.35">
      <c r="A1538" s="1">
        <v>1538</v>
      </c>
      <c r="B1538" t="s">
        <v>1139</v>
      </c>
      <c r="C1538" t="s">
        <v>1198</v>
      </c>
      <c r="D1538" t="s">
        <v>1690</v>
      </c>
      <c r="E1538">
        <f>IF(D1538="Estudio",1,IF(D1538="Piso",2,IF(D1538="Dúplex",3,IF(D1538="Ático",4,IF(D1538="Chalet",5,IF(D1538="Casa",6,IF(D1538="Caserón",7)))))))</f>
        <v>2</v>
      </c>
      <c r="F1538" t="s">
        <v>303</v>
      </c>
      <c r="G1538" t="s">
        <v>1147</v>
      </c>
      <c r="H1538" t="str">
        <f>VLOOKUP(G1538,'Barrio Mapping'!B:C,2,0)</f>
        <v>Castilla</v>
      </c>
      <c r="I1538" t="str">
        <f>VLOOKUP(B1538,'Districto Pricing'!A:F,6,0)</f>
        <v>Alto</v>
      </c>
      <c r="J1538">
        <f>IF(I1538="Bajo",1,IF(I1538="Medio",2,IF(I1538="Alto",3)))</f>
        <v>3</v>
      </c>
      <c r="K1538" s="5">
        <v>1550</v>
      </c>
      <c r="L1538" s="5">
        <v>3</v>
      </c>
      <c r="M1538" s="5">
        <v>152</v>
      </c>
      <c r="N1538" s="5">
        <v>4</v>
      </c>
      <c r="O1538" s="5">
        <v>1</v>
      </c>
      <c r="P1538" s="5">
        <v>1</v>
      </c>
      <c r="Q1538" s="5">
        <v>0</v>
      </c>
      <c r="R1538" s="5">
        <v>0</v>
      </c>
      <c r="S1538" s="5">
        <v>0</v>
      </c>
      <c r="T1538" s="5">
        <v>0</v>
      </c>
    </row>
    <row r="1539" spans="1:20" x14ac:dyDescent="0.35">
      <c r="A1539" s="1">
        <v>1539</v>
      </c>
      <c r="B1539" t="s">
        <v>1139</v>
      </c>
      <c r="C1539" t="s">
        <v>1211</v>
      </c>
      <c r="D1539" t="s">
        <v>1694</v>
      </c>
      <c r="E1539">
        <f>IF(D1539="Estudio",1,IF(D1539="Piso",2,IF(D1539="Dúplex",3,IF(D1539="Ático",4,IF(D1539="Chalet",5,IF(D1539="Casa",6,IF(D1539="Caserón",7)))))))</f>
        <v>5</v>
      </c>
      <c r="G1539" t="s">
        <v>1161</v>
      </c>
      <c r="H1539" t="str">
        <f>VLOOKUP(G1539,'Barrio Mapping'!B:C,2,0)</f>
        <v>El Viso</v>
      </c>
      <c r="I1539" t="str">
        <f>VLOOKUP(B1539,'Districto Pricing'!A:F,6,0)</f>
        <v>Alto</v>
      </c>
      <c r="J1539">
        <f>IF(I1539="Bajo",1,IF(I1539="Medio",2,IF(I1539="Alto",3)))</f>
        <v>3</v>
      </c>
      <c r="K1539" s="5">
        <v>3400</v>
      </c>
      <c r="L1539" s="5">
        <v>4</v>
      </c>
      <c r="M1539" s="5">
        <v>190</v>
      </c>
      <c r="N1539" s="5">
        <v>0</v>
      </c>
      <c r="O1539" s="5">
        <v>0</v>
      </c>
      <c r="P1539" s="5">
        <v>0</v>
      </c>
      <c r="Q1539" s="5">
        <v>0</v>
      </c>
      <c r="R1539" s="5">
        <v>1</v>
      </c>
      <c r="S1539" s="5">
        <v>0</v>
      </c>
      <c r="T1539" s="5">
        <v>1</v>
      </c>
    </row>
    <row r="1540" spans="1:20" x14ac:dyDescent="0.35">
      <c r="A1540" s="1">
        <v>1540</v>
      </c>
      <c r="B1540" t="s">
        <v>1139</v>
      </c>
      <c r="C1540" t="s">
        <v>1199</v>
      </c>
      <c r="D1540" t="s">
        <v>1690</v>
      </c>
      <c r="E1540">
        <f>IF(D1540="Estudio",1,IF(D1540="Piso",2,IF(D1540="Dúplex",3,IF(D1540="Ático",4,IF(D1540="Chalet",5,IF(D1540="Casa",6,IF(D1540="Caserón",7)))))))</f>
        <v>2</v>
      </c>
      <c r="G1540" t="s">
        <v>1161</v>
      </c>
      <c r="H1540" t="str">
        <f>VLOOKUP(G1540,'Barrio Mapping'!B:C,2,0)</f>
        <v>El Viso</v>
      </c>
      <c r="I1540" t="str">
        <f>VLOOKUP(B1540,'Districto Pricing'!A:F,6,0)</f>
        <v>Alto</v>
      </c>
      <c r="J1540">
        <f>IF(I1540="Bajo",1,IF(I1540="Medio",2,IF(I1540="Alto",3)))</f>
        <v>3</v>
      </c>
      <c r="K1540" s="5">
        <v>3000</v>
      </c>
      <c r="L1540" s="5">
        <v>4</v>
      </c>
      <c r="M1540" s="5">
        <v>165</v>
      </c>
      <c r="N1540" s="5">
        <v>7</v>
      </c>
      <c r="O1540" s="5">
        <v>1</v>
      </c>
      <c r="P1540" s="5">
        <v>1</v>
      </c>
      <c r="Q1540" s="5">
        <v>0</v>
      </c>
      <c r="R1540" s="5">
        <v>0</v>
      </c>
      <c r="S1540" s="5">
        <v>0</v>
      </c>
      <c r="T1540" s="5">
        <v>0</v>
      </c>
    </row>
    <row r="1541" spans="1:20" x14ac:dyDescent="0.35">
      <c r="A1541" s="1">
        <v>1541</v>
      </c>
      <c r="B1541" t="s">
        <v>1139</v>
      </c>
      <c r="C1541" t="s">
        <v>1212</v>
      </c>
      <c r="D1541" t="s">
        <v>1690</v>
      </c>
      <c r="E1541">
        <f>IF(D1541="Estudio",1,IF(D1541="Piso",2,IF(D1541="Dúplex",3,IF(D1541="Ático",4,IF(D1541="Chalet",5,IF(D1541="Casa",6,IF(D1541="Caserón",7)))))))</f>
        <v>2</v>
      </c>
      <c r="G1541" t="s">
        <v>1145</v>
      </c>
      <c r="H1541" t="str">
        <f>VLOOKUP(G1541,'Barrio Mapping'!B:C,2,0)</f>
        <v>Hispanoamérica</v>
      </c>
      <c r="I1541" t="str">
        <f>VLOOKUP(B1541,'Districto Pricing'!A:F,6,0)</f>
        <v>Alto</v>
      </c>
      <c r="J1541">
        <f>IF(I1541="Bajo",1,IF(I1541="Medio",2,IF(I1541="Alto",3)))</f>
        <v>3</v>
      </c>
      <c r="K1541" s="5">
        <v>1600</v>
      </c>
      <c r="L1541" s="5">
        <v>1</v>
      </c>
      <c r="M1541" s="5">
        <v>75</v>
      </c>
      <c r="N1541" s="5">
        <v>7</v>
      </c>
      <c r="O1541" s="5">
        <v>1</v>
      </c>
      <c r="P1541" s="5">
        <v>1</v>
      </c>
      <c r="Q1541" s="5">
        <v>0</v>
      </c>
      <c r="R1541" s="5">
        <v>0</v>
      </c>
      <c r="S1541" s="5">
        <v>0</v>
      </c>
      <c r="T1541" s="5">
        <v>0</v>
      </c>
    </row>
    <row r="1542" spans="1:20" x14ac:dyDescent="0.35">
      <c r="A1542" s="1">
        <v>1542</v>
      </c>
      <c r="B1542" t="s">
        <v>1139</v>
      </c>
      <c r="C1542" t="s">
        <v>1144</v>
      </c>
      <c r="D1542" t="s">
        <v>1690</v>
      </c>
      <c r="E1542">
        <f>IF(D1542="Estudio",1,IF(D1542="Piso",2,IF(D1542="Dúplex",3,IF(D1542="Ático",4,IF(D1542="Chalet",5,IF(D1542="Casa",6,IF(D1542="Caserón",7)))))))</f>
        <v>2</v>
      </c>
      <c r="G1542" t="s">
        <v>1145</v>
      </c>
      <c r="H1542" t="str">
        <f>VLOOKUP(G1542,'Barrio Mapping'!B:C,2,0)</f>
        <v>Hispanoamérica</v>
      </c>
      <c r="I1542" t="str">
        <f>VLOOKUP(B1542,'Districto Pricing'!A:F,6,0)</f>
        <v>Alto</v>
      </c>
      <c r="J1542">
        <f>IF(I1542="Bajo",1,IF(I1542="Medio",2,IF(I1542="Alto",3)))</f>
        <v>3</v>
      </c>
      <c r="K1542" s="5">
        <v>1350</v>
      </c>
      <c r="L1542" s="5">
        <v>2</v>
      </c>
      <c r="M1542" s="5">
        <v>90</v>
      </c>
      <c r="N1542" s="5">
        <v>3</v>
      </c>
      <c r="O1542" s="5">
        <v>1</v>
      </c>
      <c r="P1542" s="5">
        <v>1</v>
      </c>
      <c r="Q1542" s="5">
        <v>0</v>
      </c>
      <c r="R1542" s="5">
        <v>0</v>
      </c>
      <c r="S1542" s="5">
        <v>0</v>
      </c>
      <c r="T1542" s="5">
        <v>0</v>
      </c>
    </row>
    <row r="1543" spans="1:20" x14ac:dyDescent="0.35">
      <c r="A1543" s="1">
        <v>1543</v>
      </c>
      <c r="B1543" t="s">
        <v>1139</v>
      </c>
      <c r="C1543" t="s">
        <v>1213</v>
      </c>
      <c r="D1543" t="s">
        <v>1690</v>
      </c>
      <c r="E1543">
        <f>IF(D1543="Estudio",1,IF(D1543="Piso",2,IF(D1543="Dúplex",3,IF(D1543="Ático",4,IF(D1543="Chalet",5,IF(D1543="Casa",6,IF(D1543="Caserón",7)))))))</f>
        <v>2</v>
      </c>
      <c r="G1543" t="s">
        <v>1141</v>
      </c>
      <c r="H1543" t="str">
        <f>VLOOKUP(G1543,'Barrio Mapping'!B:C,2,0)</f>
        <v>Nueva España</v>
      </c>
      <c r="I1543" t="str">
        <f>VLOOKUP(B1543,'Districto Pricing'!A:F,6,0)</f>
        <v>Alto</v>
      </c>
      <c r="J1543">
        <f>IF(I1543="Bajo",1,IF(I1543="Medio",2,IF(I1543="Alto",3)))</f>
        <v>3</v>
      </c>
      <c r="K1543" s="5">
        <v>3200</v>
      </c>
      <c r="L1543" s="5">
        <v>4</v>
      </c>
      <c r="M1543" s="5">
        <v>205</v>
      </c>
      <c r="N1543" s="5">
        <v>2</v>
      </c>
      <c r="O1543" s="5">
        <v>1</v>
      </c>
      <c r="P1543" s="5">
        <v>1</v>
      </c>
      <c r="Q1543" s="5">
        <v>0</v>
      </c>
      <c r="R1543" s="5">
        <v>0</v>
      </c>
      <c r="S1543" s="5">
        <v>0</v>
      </c>
      <c r="T1543" s="5">
        <v>0</v>
      </c>
    </row>
    <row r="1544" spans="1:20" x14ac:dyDescent="0.35">
      <c r="A1544" s="1">
        <v>1544</v>
      </c>
      <c r="B1544" t="s">
        <v>1139</v>
      </c>
      <c r="C1544" t="s">
        <v>1214</v>
      </c>
      <c r="D1544" t="s">
        <v>1690</v>
      </c>
      <c r="E1544">
        <f>IF(D1544="Estudio",1,IF(D1544="Piso",2,IF(D1544="Dúplex",3,IF(D1544="Ático",4,IF(D1544="Chalet",5,IF(D1544="Casa",6,IF(D1544="Caserón",7)))))))</f>
        <v>2</v>
      </c>
      <c r="G1544" t="s">
        <v>1147</v>
      </c>
      <c r="H1544" t="str">
        <f>VLOOKUP(G1544,'Barrio Mapping'!B:C,2,0)</f>
        <v>Castilla</v>
      </c>
      <c r="I1544" t="str">
        <f>VLOOKUP(B1544,'Districto Pricing'!A:F,6,0)</f>
        <v>Alto</v>
      </c>
      <c r="J1544">
        <f>IF(I1544="Bajo",1,IF(I1544="Medio",2,IF(I1544="Alto",3)))</f>
        <v>3</v>
      </c>
      <c r="K1544" s="5">
        <v>1300</v>
      </c>
      <c r="L1544" s="5">
        <v>2</v>
      </c>
      <c r="M1544" s="5">
        <v>130</v>
      </c>
      <c r="N1544" s="5">
        <v>7</v>
      </c>
      <c r="O1544" s="5">
        <v>1</v>
      </c>
      <c r="P1544" s="5">
        <v>1</v>
      </c>
      <c r="Q1544" s="5">
        <v>0</v>
      </c>
      <c r="R1544" s="5">
        <v>0</v>
      </c>
      <c r="S1544" s="5">
        <v>0</v>
      </c>
      <c r="T1544" s="5">
        <v>0</v>
      </c>
    </row>
    <row r="1545" spans="1:20" x14ac:dyDescent="0.35">
      <c r="A1545" s="1">
        <v>1545</v>
      </c>
      <c r="B1545" t="s">
        <v>1139</v>
      </c>
      <c r="C1545" t="s">
        <v>1194</v>
      </c>
      <c r="D1545" t="s">
        <v>1690</v>
      </c>
      <c r="E1545">
        <f>IF(D1545="Estudio",1,IF(D1545="Piso",2,IF(D1545="Dúplex",3,IF(D1545="Ático",4,IF(D1545="Chalet",5,IF(D1545="Casa",6,IF(D1545="Caserón",7)))))))</f>
        <v>2</v>
      </c>
      <c r="G1545" t="s">
        <v>1141</v>
      </c>
      <c r="H1545" t="str">
        <f>VLOOKUP(G1545,'Barrio Mapping'!B:C,2,0)</f>
        <v>Nueva España</v>
      </c>
      <c r="I1545" t="str">
        <f>VLOOKUP(B1545,'Districto Pricing'!A:F,6,0)</f>
        <v>Alto</v>
      </c>
      <c r="J1545">
        <f>IF(I1545="Bajo",1,IF(I1545="Medio",2,IF(I1545="Alto",3)))</f>
        <v>3</v>
      </c>
      <c r="K1545" s="5">
        <v>2700</v>
      </c>
      <c r="L1545" s="5">
        <v>5</v>
      </c>
      <c r="M1545" s="5">
        <v>194</v>
      </c>
      <c r="N1545" s="5">
        <v>9</v>
      </c>
      <c r="O1545" s="5">
        <v>1</v>
      </c>
      <c r="P1545" s="5">
        <v>1</v>
      </c>
      <c r="Q1545" s="5">
        <v>0</v>
      </c>
      <c r="R1545" s="5">
        <v>0</v>
      </c>
      <c r="S1545" s="5">
        <v>0</v>
      </c>
      <c r="T1545" s="5">
        <v>0</v>
      </c>
    </row>
    <row r="1546" spans="1:20" x14ac:dyDescent="0.35">
      <c r="A1546" s="1">
        <v>1546</v>
      </c>
      <c r="B1546" t="s">
        <v>1139</v>
      </c>
      <c r="C1546" t="s">
        <v>1215</v>
      </c>
      <c r="D1546" t="s">
        <v>1690</v>
      </c>
      <c r="E1546">
        <f>IF(D1546="Estudio",1,IF(D1546="Piso",2,IF(D1546="Dúplex",3,IF(D1546="Ático",4,IF(D1546="Chalet",5,IF(D1546="Casa",6,IF(D1546="Caserón",7)))))))</f>
        <v>2</v>
      </c>
      <c r="G1546" t="s">
        <v>1161</v>
      </c>
      <c r="H1546" t="str">
        <f>VLOOKUP(G1546,'Barrio Mapping'!B:C,2,0)</f>
        <v>El Viso</v>
      </c>
      <c r="I1546" t="str">
        <f>VLOOKUP(B1546,'Districto Pricing'!A:F,6,0)</f>
        <v>Alto</v>
      </c>
      <c r="J1546">
        <f>IF(I1546="Bajo",1,IF(I1546="Medio",2,IF(I1546="Alto",3)))</f>
        <v>3</v>
      </c>
      <c r="K1546" s="5">
        <v>1580</v>
      </c>
      <c r="L1546" s="5">
        <v>2</v>
      </c>
      <c r="M1546" s="5">
        <v>80</v>
      </c>
      <c r="N1546" s="5">
        <v>7</v>
      </c>
      <c r="O1546" s="5">
        <v>1</v>
      </c>
      <c r="P1546" s="5">
        <v>1</v>
      </c>
      <c r="Q1546" s="5">
        <v>0</v>
      </c>
      <c r="R1546" s="5">
        <v>0</v>
      </c>
      <c r="S1546" s="5">
        <v>0</v>
      </c>
      <c r="T1546" s="5">
        <v>0</v>
      </c>
    </row>
    <row r="1547" spans="1:20" x14ac:dyDescent="0.35">
      <c r="A1547" s="1">
        <v>1547</v>
      </c>
      <c r="B1547" t="s">
        <v>1139</v>
      </c>
      <c r="C1547" t="s">
        <v>1216</v>
      </c>
      <c r="D1547" t="s">
        <v>1692</v>
      </c>
      <c r="E1547">
        <f>IF(D1547="Estudio",1,IF(D1547="Piso",2,IF(D1547="Dúplex",3,IF(D1547="Ático",4,IF(D1547="Chalet",5,IF(D1547="Casa",6,IF(D1547="Caserón",7)))))))</f>
        <v>3</v>
      </c>
      <c r="G1547" t="s">
        <v>1145</v>
      </c>
      <c r="H1547" t="str">
        <f>VLOOKUP(G1547,'Barrio Mapping'!B:C,2,0)</f>
        <v>Hispanoamérica</v>
      </c>
      <c r="I1547" t="str">
        <f>VLOOKUP(B1547,'Districto Pricing'!A:F,6,0)</f>
        <v>Alto</v>
      </c>
      <c r="J1547">
        <f>IF(I1547="Bajo",1,IF(I1547="Medio",2,IF(I1547="Alto",3)))</f>
        <v>3</v>
      </c>
      <c r="K1547" s="5">
        <v>1800</v>
      </c>
      <c r="L1547" s="5">
        <v>1</v>
      </c>
      <c r="M1547" s="5">
        <v>90</v>
      </c>
      <c r="N1547" s="5">
        <v>3</v>
      </c>
      <c r="O1547" s="5">
        <v>1</v>
      </c>
      <c r="P1547" s="5">
        <v>1</v>
      </c>
      <c r="Q1547" s="5">
        <v>0</v>
      </c>
      <c r="R1547" s="5">
        <v>0</v>
      </c>
      <c r="S1547" s="5">
        <v>1</v>
      </c>
      <c r="T1547" s="5">
        <v>0</v>
      </c>
    </row>
    <row r="1548" spans="1:20" x14ac:dyDescent="0.35">
      <c r="A1548" s="1">
        <v>1548</v>
      </c>
      <c r="B1548" t="s">
        <v>1139</v>
      </c>
      <c r="C1548" t="s">
        <v>1217</v>
      </c>
      <c r="D1548" t="s">
        <v>1691</v>
      </c>
      <c r="E1548">
        <f>IF(D1548="Estudio",1,IF(D1548="Piso",2,IF(D1548="Dúplex",3,IF(D1548="Ático",4,IF(D1548="Chalet",5,IF(D1548="Casa",6,IF(D1548="Caserón",7)))))))</f>
        <v>4</v>
      </c>
      <c r="G1548" t="s">
        <v>1141</v>
      </c>
      <c r="H1548" t="str">
        <f>VLOOKUP(G1548,'Barrio Mapping'!B:C,2,0)</f>
        <v>Nueva España</v>
      </c>
      <c r="I1548" t="str">
        <f>VLOOKUP(B1548,'Districto Pricing'!A:F,6,0)</f>
        <v>Alto</v>
      </c>
      <c r="J1548">
        <f>IF(I1548="Bajo",1,IF(I1548="Medio",2,IF(I1548="Alto",3)))</f>
        <v>3</v>
      </c>
      <c r="K1548" s="5">
        <v>3500</v>
      </c>
      <c r="L1548" s="5">
        <v>1</v>
      </c>
      <c r="M1548" s="5">
        <v>70</v>
      </c>
      <c r="N1548" s="5">
        <v>13</v>
      </c>
      <c r="O1548" s="5">
        <v>1</v>
      </c>
      <c r="P1548" s="5">
        <v>1</v>
      </c>
      <c r="Q1548" s="5">
        <v>1</v>
      </c>
      <c r="R1548" s="5">
        <v>0</v>
      </c>
      <c r="S1548" s="5">
        <v>0</v>
      </c>
      <c r="T1548" s="5">
        <v>0</v>
      </c>
    </row>
    <row r="1549" spans="1:20" x14ac:dyDescent="0.35">
      <c r="A1549" s="1">
        <v>1549</v>
      </c>
      <c r="B1549" t="s">
        <v>1139</v>
      </c>
      <c r="C1549" t="s">
        <v>1194</v>
      </c>
      <c r="D1549" t="s">
        <v>1690</v>
      </c>
      <c r="E1549">
        <f>IF(D1549="Estudio",1,IF(D1549="Piso",2,IF(D1549="Dúplex",3,IF(D1549="Ático",4,IF(D1549="Chalet",5,IF(D1549="Casa",6,IF(D1549="Caserón",7)))))))</f>
        <v>2</v>
      </c>
      <c r="G1549" t="s">
        <v>1141</v>
      </c>
      <c r="H1549" t="str">
        <f>VLOOKUP(G1549,'Barrio Mapping'!B:C,2,0)</f>
        <v>Nueva España</v>
      </c>
      <c r="I1549" t="str">
        <f>VLOOKUP(B1549,'Districto Pricing'!A:F,6,0)</f>
        <v>Alto</v>
      </c>
      <c r="J1549">
        <f>IF(I1549="Bajo",1,IF(I1549="Medio",2,IF(I1549="Alto",3)))</f>
        <v>3</v>
      </c>
      <c r="K1549" s="5">
        <v>1800</v>
      </c>
      <c r="L1549" s="5">
        <v>1</v>
      </c>
      <c r="M1549" s="5">
        <v>70</v>
      </c>
      <c r="N1549" s="5">
        <v>1</v>
      </c>
      <c r="O1549" s="5">
        <v>1</v>
      </c>
      <c r="P1549" s="5">
        <v>1</v>
      </c>
      <c r="Q1549" s="5">
        <v>0</v>
      </c>
      <c r="R1549" s="5">
        <v>0</v>
      </c>
      <c r="S1549" s="5">
        <v>0</v>
      </c>
      <c r="T1549" s="5">
        <v>0</v>
      </c>
    </row>
    <row r="1550" spans="1:20" x14ac:dyDescent="0.35">
      <c r="A1550" s="1">
        <v>1550</v>
      </c>
      <c r="B1550" t="s">
        <v>1139</v>
      </c>
      <c r="C1550" t="s">
        <v>1160</v>
      </c>
      <c r="D1550" t="s">
        <v>1690</v>
      </c>
      <c r="E1550">
        <f>IF(D1550="Estudio",1,IF(D1550="Piso",2,IF(D1550="Dúplex",3,IF(D1550="Ático",4,IF(D1550="Chalet",5,IF(D1550="Casa",6,IF(D1550="Caserón",7)))))))</f>
        <v>2</v>
      </c>
      <c r="G1550" t="s">
        <v>1161</v>
      </c>
      <c r="H1550" t="str">
        <f>VLOOKUP(G1550,'Barrio Mapping'!B:C,2,0)</f>
        <v>El Viso</v>
      </c>
      <c r="I1550" t="str">
        <f>VLOOKUP(B1550,'Districto Pricing'!A:F,6,0)</f>
        <v>Alto</v>
      </c>
      <c r="J1550">
        <f>IF(I1550="Bajo",1,IF(I1550="Medio",2,IF(I1550="Alto",3)))</f>
        <v>3</v>
      </c>
      <c r="K1550" s="5">
        <v>2000</v>
      </c>
      <c r="L1550" s="5">
        <v>2</v>
      </c>
      <c r="M1550" s="5">
        <v>116</v>
      </c>
      <c r="N1550" s="5">
        <v>1</v>
      </c>
      <c r="O1550" s="5">
        <v>1</v>
      </c>
      <c r="P1550" s="5">
        <v>1</v>
      </c>
      <c r="Q1550" s="5">
        <v>0</v>
      </c>
      <c r="R1550" s="5">
        <v>0</v>
      </c>
      <c r="S1550" s="5">
        <v>0</v>
      </c>
      <c r="T1550" s="5">
        <v>0</v>
      </c>
    </row>
    <row r="1551" spans="1:20" x14ac:dyDescent="0.35">
      <c r="A1551" s="1">
        <v>1551</v>
      </c>
      <c r="B1551" t="s">
        <v>1139</v>
      </c>
      <c r="C1551" t="s">
        <v>1146</v>
      </c>
      <c r="D1551" t="s">
        <v>1690</v>
      </c>
      <c r="E1551">
        <f>IF(D1551="Estudio",1,IF(D1551="Piso",2,IF(D1551="Dúplex",3,IF(D1551="Ático",4,IF(D1551="Chalet",5,IF(D1551="Casa",6,IF(D1551="Caserón",7)))))))</f>
        <v>2</v>
      </c>
      <c r="G1551" t="s">
        <v>1147</v>
      </c>
      <c r="H1551" t="str">
        <f>VLOOKUP(G1551,'Barrio Mapping'!B:C,2,0)</f>
        <v>Castilla</v>
      </c>
      <c r="I1551" t="str">
        <f>VLOOKUP(B1551,'Districto Pricing'!A:F,6,0)</f>
        <v>Alto</v>
      </c>
      <c r="J1551">
        <f>IF(I1551="Bajo",1,IF(I1551="Medio",2,IF(I1551="Alto",3)))</f>
        <v>3</v>
      </c>
      <c r="K1551" s="5">
        <v>2500</v>
      </c>
      <c r="L1551" s="5">
        <v>4</v>
      </c>
      <c r="M1551" s="5">
        <v>150</v>
      </c>
      <c r="N1551" s="5">
        <v>3</v>
      </c>
      <c r="O1551" s="5">
        <v>1</v>
      </c>
      <c r="P1551" s="5">
        <v>1</v>
      </c>
      <c r="Q1551" s="5">
        <v>0</v>
      </c>
      <c r="R1551" s="5">
        <v>0</v>
      </c>
      <c r="S1551" s="5">
        <v>0</v>
      </c>
      <c r="T1551" s="5">
        <v>0</v>
      </c>
    </row>
    <row r="1552" spans="1:20" x14ac:dyDescent="0.35">
      <c r="A1552" s="1">
        <v>1552</v>
      </c>
      <c r="B1552" t="s">
        <v>1139</v>
      </c>
      <c r="C1552" t="s">
        <v>1218</v>
      </c>
      <c r="D1552" t="s">
        <v>1690</v>
      </c>
      <c r="E1552">
        <f>IF(D1552="Estudio",1,IF(D1552="Piso",2,IF(D1552="Dúplex",3,IF(D1552="Ático",4,IF(D1552="Chalet",5,IF(D1552="Casa",6,IF(D1552="Caserón",7)))))))</f>
        <v>2</v>
      </c>
      <c r="G1552" t="s">
        <v>1145</v>
      </c>
      <c r="H1552" t="str">
        <f>VLOOKUP(G1552,'Barrio Mapping'!B:C,2,0)</f>
        <v>Hispanoamérica</v>
      </c>
      <c r="I1552" t="str">
        <f>VLOOKUP(B1552,'Districto Pricing'!A:F,6,0)</f>
        <v>Alto</v>
      </c>
      <c r="J1552">
        <f>IF(I1552="Bajo",1,IF(I1552="Medio",2,IF(I1552="Alto",3)))</f>
        <v>3</v>
      </c>
      <c r="K1552" s="5">
        <v>1300</v>
      </c>
      <c r="L1552" s="5">
        <v>1</v>
      </c>
      <c r="M1552" s="5">
        <v>85</v>
      </c>
      <c r="N1552" s="5">
        <v>6</v>
      </c>
      <c r="O1552" s="5">
        <v>1</v>
      </c>
      <c r="P1552" s="5">
        <v>1</v>
      </c>
      <c r="Q1552" s="5">
        <v>0</v>
      </c>
      <c r="R1552" s="5">
        <v>0</v>
      </c>
      <c r="S1552" s="5">
        <v>0</v>
      </c>
      <c r="T1552" s="5">
        <v>0</v>
      </c>
    </row>
    <row r="1553" spans="1:20" x14ac:dyDescent="0.35">
      <c r="A1553" s="1">
        <v>1553</v>
      </c>
      <c r="B1553" t="s">
        <v>1139</v>
      </c>
      <c r="C1553" t="s">
        <v>1152</v>
      </c>
      <c r="D1553" t="s">
        <v>1690</v>
      </c>
      <c r="E1553">
        <f>IF(D1553="Estudio",1,IF(D1553="Piso",2,IF(D1553="Dúplex",3,IF(D1553="Ático",4,IF(D1553="Chalet",5,IF(D1553="Casa",6,IF(D1553="Caserón",7)))))))</f>
        <v>2</v>
      </c>
      <c r="G1553" t="s">
        <v>1161</v>
      </c>
      <c r="H1553" t="str">
        <f>VLOOKUP(G1553,'Barrio Mapping'!B:C,2,0)</f>
        <v>El Viso</v>
      </c>
      <c r="I1553" t="str">
        <f>VLOOKUP(B1553,'Districto Pricing'!A:F,6,0)</f>
        <v>Alto</v>
      </c>
      <c r="J1553">
        <f>IF(I1553="Bajo",1,IF(I1553="Medio",2,IF(I1553="Alto",3)))</f>
        <v>3</v>
      </c>
      <c r="K1553" s="5">
        <v>6500</v>
      </c>
      <c r="L1553" s="5">
        <v>5</v>
      </c>
      <c r="M1553" s="5">
        <v>420</v>
      </c>
      <c r="N1553" s="5">
        <v>3</v>
      </c>
      <c r="O1553" s="5">
        <v>1</v>
      </c>
      <c r="P1553" s="5">
        <v>1</v>
      </c>
      <c r="Q1553" s="5">
        <v>0</v>
      </c>
      <c r="R1553" s="5">
        <v>0</v>
      </c>
      <c r="S1553" s="5">
        <v>0</v>
      </c>
      <c r="T1553" s="5">
        <v>0</v>
      </c>
    </row>
    <row r="1554" spans="1:20" x14ac:dyDescent="0.35">
      <c r="A1554" s="1">
        <v>1554</v>
      </c>
      <c r="B1554" t="s">
        <v>1139</v>
      </c>
      <c r="C1554" t="s">
        <v>1219</v>
      </c>
      <c r="D1554" t="s">
        <v>1690</v>
      </c>
      <c r="E1554">
        <f>IF(D1554="Estudio",1,IF(D1554="Piso",2,IF(D1554="Dúplex",3,IF(D1554="Ático",4,IF(D1554="Chalet",5,IF(D1554="Casa",6,IF(D1554="Caserón",7)))))))</f>
        <v>2</v>
      </c>
      <c r="G1554" t="s">
        <v>1161</v>
      </c>
      <c r="H1554" t="str">
        <f>VLOOKUP(G1554,'Barrio Mapping'!B:C,2,0)</f>
        <v>El Viso</v>
      </c>
      <c r="I1554" t="str">
        <f>VLOOKUP(B1554,'Districto Pricing'!A:F,6,0)</f>
        <v>Alto</v>
      </c>
      <c r="J1554">
        <f>IF(I1554="Bajo",1,IF(I1554="Medio",2,IF(I1554="Alto",3)))</f>
        <v>3</v>
      </c>
      <c r="K1554" s="5">
        <v>5950</v>
      </c>
      <c r="L1554" s="5">
        <v>4</v>
      </c>
      <c r="M1554" s="5">
        <v>380</v>
      </c>
      <c r="N1554" s="5">
        <v>7</v>
      </c>
      <c r="O1554" s="5">
        <v>1</v>
      </c>
      <c r="P1554" s="5">
        <v>1</v>
      </c>
      <c r="Q1554" s="5">
        <v>0</v>
      </c>
      <c r="R1554" s="5">
        <v>0</v>
      </c>
      <c r="S1554" s="5">
        <v>0</v>
      </c>
      <c r="T1554" s="5">
        <v>0</v>
      </c>
    </row>
    <row r="1555" spans="1:20" x14ac:dyDescent="0.35">
      <c r="A1555" s="1">
        <v>1555</v>
      </c>
      <c r="B1555" t="s">
        <v>1139</v>
      </c>
      <c r="C1555" t="s">
        <v>1220</v>
      </c>
      <c r="D1555" t="s">
        <v>1690</v>
      </c>
      <c r="E1555">
        <f>IF(D1555="Estudio",1,IF(D1555="Piso",2,IF(D1555="Dúplex",3,IF(D1555="Ático",4,IF(D1555="Chalet",5,IF(D1555="Casa",6,IF(D1555="Caserón",7)))))))</f>
        <v>2</v>
      </c>
      <c r="G1555" t="s">
        <v>1143</v>
      </c>
      <c r="H1555" t="str">
        <f>VLOOKUP(G1555,'Barrio Mapping'!B:C,2,0)</f>
        <v>Prosperidad</v>
      </c>
      <c r="I1555" t="str">
        <f>VLOOKUP(B1555,'Districto Pricing'!A:F,6,0)</f>
        <v>Alto</v>
      </c>
      <c r="J1555">
        <f>IF(I1555="Bajo",1,IF(I1555="Medio",2,IF(I1555="Alto",3)))</f>
        <v>3</v>
      </c>
      <c r="K1555" s="5">
        <v>850</v>
      </c>
      <c r="L1555" s="5">
        <v>1</v>
      </c>
      <c r="M1555" s="5">
        <v>40</v>
      </c>
      <c r="N1555" s="5">
        <v>0</v>
      </c>
      <c r="O1555" s="5">
        <v>0</v>
      </c>
      <c r="P1555" s="5">
        <v>1</v>
      </c>
      <c r="Q1555" s="5">
        <v>0</v>
      </c>
      <c r="R1555" s="5">
        <v>0</v>
      </c>
      <c r="S1555" s="5">
        <v>0</v>
      </c>
      <c r="T1555" s="5">
        <v>0</v>
      </c>
    </row>
    <row r="1556" spans="1:20" x14ac:dyDescent="0.35">
      <c r="A1556" s="1">
        <v>1556</v>
      </c>
      <c r="B1556" t="s">
        <v>1139</v>
      </c>
      <c r="C1556" t="s">
        <v>1221</v>
      </c>
      <c r="D1556" t="s">
        <v>1690</v>
      </c>
      <c r="E1556">
        <f>IF(D1556="Estudio",1,IF(D1556="Piso",2,IF(D1556="Dúplex",3,IF(D1556="Ático",4,IF(D1556="Chalet",5,IF(D1556="Casa",6,IF(D1556="Caserón",7)))))))</f>
        <v>2</v>
      </c>
      <c r="G1556" t="s">
        <v>1145</v>
      </c>
      <c r="H1556" t="str">
        <f>VLOOKUP(G1556,'Barrio Mapping'!B:C,2,0)</f>
        <v>Hispanoamérica</v>
      </c>
      <c r="I1556" t="str">
        <f>VLOOKUP(B1556,'Districto Pricing'!A:F,6,0)</f>
        <v>Alto</v>
      </c>
      <c r="J1556">
        <f>IF(I1556="Bajo",1,IF(I1556="Medio",2,IF(I1556="Alto",3)))</f>
        <v>3</v>
      </c>
      <c r="K1556" s="5">
        <v>2200</v>
      </c>
      <c r="L1556" s="5">
        <v>5</v>
      </c>
      <c r="M1556" s="5">
        <v>220</v>
      </c>
      <c r="N1556" s="5">
        <v>1</v>
      </c>
      <c r="O1556" s="5">
        <v>1</v>
      </c>
      <c r="P1556" s="5">
        <v>1</v>
      </c>
      <c r="Q1556" s="5">
        <v>0</v>
      </c>
      <c r="R1556" s="5">
        <v>0</v>
      </c>
      <c r="S1556" s="5">
        <v>0</v>
      </c>
      <c r="T1556" s="5">
        <v>0</v>
      </c>
    </row>
    <row r="1557" spans="1:20" x14ac:dyDescent="0.35">
      <c r="A1557" s="1">
        <v>1557</v>
      </c>
      <c r="B1557" t="s">
        <v>1139</v>
      </c>
      <c r="C1557" t="s">
        <v>1222</v>
      </c>
      <c r="D1557" t="s">
        <v>1694</v>
      </c>
      <c r="E1557">
        <f>IF(D1557="Estudio",1,IF(D1557="Piso",2,IF(D1557="Dúplex",3,IF(D1557="Ático",4,IF(D1557="Chalet",5,IF(D1557="Casa",6,IF(D1557="Caserón",7)))))))</f>
        <v>5</v>
      </c>
      <c r="G1557" t="s">
        <v>1141</v>
      </c>
      <c r="H1557" t="str">
        <f>VLOOKUP(G1557,'Barrio Mapping'!B:C,2,0)</f>
        <v>Nueva España</v>
      </c>
      <c r="I1557" t="str">
        <f>VLOOKUP(B1557,'Districto Pricing'!A:F,6,0)</f>
        <v>Alto</v>
      </c>
      <c r="J1557">
        <f>IF(I1557="Bajo",1,IF(I1557="Medio",2,IF(I1557="Alto",3)))</f>
        <v>3</v>
      </c>
      <c r="K1557" s="5">
        <v>3500</v>
      </c>
      <c r="L1557" s="5">
        <v>5</v>
      </c>
      <c r="M1557" s="5">
        <v>254</v>
      </c>
      <c r="N1557" s="5">
        <v>0</v>
      </c>
      <c r="O1557" s="5">
        <v>0</v>
      </c>
      <c r="P1557" s="5">
        <v>0</v>
      </c>
      <c r="Q1557" s="5">
        <v>0</v>
      </c>
      <c r="R1557" s="5">
        <v>1</v>
      </c>
      <c r="S1557" s="5">
        <v>0</v>
      </c>
      <c r="T1557" s="5">
        <v>0</v>
      </c>
    </row>
    <row r="1558" spans="1:20" x14ac:dyDescent="0.35">
      <c r="A1558" s="1">
        <v>1558</v>
      </c>
      <c r="B1558" t="s">
        <v>1139</v>
      </c>
      <c r="C1558" t="s">
        <v>1223</v>
      </c>
      <c r="D1558" t="s">
        <v>1690</v>
      </c>
      <c r="E1558">
        <f>IF(D1558="Estudio",1,IF(D1558="Piso",2,IF(D1558="Dúplex",3,IF(D1558="Ático",4,IF(D1558="Chalet",5,IF(D1558="Casa",6,IF(D1558="Caserón",7)))))))</f>
        <v>2</v>
      </c>
      <c r="G1558" t="s">
        <v>1145</v>
      </c>
      <c r="H1558" t="str">
        <f>VLOOKUP(G1558,'Barrio Mapping'!B:C,2,0)</f>
        <v>Hispanoamérica</v>
      </c>
      <c r="I1558" t="str">
        <f>VLOOKUP(B1558,'Districto Pricing'!A:F,6,0)</f>
        <v>Alto</v>
      </c>
      <c r="J1558">
        <f>IF(I1558="Bajo",1,IF(I1558="Medio",2,IF(I1558="Alto",3)))</f>
        <v>3</v>
      </c>
      <c r="K1558" s="5">
        <v>1850</v>
      </c>
      <c r="L1558" s="5">
        <v>2</v>
      </c>
      <c r="M1558" s="5">
        <v>134</v>
      </c>
      <c r="N1558" s="5">
        <v>3</v>
      </c>
      <c r="O1558" s="5">
        <v>1</v>
      </c>
      <c r="P1558" s="5">
        <v>1</v>
      </c>
      <c r="Q1558" s="5">
        <v>0</v>
      </c>
      <c r="R1558" s="5">
        <v>0</v>
      </c>
      <c r="S1558" s="5">
        <v>0</v>
      </c>
      <c r="T1558" s="5">
        <v>0</v>
      </c>
    </row>
    <row r="1559" spans="1:20" x14ac:dyDescent="0.35">
      <c r="A1559" s="1">
        <v>1559</v>
      </c>
      <c r="B1559" t="s">
        <v>1139</v>
      </c>
      <c r="C1559" t="s">
        <v>1224</v>
      </c>
      <c r="D1559" t="s">
        <v>1692</v>
      </c>
      <c r="E1559">
        <f>IF(D1559="Estudio",1,IF(D1559="Piso",2,IF(D1559="Dúplex",3,IF(D1559="Ático",4,IF(D1559="Chalet",5,IF(D1559="Casa",6,IF(D1559="Caserón",7)))))))</f>
        <v>3</v>
      </c>
      <c r="G1559" t="s">
        <v>1161</v>
      </c>
      <c r="H1559" t="str">
        <f>VLOOKUP(G1559,'Barrio Mapping'!B:C,2,0)</f>
        <v>El Viso</v>
      </c>
      <c r="I1559" t="str">
        <f>VLOOKUP(B1559,'Districto Pricing'!A:F,6,0)</f>
        <v>Alto</v>
      </c>
      <c r="J1559">
        <f>IF(I1559="Bajo",1,IF(I1559="Medio",2,IF(I1559="Alto",3)))</f>
        <v>3</v>
      </c>
      <c r="K1559" s="5">
        <v>3149</v>
      </c>
      <c r="L1559" s="5">
        <v>4</v>
      </c>
      <c r="M1559" s="5">
        <v>250</v>
      </c>
      <c r="N1559" s="5">
        <v>0</v>
      </c>
      <c r="O1559" s="5">
        <v>1</v>
      </c>
      <c r="P1559" s="5">
        <v>1</v>
      </c>
      <c r="Q1559" s="5">
        <v>0</v>
      </c>
      <c r="R1559" s="5">
        <v>0</v>
      </c>
      <c r="S1559" s="5">
        <v>1</v>
      </c>
      <c r="T1559" s="5">
        <v>0</v>
      </c>
    </row>
    <row r="1560" spans="1:20" x14ac:dyDescent="0.35">
      <c r="A1560" s="1">
        <v>1560</v>
      </c>
      <c r="B1560" t="s">
        <v>1139</v>
      </c>
      <c r="C1560" t="s">
        <v>1152</v>
      </c>
      <c r="D1560" t="s">
        <v>1690</v>
      </c>
      <c r="E1560">
        <f>IF(D1560="Estudio",1,IF(D1560="Piso",2,IF(D1560="Dúplex",3,IF(D1560="Ático",4,IF(D1560="Chalet",5,IF(D1560="Casa",6,IF(D1560="Caserón",7)))))))</f>
        <v>2</v>
      </c>
      <c r="G1560" t="s">
        <v>1145</v>
      </c>
      <c r="H1560" t="str">
        <f>VLOOKUP(G1560,'Barrio Mapping'!B:C,2,0)</f>
        <v>Hispanoamérica</v>
      </c>
      <c r="I1560" t="str">
        <f>VLOOKUP(B1560,'Districto Pricing'!A:F,6,0)</f>
        <v>Alto</v>
      </c>
      <c r="J1560">
        <f>IF(I1560="Bajo",1,IF(I1560="Medio",2,IF(I1560="Alto",3)))</f>
        <v>3</v>
      </c>
      <c r="K1560" s="5">
        <v>1800</v>
      </c>
      <c r="L1560" s="5">
        <v>3</v>
      </c>
      <c r="M1560" s="5">
        <v>146</v>
      </c>
      <c r="N1560" s="5">
        <v>8</v>
      </c>
      <c r="O1560" s="5">
        <v>1</v>
      </c>
      <c r="P1560" s="5">
        <v>1</v>
      </c>
      <c r="Q1560" s="5">
        <v>0</v>
      </c>
      <c r="R1560" s="5">
        <v>0</v>
      </c>
      <c r="S1560" s="5">
        <v>0</v>
      </c>
      <c r="T1560" s="5">
        <v>0</v>
      </c>
    </row>
    <row r="1561" spans="1:20" x14ac:dyDescent="0.35">
      <c r="A1561" s="1">
        <v>1561</v>
      </c>
      <c r="B1561" t="s">
        <v>1139</v>
      </c>
      <c r="C1561" t="s">
        <v>1225</v>
      </c>
      <c r="D1561" t="s">
        <v>1690</v>
      </c>
      <c r="E1561">
        <f>IF(D1561="Estudio",1,IF(D1561="Piso",2,IF(D1561="Dúplex",3,IF(D1561="Ático",4,IF(D1561="Chalet",5,IF(D1561="Casa",6,IF(D1561="Caserón",7)))))))</f>
        <v>2</v>
      </c>
      <c r="F1561" t="s">
        <v>729</v>
      </c>
      <c r="G1561" t="s">
        <v>1145</v>
      </c>
      <c r="H1561" t="str">
        <f>VLOOKUP(G1561,'Barrio Mapping'!B:C,2,0)</f>
        <v>Hispanoamérica</v>
      </c>
      <c r="I1561" t="str">
        <f>VLOOKUP(B1561,'Districto Pricing'!A:F,6,0)</f>
        <v>Alto</v>
      </c>
      <c r="J1561">
        <f>IF(I1561="Bajo",1,IF(I1561="Medio",2,IF(I1561="Alto",3)))</f>
        <v>3</v>
      </c>
      <c r="K1561" s="5">
        <v>2000</v>
      </c>
      <c r="L1561" s="5">
        <v>1</v>
      </c>
      <c r="M1561" s="5">
        <v>90</v>
      </c>
      <c r="N1561" s="5">
        <v>2</v>
      </c>
      <c r="O1561" s="5">
        <v>1</v>
      </c>
      <c r="P1561" s="5">
        <v>1</v>
      </c>
      <c r="Q1561" s="5">
        <v>0</v>
      </c>
      <c r="R1561" s="5">
        <v>0</v>
      </c>
      <c r="S1561" s="5">
        <v>0</v>
      </c>
      <c r="T1561" s="5">
        <v>0</v>
      </c>
    </row>
    <row r="1562" spans="1:20" x14ac:dyDescent="0.35">
      <c r="A1562" s="1">
        <v>1562</v>
      </c>
      <c r="B1562" t="s">
        <v>1139</v>
      </c>
      <c r="C1562" t="s">
        <v>1226</v>
      </c>
      <c r="D1562" t="s">
        <v>1690</v>
      </c>
      <c r="E1562">
        <f>IF(D1562="Estudio",1,IF(D1562="Piso",2,IF(D1562="Dúplex",3,IF(D1562="Ático",4,IF(D1562="Chalet",5,IF(D1562="Casa",6,IF(D1562="Caserón",7)))))))</f>
        <v>2</v>
      </c>
      <c r="F1562" t="s">
        <v>1227</v>
      </c>
      <c r="G1562" t="s">
        <v>1147</v>
      </c>
      <c r="H1562" t="str">
        <f>VLOOKUP(G1562,'Barrio Mapping'!B:C,2,0)</f>
        <v>Castilla</v>
      </c>
      <c r="I1562" t="str">
        <f>VLOOKUP(B1562,'Districto Pricing'!A:F,6,0)</f>
        <v>Alto</v>
      </c>
      <c r="J1562">
        <f>IF(I1562="Bajo",1,IF(I1562="Medio",2,IF(I1562="Alto",3)))</f>
        <v>3</v>
      </c>
      <c r="K1562" s="5">
        <v>2500</v>
      </c>
      <c r="L1562" s="5">
        <v>4</v>
      </c>
      <c r="M1562" s="5">
        <v>150</v>
      </c>
      <c r="N1562" s="5">
        <v>3</v>
      </c>
      <c r="O1562" s="5">
        <v>1</v>
      </c>
      <c r="P1562" s="5">
        <v>1</v>
      </c>
      <c r="Q1562" s="5">
        <v>0</v>
      </c>
      <c r="R1562" s="5">
        <v>0</v>
      </c>
      <c r="S1562" s="5">
        <v>0</v>
      </c>
      <c r="T1562" s="5">
        <v>0</v>
      </c>
    </row>
    <row r="1563" spans="1:20" x14ac:dyDescent="0.35">
      <c r="A1563" s="1">
        <v>1563</v>
      </c>
      <c r="B1563" t="s">
        <v>1139</v>
      </c>
      <c r="C1563" t="s">
        <v>1195</v>
      </c>
      <c r="D1563" t="s">
        <v>1691</v>
      </c>
      <c r="E1563">
        <f>IF(D1563="Estudio",1,IF(D1563="Piso",2,IF(D1563="Dúplex",3,IF(D1563="Ático",4,IF(D1563="Chalet",5,IF(D1563="Casa",6,IF(D1563="Caserón",7)))))))</f>
        <v>4</v>
      </c>
      <c r="G1563" t="s">
        <v>1161</v>
      </c>
      <c r="H1563" t="str">
        <f>VLOOKUP(G1563,'Barrio Mapping'!B:C,2,0)</f>
        <v>El Viso</v>
      </c>
      <c r="I1563" t="str">
        <f>VLOOKUP(B1563,'Districto Pricing'!A:F,6,0)</f>
        <v>Alto</v>
      </c>
      <c r="J1563">
        <f>IF(I1563="Bajo",1,IF(I1563="Medio",2,IF(I1563="Alto",3)))</f>
        <v>3</v>
      </c>
      <c r="K1563" s="5">
        <v>3200</v>
      </c>
      <c r="L1563" s="5">
        <v>2</v>
      </c>
      <c r="M1563" s="5">
        <v>214</v>
      </c>
      <c r="N1563" s="5">
        <v>8</v>
      </c>
      <c r="O1563" s="5">
        <v>1</v>
      </c>
      <c r="P1563" s="5">
        <v>1</v>
      </c>
      <c r="Q1563" s="5">
        <v>1</v>
      </c>
      <c r="R1563" s="5">
        <v>0</v>
      </c>
      <c r="S1563" s="5">
        <v>0</v>
      </c>
      <c r="T1563" s="5">
        <v>0</v>
      </c>
    </row>
    <row r="1564" spans="1:20" x14ac:dyDescent="0.35">
      <c r="A1564" s="1">
        <v>1564</v>
      </c>
      <c r="B1564" t="s">
        <v>1139</v>
      </c>
      <c r="C1564" t="s">
        <v>1228</v>
      </c>
      <c r="D1564" t="s">
        <v>1690</v>
      </c>
      <c r="E1564">
        <f>IF(D1564="Estudio",1,IF(D1564="Piso",2,IF(D1564="Dúplex",3,IF(D1564="Ático",4,IF(D1564="Chalet",5,IF(D1564="Casa",6,IF(D1564="Caserón",7)))))))</f>
        <v>2</v>
      </c>
      <c r="F1564" t="s">
        <v>104</v>
      </c>
      <c r="G1564" t="s">
        <v>1145</v>
      </c>
      <c r="H1564" t="str">
        <f>VLOOKUP(G1564,'Barrio Mapping'!B:C,2,0)</f>
        <v>Hispanoamérica</v>
      </c>
      <c r="I1564" t="str">
        <f>VLOOKUP(B1564,'Districto Pricing'!A:F,6,0)</f>
        <v>Alto</v>
      </c>
      <c r="J1564">
        <f>IF(I1564="Bajo",1,IF(I1564="Medio",2,IF(I1564="Alto",3)))</f>
        <v>3</v>
      </c>
      <c r="K1564" s="5">
        <v>1800</v>
      </c>
      <c r="L1564" s="5">
        <v>2</v>
      </c>
      <c r="M1564" s="5">
        <v>145</v>
      </c>
      <c r="N1564" s="5">
        <v>12</v>
      </c>
      <c r="O1564" s="5">
        <v>1</v>
      </c>
      <c r="P1564" s="5">
        <v>1</v>
      </c>
      <c r="Q1564" s="5">
        <v>0</v>
      </c>
      <c r="R1564" s="5">
        <v>0</v>
      </c>
      <c r="S1564" s="5">
        <v>0</v>
      </c>
      <c r="T1564" s="5">
        <v>0</v>
      </c>
    </row>
    <row r="1565" spans="1:20" x14ac:dyDescent="0.35">
      <c r="A1565" s="1">
        <v>1565</v>
      </c>
      <c r="B1565" t="s">
        <v>1139</v>
      </c>
      <c r="C1565" t="s">
        <v>1229</v>
      </c>
      <c r="D1565" t="s">
        <v>1692</v>
      </c>
      <c r="E1565">
        <f>IF(D1565="Estudio",1,IF(D1565="Piso",2,IF(D1565="Dúplex",3,IF(D1565="Ático",4,IF(D1565="Chalet",5,IF(D1565="Casa",6,IF(D1565="Caserón",7)))))))</f>
        <v>3</v>
      </c>
      <c r="F1565" t="s">
        <v>40</v>
      </c>
      <c r="G1565" t="s">
        <v>1143</v>
      </c>
      <c r="H1565" t="str">
        <f>VLOOKUP(G1565,'Barrio Mapping'!B:C,2,0)</f>
        <v>Prosperidad</v>
      </c>
      <c r="I1565" t="str">
        <f>VLOOKUP(B1565,'Districto Pricing'!A:F,6,0)</f>
        <v>Alto</v>
      </c>
      <c r="J1565">
        <f>IF(I1565="Bajo",1,IF(I1565="Medio",2,IF(I1565="Alto",3)))</f>
        <v>3</v>
      </c>
      <c r="K1565" s="5">
        <v>1000</v>
      </c>
      <c r="L1565" s="5">
        <v>2</v>
      </c>
      <c r="M1565" s="5">
        <v>90</v>
      </c>
      <c r="N1565" s="5">
        <v>2</v>
      </c>
      <c r="O1565" s="5">
        <v>1</v>
      </c>
      <c r="P1565" s="5">
        <v>1</v>
      </c>
      <c r="Q1565" s="5">
        <v>0</v>
      </c>
      <c r="R1565" s="5">
        <v>0</v>
      </c>
      <c r="S1565" s="5">
        <v>1</v>
      </c>
      <c r="T1565" s="5">
        <v>0</v>
      </c>
    </row>
    <row r="1566" spans="1:20" x14ac:dyDescent="0.35">
      <c r="A1566" s="1">
        <v>1566</v>
      </c>
      <c r="B1566" t="s">
        <v>1139</v>
      </c>
      <c r="C1566" t="s">
        <v>1230</v>
      </c>
      <c r="D1566" t="s">
        <v>1690</v>
      </c>
      <c r="E1566">
        <f>IF(D1566="Estudio",1,IF(D1566="Piso",2,IF(D1566="Dúplex",3,IF(D1566="Ático",4,IF(D1566="Chalet",5,IF(D1566="Casa",6,IF(D1566="Caserón",7)))))))</f>
        <v>2</v>
      </c>
      <c r="F1566" t="s">
        <v>51</v>
      </c>
      <c r="G1566" t="s">
        <v>1158</v>
      </c>
      <c r="H1566" t="str">
        <f>VLOOKUP(G1566,'Barrio Mapping'!B:C,2,0)</f>
        <v>Ciudad Jardín</v>
      </c>
      <c r="I1566" t="str">
        <f>VLOOKUP(B1566,'Districto Pricing'!A:F,6,0)</f>
        <v>Alto</v>
      </c>
      <c r="J1566">
        <f>IF(I1566="Bajo",1,IF(I1566="Medio",2,IF(I1566="Alto",3)))</f>
        <v>3</v>
      </c>
      <c r="K1566" s="5">
        <v>1900</v>
      </c>
      <c r="L1566" s="5">
        <v>3</v>
      </c>
      <c r="M1566" s="5">
        <v>115</v>
      </c>
      <c r="N1566" s="5">
        <v>3</v>
      </c>
      <c r="O1566" s="5">
        <v>1</v>
      </c>
      <c r="P1566" s="5">
        <v>1</v>
      </c>
      <c r="Q1566" s="5">
        <v>0</v>
      </c>
      <c r="R1566" s="5">
        <v>0</v>
      </c>
      <c r="S1566" s="5">
        <v>0</v>
      </c>
      <c r="T1566" s="5">
        <v>0</v>
      </c>
    </row>
    <row r="1567" spans="1:20" x14ac:dyDescent="0.35">
      <c r="A1567" s="1">
        <v>1567</v>
      </c>
      <c r="B1567" t="s">
        <v>1139</v>
      </c>
      <c r="C1567" t="s">
        <v>1231</v>
      </c>
      <c r="D1567" t="s">
        <v>1693</v>
      </c>
      <c r="E1567">
        <f>IF(D1567="Estudio",1,IF(D1567="Piso",2,IF(D1567="Dúplex",3,IF(D1567="Ático",4,IF(D1567="Chalet",5,IF(D1567="Casa",6,IF(D1567="Caserón",7)))))))</f>
        <v>1</v>
      </c>
      <c r="G1567" t="s">
        <v>1158</v>
      </c>
      <c r="H1567" t="str">
        <f>VLOOKUP(G1567,'Barrio Mapping'!B:C,2,0)</f>
        <v>Ciudad Jardín</v>
      </c>
      <c r="I1567" t="str">
        <f>VLOOKUP(B1567,'Districto Pricing'!A:F,6,0)</f>
        <v>Alto</v>
      </c>
      <c r="J1567">
        <f>IF(I1567="Bajo",1,IF(I1567="Medio",2,IF(I1567="Alto",3)))</f>
        <v>3</v>
      </c>
      <c r="K1567" s="5">
        <v>800</v>
      </c>
      <c r="L1567" s="5">
        <v>0</v>
      </c>
      <c r="M1567" s="5">
        <v>60</v>
      </c>
      <c r="N1567" s="5">
        <v>0</v>
      </c>
      <c r="O1567" s="5">
        <v>1</v>
      </c>
      <c r="P1567" s="5">
        <v>1</v>
      </c>
      <c r="Q1567" s="5">
        <v>0</v>
      </c>
      <c r="R1567" s="5">
        <v>0</v>
      </c>
      <c r="S1567" s="5">
        <v>0</v>
      </c>
      <c r="T1567" s="5">
        <v>0</v>
      </c>
    </row>
    <row r="1568" spans="1:20" x14ac:dyDescent="0.35">
      <c r="A1568" s="1">
        <v>1568</v>
      </c>
      <c r="B1568" t="s">
        <v>1139</v>
      </c>
      <c r="C1568" t="s">
        <v>1232</v>
      </c>
      <c r="D1568" t="s">
        <v>1690</v>
      </c>
      <c r="E1568">
        <f>IF(D1568="Estudio",1,IF(D1568="Piso",2,IF(D1568="Dúplex",3,IF(D1568="Ático",4,IF(D1568="Chalet",5,IF(D1568="Casa",6,IF(D1568="Caserón",7)))))))</f>
        <v>2</v>
      </c>
      <c r="G1568" t="s">
        <v>1158</v>
      </c>
      <c r="H1568" t="str">
        <f>VLOOKUP(G1568,'Barrio Mapping'!B:C,2,0)</f>
        <v>Ciudad Jardín</v>
      </c>
      <c r="I1568" t="str">
        <f>VLOOKUP(B1568,'Districto Pricing'!A:F,6,0)</f>
        <v>Alto</v>
      </c>
      <c r="J1568">
        <f>IF(I1568="Bajo",1,IF(I1568="Medio",2,IF(I1568="Alto",3)))</f>
        <v>3</v>
      </c>
      <c r="K1568" s="5">
        <v>1350</v>
      </c>
      <c r="L1568" s="5">
        <v>2</v>
      </c>
      <c r="M1568" s="5">
        <v>90</v>
      </c>
      <c r="N1568" s="5">
        <v>1</v>
      </c>
      <c r="O1568" s="5">
        <v>1</v>
      </c>
      <c r="P1568" s="5">
        <v>1</v>
      </c>
      <c r="Q1568" s="5">
        <v>0</v>
      </c>
      <c r="R1568" s="5">
        <v>0</v>
      </c>
      <c r="S1568" s="5">
        <v>0</v>
      </c>
      <c r="T1568" s="5">
        <v>0</v>
      </c>
    </row>
    <row r="1569" spans="1:20" x14ac:dyDescent="0.35">
      <c r="A1569" s="1">
        <v>1569</v>
      </c>
      <c r="B1569" t="s">
        <v>1139</v>
      </c>
      <c r="C1569" t="s">
        <v>1144</v>
      </c>
      <c r="D1569" t="s">
        <v>1690</v>
      </c>
      <c r="E1569">
        <f>IF(D1569="Estudio",1,IF(D1569="Piso",2,IF(D1569="Dúplex",3,IF(D1569="Ático",4,IF(D1569="Chalet",5,IF(D1569="Casa",6,IF(D1569="Caserón",7)))))))</f>
        <v>2</v>
      </c>
      <c r="G1569" t="s">
        <v>1145</v>
      </c>
      <c r="H1569" t="str">
        <f>VLOOKUP(G1569,'Barrio Mapping'!B:C,2,0)</f>
        <v>Hispanoamérica</v>
      </c>
      <c r="I1569" t="str">
        <f>VLOOKUP(B1569,'Districto Pricing'!A:F,6,0)</f>
        <v>Alto</v>
      </c>
      <c r="J1569">
        <f>IF(I1569="Bajo",1,IF(I1569="Medio",2,IF(I1569="Alto",3)))</f>
        <v>3</v>
      </c>
      <c r="K1569" s="5">
        <v>3400</v>
      </c>
      <c r="L1569" s="5">
        <v>3</v>
      </c>
      <c r="M1569" s="5">
        <v>170</v>
      </c>
      <c r="N1569" s="5">
        <v>1</v>
      </c>
      <c r="O1569" s="5">
        <v>1</v>
      </c>
      <c r="P1569" s="5">
        <v>1</v>
      </c>
      <c r="Q1569" s="5">
        <v>0</v>
      </c>
      <c r="R1569" s="5">
        <v>0</v>
      </c>
      <c r="S1569" s="5">
        <v>0</v>
      </c>
      <c r="T1569" s="5">
        <v>0</v>
      </c>
    </row>
    <row r="1570" spans="1:20" x14ac:dyDescent="0.35">
      <c r="A1570" s="1">
        <v>1570</v>
      </c>
      <c r="B1570" t="s">
        <v>1139</v>
      </c>
      <c r="C1570" t="s">
        <v>1194</v>
      </c>
      <c r="D1570" t="s">
        <v>1690</v>
      </c>
      <c r="E1570">
        <f>IF(D1570="Estudio",1,IF(D1570="Piso",2,IF(D1570="Dúplex",3,IF(D1570="Ático",4,IF(D1570="Chalet",5,IF(D1570="Casa",6,IF(D1570="Caserón",7)))))))</f>
        <v>2</v>
      </c>
      <c r="G1570" t="s">
        <v>1141</v>
      </c>
      <c r="H1570" t="str">
        <f>VLOOKUP(G1570,'Barrio Mapping'!B:C,2,0)</f>
        <v>Nueva España</v>
      </c>
      <c r="I1570" t="str">
        <f>VLOOKUP(B1570,'Districto Pricing'!A:F,6,0)</f>
        <v>Alto</v>
      </c>
      <c r="J1570">
        <f>IF(I1570="Bajo",1,IF(I1570="Medio",2,IF(I1570="Alto",3)))</f>
        <v>3</v>
      </c>
      <c r="K1570" s="5">
        <v>1750</v>
      </c>
      <c r="L1570" s="5">
        <v>2</v>
      </c>
      <c r="M1570" s="5">
        <v>96</v>
      </c>
      <c r="N1570" s="5">
        <v>11</v>
      </c>
      <c r="O1570" s="5">
        <v>1</v>
      </c>
      <c r="P1570" s="5">
        <v>1</v>
      </c>
      <c r="Q1570" s="5">
        <v>0</v>
      </c>
      <c r="R1570" s="5">
        <v>0</v>
      </c>
      <c r="S1570" s="5">
        <v>0</v>
      </c>
      <c r="T1570" s="5">
        <v>0</v>
      </c>
    </row>
    <row r="1571" spans="1:20" x14ac:dyDescent="0.35">
      <c r="A1571" s="1">
        <v>1571</v>
      </c>
      <c r="B1571" t="s">
        <v>1139</v>
      </c>
      <c r="C1571" t="s">
        <v>1160</v>
      </c>
      <c r="D1571" t="s">
        <v>1690</v>
      </c>
      <c r="E1571">
        <f>IF(D1571="Estudio",1,IF(D1571="Piso",2,IF(D1571="Dúplex",3,IF(D1571="Ático",4,IF(D1571="Chalet",5,IF(D1571="Casa",6,IF(D1571="Caserón",7)))))))</f>
        <v>2</v>
      </c>
      <c r="G1571" t="s">
        <v>1161</v>
      </c>
      <c r="H1571" t="str">
        <f>VLOOKUP(G1571,'Barrio Mapping'!B:C,2,0)</f>
        <v>El Viso</v>
      </c>
      <c r="I1571" t="str">
        <f>VLOOKUP(B1571,'Districto Pricing'!A:F,6,0)</f>
        <v>Alto</v>
      </c>
      <c r="J1571">
        <f>IF(I1571="Bajo",1,IF(I1571="Medio",2,IF(I1571="Alto",3)))</f>
        <v>3</v>
      </c>
      <c r="K1571" s="5">
        <v>3000</v>
      </c>
      <c r="L1571" s="5">
        <v>4</v>
      </c>
      <c r="M1571" s="5">
        <v>200</v>
      </c>
      <c r="N1571" s="5">
        <v>5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</row>
    <row r="1572" spans="1:20" x14ac:dyDescent="0.35">
      <c r="A1572" s="1">
        <v>1572</v>
      </c>
      <c r="B1572" t="s">
        <v>1139</v>
      </c>
      <c r="C1572" t="s">
        <v>1222</v>
      </c>
      <c r="D1572" t="s">
        <v>1694</v>
      </c>
      <c r="E1572">
        <f>IF(D1572="Estudio",1,IF(D1572="Piso",2,IF(D1572="Dúplex",3,IF(D1572="Ático",4,IF(D1572="Chalet",5,IF(D1572="Casa",6,IF(D1572="Caserón",7)))))))</f>
        <v>5</v>
      </c>
      <c r="G1572" t="s">
        <v>1141</v>
      </c>
      <c r="H1572" t="str">
        <f>VLOOKUP(G1572,'Barrio Mapping'!B:C,2,0)</f>
        <v>Nueva España</v>
      </c>
      <c r="I1572" t="str">
        <f>VLOOKUP(B1572,'Districto Pricing'!A:F,6,0)</f>
        <v>Alto</v>
      </c>
      <c r="J1572">
        <f>IF(I1572="Bajo",1,IF(I1572="Medio",2,IF(I1572="Alto",3)))</f>
        <v>3</v>
      </c>
      <c r="K1572" s="5">
        <v>3700</v>
      </c>
      <c r="L1572" s="5">
        <v>7</v>
      </c>
      <c r="M1572" s="5">
        <v>255</v>
      </c>
      <c r="N1572" s="5">
        <v>0</v>
      </c>
      <c r="O1572" s="5">
        <v>0</v>
      </c>
      <c r="P1572" s="5">
        <v>0</v>
      </c>
      <c r="Q1572" s="5">
        <v>0</v>
      </c>
      <c r="R1572" s="5">
        <v>1</v>
      </c>
      <c r="S1572" s="5">
        <v>0</v>
      </c>
      <c r="T1572" s="5">
        <v>0</v>
      </c>
    </row>
    <row r="1573" spans="1:20" x14ac:dyDescent="0.35">
      <c r="A1573" s="1">
        <v>1573</v>
      </c>
      <c r="B1573" t="s">
        <v>1139</v>
      </c>
      <c r="C1573" t="s">
        <v>1233</v>
      </c>
      <c r="D1573" t="s">
        <v>1690</v>
      </c>
      <c r="E1573">
        <f>IF(D1573="Estudio",1,IF(D1573="Piso",2,IF(D1573="Dúplex",3,IF(D1573="Ático",4,IF(D1573="Chalet",5,IF(D1573="Casa",6,IF(D1573="Caserón",7)))))))</f>
        <v>2</v>
      </c>
      <c r="F1573" t="s">
        <v>40</v>
      </c>
      <c r="G1573" t="s">
        <v>1141</v>
      </c>
      <c r="H1573" t="str">
        <f>VLOOKUP(G1573,'Barrio Mapping'!B:C,2,0)</f>
        <v>Nueva España</v>
      </c>
      <c r="I1573" t="str">
        <f>VLOOKUP(B1573,'Districto Pricing'!A:F,6,0)</f>
        <v>Alto</v>
      </c>
      <c r="J1573">
        <f>IF(I1573="Bajo",1,IF(I1573="Medio",2,IF(I1573="Alto",3)))</f>
        <v>3</v>
      </c>
      <c r="K1573" s="5">
        <v>1150</v>
      </c>
      <c r="L1573" s="5">
        <v>2</v>
      </c>
      <c r="M1573" s="5">
        <v>89</v>
      </c>
      <c r="N1573" s="5">
        <v>2</v>
      </c>
      <c r="O1573" s="5">
        <v>1</v>
      </c>
      <c r="P1573" s="5">
        <v>1</v>
      </c>
      <c r="Q1573" s="5">
        <v>0</v>
      </c>
      <c r="R1573" s="5">
        <v>0</v>
      </c>
      <c r="S1573" s="5">
        <v>0</v>
      </c>
      <c r="T1573" s="5">
        <v>0</v>
      </c>
    </row>
    <row r="1574" spans="1:20" x14ac:dyDescent="0.35">
      <c r="A1574" s="1">
        <v>1574</v>
      </c>
      <c r="B1574" t="s">
        <v>1139</v>
      </c>
      <c r="C1574" t="s">
        <v>1169</v>
      </c>
      <c r="D1574" t="s">
        <v>1694</v>
      </c>
      <c r="E1574">
        <f>IF(D1574="Estudio",1,IF(D1574="Piso",2,IF(D1574="Dúplex",3,IF(D1574="Ático",4,IF(D1574="Chalet",5,IF(D1574="Casa",6,IF(D1574="Caserón",7)))))))</f>
        <v>5</v>
      </c>
      <c r="G1574" t="s">
        <v>1161</v>
      </c>
      <c r="H1574" t="str">
        <f>VLOOKUP(G1574,'Barrio Mapping'!B:C,2,0)</f>
        <v>El Viso</v>
      </c>
      <c r="I1574" t="str">
        <f>VLOOKUP(B1574,'Districto Pricing'!A:F,6,0)</f>
        <v>Alto</v>
      </c>
      <c r="J1574">
        <f>IF(I1574="Bajo",1,IF(I1574="Medio",2,IF(I1574="Alto",3)))</f>
        <v>3</v>
      </c>
      <c r="K1574" s="5">
        <v>4400</v>
      </c>
      <c r="L1574" s="5">
        <v>4</v>
      </c>
      <c r="M1574" s="5">
        <v>269</v>
      </c>
      <c r="N1574" s="5">
        <v>0</v>
      </c>
      <c r="O1574" s="5">
        <v>0</v>
      </c>
      <c r="P1574" s="5">
        <v>0</v>
      </c>
      <c r="Q1574" s="5">
        <v>0</v>
      </c>
      <c r="R1574" s="5">
        <v>1</v>
      </c>
      <c r="S1574" s="5">
        <v>0</v>
      </c>
      <c r="T1574" s="5">
        <v>1</v>
      </c>
    </row>
    <row r="1575" spans="1:20" x14ac:dyDescent="0.35">
      <c r="A1575" s="1">
        <v>1575</v>
      </c>
      <c r="B1575" t="s">
        <v>1139</v>
      </c>
      <c r="C1575" t="s">
        <v>1157</v>
      </c>
      <c r="D1575" t="s">
        <v>1690</v>
      </c>
      <c r="E1575">
        <f>IF(D1575="Estudio",1,IF(D1575="Piso",2,IF(D1575="Dúplex",3,IF(D1575="Ático",4,IF(D1575="Chalet",5,IF(D1575="Casa",6,IF(D1575="Caserón",7)))))))</f>
        <v>2</v>
      </c>
      <c r="G1575" t="s">
        <v>1158</v>
      </c>
      <c r="H1575" t="str">
        <f>VLOOKUP(G1575,'Barrio Mapping'!B:C,2,0)</f>
        <v>Ciudad Jardín</v>
      </c>
      <c r="I1575" t="str">
        <f>VLOOKUP(B1575,'Districto Pricing'!A:F,6,0)</f>
        <v>Alto</v>
      </c>
      <c r="J1575">
        <f>IF(I1575="Bajo",1,IF(I1575="Medio",2,IF(I1575="Alto",3)))</f>
        <v>3</v>
      </c>
      <c r="K1575" s="5">
        <v>2200</v>
      </c>
      <c r="L1575" s="5">
        <v>2</v>
      </c>
      <c r="M1575" s="5">
        <v>100</v>
      </c>
      <c r="N1575" s="5">
        <v>2</v>
      </c>
      <c r="O1575" s="5">
        <v>1</v>
      </c>
      <c r="P1575" s="5">
        <v>1</v>
      </c>
      <c r="Q1575" s="5">
        <v>0</v>
      </c>
      <c r="R1575" s="5">
        <v>0</v>
      </c>
      <c r="S1575" s="5">
        <v>0</v>
      </c>
      <c r="T1575" s="5">
        <v>0</v>
      </c>
    </row>
    <row r="1576" spans="1:20" x14ac:dyDescent="0.35">
      <c r="A1576" s="1">
        <v>1576</v>
      </c>
      <c r="B1576" t="s">
        <v>1139</v>
      </c>
      <c r="C1576" t="s">
        <v>1174</v>
      </c>
      <c r="D1576" t="s">
        <v>1690</v>
      </c>
      <c r="E1576">
        <f>IF(D1576="Estudio",1,IF(D1576="Piso",2,IF(D1576="Dúplex",3,IF(D1576="Ático",4,IF(D1576="Chalet",5,IF(D1576="Casa",6,IF(D1576="Caserón",7)))))))</f>
        <v>2</v>
      </c>
      <c r="F1576" t="s">
        <v>378</v>
      </c>
      <c r="G1576" t="s">
        <v>1145</v>
      </c>
      <c r="H1576" t="str">
        <f>VLOOKUP(G1576,'Barrio Mapping'!B:C,2,0)</f>
        <v>Hispanoamérica</v>
      </c>
      <c r="I1576" t="str">
        <f>VLOOKUP(B1576,'Districto Pricing'!A:F,6,0)</f>
        <v>Alto</v>
      </c>
      <c r="J1576">
        <f>IF(I1576="Bajo",1,IF(I1576="Medio",2,IF(I1576="Alto",3)))</f>
        <v>3</v>
      </c>
      <c r="K1576" s="5">
        <v>2160</v>
      </c>
      <c r="L1576" s="5">
        <v>1</v>
      </c>
      <c r="M1576" s="5">
        <v>72</v>
      </c>
      <c r="N1576" s="5">
        <v>3</v>
      </c>
      <c r="O1576" s="5">
        <v>1</v>
      </c>
      <c r="P1576" s="5">
        <v>1</v>
      </c>
      <c r="Q1576" s="5">
        <v>0</v>
      </c>
      <c r="R1576" s="5">
        <v>0</v>
      </c>
      <c r="S1576" s="5">
        <v>0</v>
      </c>
      <c r="T1576" s="5">
        <v>0</v>
      </c>
    </row>
    <row r="1577" spans="1:20" x14ac:dyDescent="0.35">
      <c r="A1577" s="1">
        <v>1577</v>
      </c>
      <c r="B1577" t="s">
        <v>1139</v>
      </c>
      <c r="C1577" t="s">
        <v>1234</v>
      </c>
      <c r="D1577" t="s">
        <v>1690</v>
      </c>
      <c r="E1577">
        <f>IF(D1577="Estudio",1,IF(D1577="Piso",2,IF(D1577="Dúplex",3,IF(D1577="Ático",4,IF(D1577="Chalet",5,IF(D1577="Casa",6,IF(D1577="Caserón",7)))))))</f>
        <v>2</v>
      </c>
      <c r="F1577" t="s">
        <v>126</v>
      </c>
      <c r="G1577" t="s">
        <v>1161</v>
      </c>
      <c r="H1577" t="str">
        <f>VLOOKUP(G1577,'Barrio Mapping'!B:C,2,0)</f>
        <v>El Viso</v>
      </c>
      <c r="I1577" t="str">
        <f>VLOOKUP(B1577,'Districto Pricing'!A:F,6,0)</f>
        <v>Alto</v>
      </c>
      <c r="J1577">
        <f>IF(I1577="Bajo",1,IF(I1577="Medio",2,IF(I1577="Alto",3)))</f>
        <v>3</v>
      </c>
      <c r="K1577" s="5">
        <v>2700</v>
      </c>
      <c r="L1577" s="5">
        <v>1</v>
      </c>
      <c r="M1577" s="5">
        <v>68</v>
      </c>
      <c r="N1577" s="5">
        <v>0</v>
      </c>
      <c r="O1577" s="5">
        <v>1</v>
      </c>
      <c r="P1577" s="5">
        <v>1</v>
      </c>
      <c r="Q1577" s="5">
        <v>0</v>
      </c>
      <c r="R1577" s="5">
        <v>0</v>
      </c>
      <c r="S1577" s="5">
        <v>0</v>
      </c>
      <c r="T1577" s="5">
        <v>0</v>
      </c>
    </row>
    <row r="1578" spans="1:20" x14ac:dyDescent="0.35">
      <c r="A1578" s="1">
        <v>1578</v>
      </c>
      <c r="B1578" t="s">
        <v>1139</v>
      </c>
      <c r="C1578" t="s">
        <v>638</v>
      </c>
      <c r="D1578" t="s">
        <v>1690</v>
      </c>
      <c r="E1578">
        <f>IF(D1578="Estudio",1,IF(D1578="Piso",2,IF(D1578="Dúplex",3,IF(D1578="Ático",4,IF(D1578="Chalet",5,IF(D1578="Casa",6,IF(D1578="Caserón",7)))))))</f>
        <v>2</v>
      </c>
      <c r="F1578" t="s">
        <v>371</v>
      </c>
      <c r="G1578" t="s">
        <v>1158</v>
      </c>
      <c r="H1578" t="str">
        <f>VLOOKUP(G1578,'Barrio Mapping'!B:C,2,0)</f>
        <v>Ciudad Jardín</v>
      </c>
      <c r="I1578" t="str">
        <f>VLOOKUP(B1578,'Districto Pricing'!A:F,6,0)</f>
        <v>Alto</v>
      </c>
      <c r="J1578">
        <f>IF(I1578="Bajo",1,IF(I1578="Medio",2,IF(I1578="Alto",3)))</f>
        <v>3</v>
      </c>
      <c r="K1578" s="5">
        <v>3150</v>
      </c>
      <c r="L1578" s="5">
        <v>2</v>
      </c>
      <c r="M1578" s="5">
        <v>75</v>
      </c>
      <c r="N1578" s="5">
        <v>8</v>
      </c>
      <c r="O1578" s="5">
        <v>1</v>
      </c>
      <c r="P1578" s="5">
        <v>1</v>
      </c>
      <c r="Q1578" s="5">
        <v>0</v>
      </c>
      <c r="R1578" s="5">
        <v>0</v>
      </c>
      <c r="S1578" s="5">
        <v>0</v>
      </c>
      <c r="T1578" s="5">
        <v>0</v>
      </c>
    </row>
    <row r="1579" spans="1:20" x14ac:dyDescent="0.35">
      <c r="A1579" s="1">
        <v>1579</v>
      </c>
      <c r="B1579" t="s">
        <v>1139</v>
      </c>
      <c r="C1579" t="s">
        <v>1235</v>
      </c>
      <c r="D1579" t="s">
        <v>1690</v>
      </c>
      <c r="E1579">
        <f>IF(D1579="Estudio",1,IF(D1579="Piso",2,IF(D1579="Dúplex",3,IF(D1579="Ático",4,IF(D1579="Chalet",5,IF(D1579="Casa",6,IF(D1579="Caserón",7)))))))</f>
        <v>2</v>
      </c>
      <c r="F1579" t="s">
        <v>188</v>
      </c>
      <c r="G1579" t="s">
        <v>1141</v>
      </c>
      <c r="H1579" t="str">
        <f>VLOOKUP(G1579,'Barrio Mapping'!B:C,2,0)</f>
        <v>Nueva España</v>
      </c>
      <c r="I1579" t="str">
        <f>VLOOKUP(B1579,'Districto Pricing'!A:F,6,0)</f>
        <v>Alto</v>
      </c>
      <c r="J1579">
        <f>IF(I1579="Bajo",1,IF(I1579="Medio",2,IF(I1579="Alto",3)))</f>
        <v>3</v>
      </c>
      <c r="K1579" s="5">
        <v>2565</v>
      </c>
      <c r="L1579" s="5">
        <v>2</v>
      </c>
      <c r="M1579" s="5">
        <v>80</v>
      </c>
      <c r="N1579" s="5">
        <v>7</v>
      </c>
      <c r="O1579" s="5">
        <v>1</v>
      </c>
      <c r="P1579" s="5">
        <v>1</v>
      </c>
      <c r="Q1579" s="5">
        <v>0</v>
      </c>
      <c r="R1579" s="5">
        <v>0</v>
      </c>
      <c r="S1579" s="5">
        <v>0</v>
      </c>
      <c r="T1579" s="5">
        <v>0</v>
      </c>
    </row>
    <row r="1580" spans="1:20" x14ac:dyDescent="0.35">
      <c r="A1580" s="1">
        <v>1580</v>
      </c>
      <c r="B1580" t="s">
        <v>1139</v>
      </c>
      <c r="C1580" t="s">
        <v>1236</v>
      </c>
      <c r="D1580" t="s">
        <v>1690</v>
      </c>
      <c r="E1580">
        <f>IF(D1580="Estudio",1,IF(D1580="Piso",2,IF(D1580="Dúplex",3,IF(D1580="Ático",4,IF(D1580="Chalet",5,IF(D1580="Casa",6,IF(D1580="Caserón",7)))))))</f>
        <v>2</v>
      </c>
      <c r="F1580" t="s">
        <v>33</v>
      </c>
      <c r="G1580" t="s">
        <v>1161</v>
      </c>
      <c r="H1580" t="str">
        <f>VLOOKUP(G1580,'Barrio Mapping'!B:C,2,0)</f>
        <v>El Viso</v>
      </c>
      <c r="I1580" t="str">
        <f>VLOOKUP(B1580,'Districto Pricing'!A:F,6,0)</f>
        <v>Alto</v>
      </c>
      <c r="J1580">
        <f>IF(I1580="Bajo",1,IF(I1580="Medio",2,IF(I1580="Alto",3)))</f>
        <v>3</v>
      </c>
      <c r="K1580" s="5">
        <v>1900</v>
      </c>
      <c r="L1580" s="5">
        <v>2</v>
      </c>
      <c r="M1580" s="5">
        <v>119</v>
      </c>
      <c r="N1580" s="5">
        <v>1</v>
      </c>
      <c r="O1580" s="5">
        <v>1</v>
      </c>
      <c r="P1580" s="5">
        <v>1</v>
      </c>
      <c r="Q1580" s="5">
        <v>0</v>
      </c>
      <c r="R1580" s="5">
        <v>0</v>
      </c>
      <c r="S1580" s="5">
        <v>0</v>
      </c>
      <c r="T1580" s="5">
        <v>0</v>
      </c>
    </row>
    <row r="1581" spans="1:20" x14ac:dyDescent="0.35">
      <c r="A1581" s="1">
        <v>1581</v>
      </c>
      <c r="B1581" t="s">
        <v>1139</v>
      </c>
      <c r="C1581" t="s">
        <v>1237</v>
      </c>
      <c r="D1581" t="s">
        <v>1690</v>
      </c>
      <c r="E1581">
        <f>IF(D1581="Estudio",1,IF(D1581="Piso",2,IF(D1581="Dúplex",3,IF(D1581="Ático",4,IF(D1581="Chalet",5,IF(D1581="Casa",6,IF(D1581="Caserón",7)))))))</f>
        <v>2</v>
      </c>
      <c r="G1581" t="s">
        <v>1161</v>
      </c>
      <c r="H1581" t="str">
        <f>VLOOKUP(G1581,'Barrio Mapping'!B:C,2,0)</f>
        <v>El Viso</v>
      </c>
      <c r="I1581" t="str">
        <f>VLOOKUP(B1581,'Districto Pricing'!A:F,6,0)</f>
        <v>Alto</v>
      </c>
      <c r="J1581">
        <f>IF(I1581="Bajo",1,IF(I1581="Medio",2,IF(I1581="Alto",3)))</f>
        <v>3</v>
      </c>
      <c r="K1581" s="5">
        <v>1150</v>
      </c>
      <c r="L1581" s="5">
        <v>2</v>
      </c>
      <c r="M1581" s="5">
        <v>70</v>
      </c>
      <c r="N1581" s="5">
        <v>1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</row>
    <row r="1582" spans="1:20" x14ac:dyDescent="0.35">
      <c r="A1582" s="1">
        <v>1582</v>
      </c>
      <c r="B1582" t="s">
        <v>1139</v>
      </c>
      <c r="C1582" t="s">
        <v>1238</v>
      </c>
      <c r="D1582" t="s">
        <v>1690</v>
      </c>
      <c r="E1582">
        <f>IF(D1582="Estudio",1,IF(D1582="Piso",2,IF(D1582="Dúplex",3,IF(D1582="Ático",4,IF(D1582="Chalet",5,IF(D1582="Casa",6,IF(D1582="Caserón",7)))))))</f>
        <v>2</v>
      </c>
      <c r="G1582" t="s">
        <v>1161</v>
      </c>
      <c r="H1582" t="str">
        <f>VLOOKUP(G1582,'Barrio Mapping'!B:C,2,0)</f>
        <v>El Viso</v>
      </c>
      <c r="I1582" t="str">
        <f>VLOOKUP(B1582,'Districto Pricing'!A:F,6,0)</f>
        <v>Alto</v>
      </c>
      <c r="J1582">
        <f>IF(I1582="Bajo",1,IF(I1582="Medio",2,IF(I1582="Alto",3)))</f>
        <v>3</v>
      </c>
      <c r="K1582" s="5">
        <v>2500</v>
      </c>
      <c r="L1582" s="5">
        <v>3</v>
      </c>
      <c r="M1582" s="5">
        <v>145</v>
      </c>
      <c r="N1582" s="5">
        <v>0</v>
      </c>
      <c r="O1582" s="5">
        <v>1</v>
      </c>
      <c r="P1582" s="5">
        <v>1</v>
      </c>
      <c r="Q1582" s="5">
        <v>0</v>
      </c>
      <c r="R1582" s="5">
        <v>0</v>
      </c>
      <c r="S1582" s="5">
        <v>0</v>
      </c>
      <c r="T1582" s="5">
        <v>0</v>
      </c>
    </row>
    <row r="1583" spans="1:20" x14ac:dyDescent="0.35">
      <c r="A1583" s="1">
        <v>1583</v>
      </c>
      <c r="B1583" t="s">
        <v>1139</v>
      </c>
      <c r="C1583" t="s">
        <v>1152</v>
      </c>
      <c r="D1583" t="s">
        <v>1690</v>
      </c>
      <c r="E1583">
        <f>IF(D1583="Estudio",1,IF(D1583="Piso",2,IF(D1583="Dúplex",3,IF(D1583="Ático",4,IF(D1583="Chalet",5,IF(D1583="Casa",6,IF(D1583="Caserón",7)))))))</f>
        <v>2</v>
      </c>
      <c r="F1583" t="s">
        <v>1239</v>
      </c>
      <c r="G1583" t="s">
        <v>1141</v>
      </c>
      <c r="H1583" t="str">
        <f>VLOOKUP(G1583,'Barrio Mapping'!B:C,2,0)</f>
        <v>Nueva España</v>
      </c>
      <c r="I1583" t="str">
        <f>VLOOKUP(B1583,'Districto Pricing'!A:F,6,0)</f>
        <v>Alto</v>
      </c>
      <c r="J1583">
        <f>IF(I1583="Bajo",1,IF(I1583="Medio",2,IF(I1583="Alto",3)))</f>
        <v>3</v>
      </c>
      <c r="K1583" s="5">
        <v>1400</v>
      </c>
      <c r="L1583" s="5">
        <v>2</v>
      </c>
      <c r="M1583" s="5">
        <v>78</v>
      </c>
      <c r="N1583" s="5">
        <v>6</v>
      </c>
      <c r="O1583" s="5">
        <v>1</v>
      </c>
      <c r="P1583" s="5">
        <v>1</v>
      </c>
      <c r="Q1583" s="5">
        <v>0</v>
      </c>
      <c r="R1583" s="5">
        <v>0</v>
      </c>
      <c r="S1583" s="5">
        <v>0</v>
      </c>
      <c r="T1583" s="5">
        <v>0</v>
      </c>
    </row>
    <row r="1584" spans="1:20" x14ac:dyDescent="0.35">
      <c r="A1584" s="1">
        <v>1584</v>
      </c>
      <c r="B1584" t="s">
        <v>1139</v>
      </c>
      <c r="C1584" t="s">
        <v>1240</v>
      </c>
      <c r="D1584" t="s">
        <v>1690</v>
      </c>
      <c r="E1584">
        <f>IF(D1584="Estudio",1,IF(D1584="Piso",2,IF(D1584="Dúplex",3,IF(D1584="Ático",4,IF(D1584="Chalet",5,IF(D1584="Casa",6,IF(D1584="Caserón",7)))))))</f>
        <v>2</v>
      </c>
      <c r="G1584" t="s">
        <v>1161</v>
      </c>
      <c r="H1584" t="str">
        <f>VLOOKUP(G1584,'Barrio Mapping'!B:C,2,0)</f>
        <v>El Viso</v>
      </c>
      <c r="I1584" t="str">
        <f>VLOOKUP(B1584,'Districto Pricing'!A:F,6,0)</f>
        <v>Alto</v>
      </c>
      <c r="J1584">
        <f>IF(I1584="Bajo",1,IF(I1584="Medio",2,IF(I1584="Alto",3)))</f>
        <v>3</v>
      </c>
      <c r="K1584" s="5">
        <v>2200</v>
      </c>
      <c r="L1584" s="5">
        <v>2</v>
      </c>
      <c r="M1584" s="5">
        <v>120</v>
      </c>
      <c r="N1584" s="5">
        <v>7</v>
      </c>
      <c r="O1584" s="5">
        <v>1</v>
      </c>
      <c r="P1584" s="5">
        <v>1</v>
      </c>
      <c r="Q1584" s="5">
        <v>0</v>
      </c>
      <c r="R1584" s="5">
        <v>0</v>
      </c>
      <c r="S1584" s="5">
        <v>0</v>
      </c>
      <c r="T1584" s="5">
        <v>0</v>
      </c>
    </row>
    <row r="1585" spans="1:20" x14ac:dyDescent="0.35">
      <c r="A1585" s="1">
        <v>1585</v>
      </c>
      <c r="B1585" t="s">
        <v>1139</v>
      </c>
      <c r="C1585" t="s">
        <v>1241</v>
      </c>
      <c r="D1585" t="s">
        <v>1690</v>
      </c>
      <c r="E1585">
        <f>IF(D1585="Estudio",1,IF(D1585="Piso",2,IF(D1585="Dúplex",3,IF(D1585="Ático",4,IF(D1585="Chalet",5,IF(D1585="Casa",6,IF(D1585="Caserón",7)))))))</f>
        <v>2</v>
      </c>
      <c r="F1585" t="s">
        <v>231</v>
      </c>
      <c r="G1585" t="s">
        <v>1143</v>
      </c>
      <c r="H1585" t="str">
        <f>VLOOKUP(G1585,'Barrio Mapping'!B:C,2,0)</f>
        <v>Prosperidad</v>
      </c>
      <c r="I1585" t="str">
        <f>VLOOKUP(B1585,'Districto Pricing'!A:F,6,0)</f>
        <v>Alto</v>
      </c>
      <c r="J1585">
        <f>IF(I1585="Bajo",1,IF(I1585="Medio",2,IF(I1585="Alto",3)))</f>
        <v>3</v>
      </c>
      <c r="K1585" s="5">
        <v>950</v>
      </c>
      <c r="L1585" s="5">
        <v>1</v>
      </c>
      <c r="M1585" s="5">
        <v>40</v>
      </c>
      <c r="N1585" s="5">
        <v>1</v>
      </c>
      <c r="O1585" s="5">
        <v>0</v>
      </c>
      <c r="P1585" s="5">
        <v>0</v>
      </c>
      <c r="Q1585" s="5">
        <v>0</v>
      </c>
      <c r="R1585" s="5">
        <v>0</v>
      </c>
      <c r="S1585" s="5">
        <v>0</v>
      </c>
      <c r="T1585" s="5">
        <v>0</v>
      </c>
    </row>
    <row r="1586" spans="1:20" x14ac:dyDescent="0.35">
      <c r="A1586" s="1">
        <v>1586</v>
      </c>
      <c r="B1586" t="s">
        <v>1139</v>
      </c>
      <c r="C1586" t="s">
        <v>1242</v>
      </c>
      <c r="D1586" t="s">
        <v>1690</v>
      </c>
      <c r="E1586">
        <f>IF(D1586="Estudio",1,IF(D1586="Piso",2,IF(D1586="Dúplex",3,IF(D1586="Ático",4,IF(D1586="Chalet",5,IF(D1586="Casa",6,IF(D1586="Caserón",7)))))))</f>
        <v>2</v>
      </c>
      <c r="G1586" t="s">
        <v>1143</v>
      </c>
      <c r="H1586" t="str">
        <f>VLOOKUP(G1586,'Barrio Mapping'!B:C,2,0)</f>
        <v>Prosperidad</v>
      </c>
      <c r="I1586" t="str">
        <f>VLOOKUP(B1586,'Districto Pricing'!A:F,6,0)</f>
        <v>Alto</v>
      </c>
      <c r="J1586">
        <f>IF(I1586="Bajo",1,IF(I1586="Medio",2,IF(I1586="Alto",3)))</f>
        <v>3</v>
      </c>
      <c r="K1586" s="5">
        <v>1350</v>
      </c>
      <c r="L1586" s="5">
        <v>3</v>
      </c>
      <c r="M1586" s="5">
        <v>120</v>
      </c>
      <c r="N1586" s="5">
        <v>4</v>
      </c>
      <c r="O1586" s="5">
        <v>1</v>
      </c>
      <c r="P1586" s="5">
        <v>1</v>
      </c>
      <c r="Q1586" s="5">
        <v>0</v>
      </c>
      <c r="R1586" s="5">
        <v>0</v>
      </c>
      <c r="S1586" s="5">
        <v>0</v>
      </c>
      <c r="T1586" s="5">
        <v>0</v>
      </c>
    </row>
    <row r="1587" spans="1:20" x14ac:dyDescent="0.35">
      <c r="A1587" s="1">
        <v>1587</v>
      </c>
      <c r="B1587" t="s">
        <v>1139</v>
      </c>
      <c r="C1587" t="s">
        <v>1243</v>
      </c>
      <c r="D1587" t="s">
        <v>1691</v>
      </c>
      <c r="E1587">
        <f>IF(D1587="Estudio",1,IF(D1587="Piso",2,IF(D1587="Dúplex",3,IF(D1587="Ático",4,IF(D1587="Chalet",5,IF(D1587="Casa",6,IF(D1587="Caserón",7)))))))</f>
        <v>4</v>
      </c>
      <c r="F1587" t="s">
        <v>568</v>
      </c>
      <c r="G1587" t="s">
        <v>1145</v>
      </c>
      <c r="H1587" t="str">
        <f>VLOOKUP(G1587,'Barrio Mapping'!B:C,2,0)</f>
        <v>Hispanoamérica</v>
      </c>
      <c r="I1587" t="str">
        <f>VLOOKUP(B1587,'Districto Pricing'!A:F,6,0)</f>
        <v>Alto</v>
      </c>
      <c r="J1587">
        <f>IF(I1587="Bajo",1,IF(I1587="Medio",2,IF(I1587="Alto",3)))</f>
        <v>3</v>
      </c>
      <c r="K1587" s="5">
        <v>4900</v>
      </c>
      <c r="L1587" s="5">
        <v>4</v>
      </c>
      <c r="M1587" s="5">
        <v>240</v>
      </c>
      <c r="N1587" s="5">
        <v>1</v>
      </c>
      <c r="O1587" s="5">
        <v>1</v>
      </c>
      <c r="P1587" s="5">
        <v>1</v>
      </c>
      <c r="Q1587" s="5">
        <v>1</v>
      </c>
      <c r="R1587" s="5">
        <v>0</v>
      </c>
      <c r="S1587" s="5">
        <v>0</v>
      </c>
      <c r="T1587" s="5">
        <v>0</v>
      </c>
    </row>
    <row r="1588" spans="1:20" x14ac:dyDescent="0.35">
      <c r="A1588" s="1">
        <v>1588</v>
      </c>
      <c r="B1588" t="s">
        <v>1139</v>
      </c>
      <c r="C1588" t="s">
        <v>1244</v>
      </c>
      <c r="D1588" t="s">
        <v>1690</v>
      </c>
      <c r="E1588">
        <f>IF(D1588="Estudio",1,IF(D1588="Piso",2,IF(D1588="Dúplex",3,IF(D1588="Ático",4,IF(D1588="Chalet",5,IF(D1588="Casa",6,IF(D1588="Caserón",7)))))))</f>
        <v>2</v>
      </c>
      <c r="F1588" t="s">
        <v>1053</v>
      </c>
      <c r="G1588" t="s">
        <v>1141</v>
      </c>
      <c r="H1588" t="str">
        <f>VLOOKUP(G1588,'Barrio Mapping'!B:C,2,0)</f>
        <v>Nueva España</v>
      </c>
      <c r="I1588" t="str">
        <f>VLOOKUP(B1588,'Districto Pricing'!A:F,6,0)</f>
        <v>Alto</v>
      </c>
      <c r="J1588">
        <f>IF(I1588="Bajo",1,IF(I1588="Medio",2,IF(I1588="Alto",3)))</f>
        <v>3</v>
      </c>
      <c r="K1588" s="5">
        <v>800</v>
      </c>
      <c r="L1588" s="5">
        <v>1</v>
      </c>
      <c r="M1588" s="5">
        <v>45</v>
      </c>
      <c r="N1588" s="5">
        <v>6</v>
      </c>
      <c r="O1588" s="5">
        <v>1</v>
      </c>
      <c r="P1588" s="5">
        <v>1</v>
      </c>
      <c r="Q1588" s="5">
        <v>0</v>
      </c>
      <c r="R1588" s="5">
        <v>0</v>
      </c>
      <c r="S1588" s="5">
        <v>0</v>
      </c>
      <c r="T1588" s="5">
        <v>0</v>
      </c>
    </row>
    <row r="1589" spans="1:20" x14ac:dyDescent="0.35">
      <c r="A1589" s="1">
        <v>1589</v>
      </c>
      <c r="B1589" t="s">
        <v>1139</v>
      </c>
      <c r="C1589" t="s">
        <v>1172</v>
      </c>
      <c r="D1589" t="s">
        <v>1690</v>
      </c>
      <c r="E1589">
        <f>IF(D1589="Estudio",1,IF(D1589="Piso",2,IF(D1589="Dúplex",3,IF(D1589="Ático",4,IF(D1589="Chalet",5,IF(D1589="Casa",6,IF(D1589="Caserón",7)))))))</f>
        <v>2</v>
      </c>
      <c r="F1589" t="s">
        <v>1245</v>
      </c>
      <c r="G1589" t="s">
        <v>1141</v>
      </c>
      <c r="H1589" t="str">
        <f>VLOOKUP(G1589,'Barrio Mapping'!B:C,2,0)</f>
        <v>Nueva España</v>
      </c>
      <c r="I1589" t="str">
        <f>VLOOKUP(B1589,'Districto Pricing'!A:F,6,0)</f>
        <v>Alto</v>
      </c>
      <c r="J1589">
        <f>IF(I1589="Bajo",1,IF(I1589="Medio",2,IF(I1589="Alto",3)))</f>
        <v>3</v>
      </c>
      <c r="K1589" s="5">
        <v>950</v>
      </c>
      <c r="L1589" s="5">
        <v>1</v>
      </c>
      <c r="M1589" s="5">
        <v>45</v>
      </c>
      <c r="N1589" s="5">
        <v>3</v>
      </c>
      <c r="O1589" s="5">
        <v>1</v>
      </c>
      <c r="P1589" s="5">
        <v>1</v>
      </c>
      <c r="Q1589" s="5">
        <v>0</v>
      </c>
      <c r="R1589" s="5">
        <v>0</v>
      </c>
      <c r="S1589" s="5">
        <v>0</v>
      </c>
      <c r="T1589" s="5">
        <v>0</v>
      </c>
    </row>
    <row r="1590" spans="1:20" x14ac:dyDescent="0.35">
      <c r="A1590" s="1">
        <v>1590</v>
      </c>
      <c r="B1590" t="s">
        <v>1139</v>
      </c>
      <c r="C1590" t="s">
        <v>1246</v>
      </c>
      <c r="D1590" t="s">
        <v>1691</v>
      </c>
      <c r="E1590">
        <f>IF(D1590="Estudio",1,IF(D1590="Piso",2,IF(D1590="Dúplex",3,IF(D1590="Ático",4,IF(D1590="Chalet",5,IF(D1590="Casa",6,IF(D1590="Caserón",7)))))))</f>
        <v>4</v>
      </c>
      <c r="F1590" t="s">
        <v>760</v>
      </c>
      <c r="G1590" t="s">
        <v>1147</v>
      </c>
      <c r="H1590" t="str">
        <f>VLOOKUP(G1590,'Barrio Mapping'!B:C,2,0)</f>
        <v>Castilla</v>
      </c>
      <c r="I1590" t="str">
        <f>VLOOKUP(B1590,'Districto Pricing'!A:F,6,0)</f>
        <v>Alto</v>
      </c>
      <c r="J1590">
        <f>IF(I1590="Bajo",1,IF(I1590="Medio",2,IF(I1590="Alto",3)))</f>
        <v>3</v>
      </c>
      <c r="K1590" s="5">
        <v>5990</v>
      </c>
      <c r="L1590" s="5">
        <v>4</v>
      </c>
      <c r="M1590" s="5">
        <v>280</v>
      </c>
      <c r="N1590" s="5">
        <v>17</v>
      </c>
      <c r="O1590" s="5">
        <v>1</v>
      </c>
      <c r="P1590" s="5">
        <v>1</v>
      </c>
      <c r="Q1590" s="5">
        <v>1</v>
      </c>
      <c r="R1590" s="5">
        <v>0</v>
      </c>
      <c r="S1590" s="5">
        <v>0</v>
      </c>
      <c r="T1590" s="5">
        <v>0</v>
      </c>
    </row>
    <row r="1591" spans="1:20" x14ac:dyDescent="0.35">
      <c r="A1591" s="1">
        <v>1591</v>
      </c>
      <c r="B1591" t="s">
        <v>1139</v>
      </c>
      <c r="C1591" t="s">
        <v>1144</v>
      </c>
      <c r="D1591" t="s">
        <v>1690</v>
      </c>
      <c r="E1591">
        <f>IF(D1591="Estudio",1,IF(D1591="Piso",2,IF(D1591="Dúplex",3,IF(D1591="Ático",4,IF(D1591="Chalet",5,IF(D1591="Casa",6,IF(D1591="Caserón",7)))))))</f>
        <v>2</v>
      </c>
      <c r="G1591" t="s">
        <v>1145</v>
      </c>
      <c r="H1591" t="str">
        <f>VLOOKUP(G1591,'Barrio Mapping'!B:C,2,0)</f>
        <v>Hispanoamérica</v>
      </c>
      <c r="I1591" t="str">
        <f>VLOOKUP(B1591,'Districto Pricing'!A:F,6,0)</f>
        <v>Alto</v>
      </c>
      <c r="J1591">
        <f>IF(I1591="Bajo",1,IF(I1591="Medio",2,IF(I1591="Alto",3)))</f>
        <v>3</v>
      </c>
      <c r="K1591" s="5">
        <v>2800</v>
      </c>
      <c r="L1591" s="5">
        <v>4</v>
      </c>
      <c r="M1591" s="5">
        <v>210</v>
      </c>
      <c r="N1591" s="5">
        <v>8</v>
      </c>
      <c r="O1591" s="5">
        <v>1</v>
      </c>
      <c r="P1591" s="5">
        <v>1</v>
      </c>
      <c r="Q1591" s="5">
        <v>0</v>
      </c>
      <c r="R1591" s="5">
        <v>0</v>
      </c>
      <c r="S1591" s="5">
        <v>0</v>
      </c>
      <c r="T1591" s="5">
        <v>0</v>
      </c>
    </row>
    <row r="1592" spans="1:20" x14ac:dyDescent="0.35">
      <c r="A1592" s="1">
        <v>1592</v>
      </c>
      <c r="B1592" t="s">
        <v>1139</v>
      </c>
      <c r="C1592" t="s">
        <v>1160</v>
      </c>
      <c r="D1592" t="s">
        <v>1690</v>
      </c>
      <c r="E1592">
        <f>IF(D1592="Estudio",1,IF(D1592="Piso",2,IF(D1592="Dúplex",3,IF(D1592="Ático",4,IF(D1592="Chalet",5,IF(D1592="Casa",6,IF(D1592="Caserón",7)))))))</f>
        <v>2</v>
      </c>
      <c r="G1592" t="s">
        <v>1161</v>
      </c>
      <c r="H1592" t="str">
        <f>VLOOKUP(G1592,'Barrio Mapping'!B:C,2,0)</f>
        <v>El Viso</v>
      </c>
      <c r="I1592" t="str">
        <f>VLOOKUP(B1592,'Districto Pricing'!A:F,6,0)</f>
        <v>Alto</v>
      </c>
      <c r="J1592">
        <f>IF(I1592="Bajo",1,IF(I1592="Medio",2,IF(I1592="Alto",3)))</f>
        <v>3</v>
      </c>
      <c r="K1592" s="5">
        <v>2700</v>
      </c>
      <c r="L1592" s="5">
        <v>3</v>
      </c>
      <c r="M1592" s="5">
        <v>105</v>
      </c>
      <c r="N1592" s="5">
        <v>0</v>
      </c>
      <c r="O1592" s="5">
        <v>1</v>
      </c>
      <c r="P1592" s="5">
        <v>0</v>
      </c>
      <c r="Q1592" s="5">
        <v>0</v>
      </c>
      <c r="R1592" s="5">
        <v>0</v>
      </c>
      <c r="S1592" s="5">
        <v>0</v>
      </c>
      <c r="T1592" s="5">
        <v>0</v>
      </c>
    </row>
    <row r="1593" spans="1:20" x14ac:dyDescent="0.35">
      <c r="A1593" s="1">
        <v>1593</v>
      </c>
      <c r="B1593" t="s">
        <v>1139</v>
      </c>
      <c r="C1593" t="s">
        <v>1247</v>
      </c>
      <c r="D1593" t="s">
        <v>1690</v>
      </c>
      <c r="E1593">
        <f>IF(D1593="Estudio",1,IF(D1593="Piso",2,IF(D1593="Dúplex",3,IF(D1593="Ático",4,IF(D1593="Chalet",5,IF(D1593="Casa",6,IF(D1593="Caserón",7)))))))</f>
        <v>2</v>
      </c>
      <c r="G1593" t="s">
        <v>1161</v>
      </c>
      <c r="H1593" t="str">
        <f>VLOOKUP(G1593,'Barrio Mapping'!B:C,2,0)</f>
        <v>El Viso</v>
      </c>
      <c r="I1593" t="str">
        <f>VLOOKUP(B1593,'Districto Pricing'!A:F,6,0)</f>
        <v>Alto</v>
      </c>
      <c r="J1593">
        <f>IF(I1593="Bajo",1,IF(I1593="Medio",2,IF(I1593="Alto",3)))</f>
        <v>3</v>
      </c>
      <c r="K1593" s="5">
        <v>1200</v>
      </c>
      <c r="L1593" s="5">
        <v>1</v>
      </c>
      <c r="M1593" s="5">
        <v>70</v>
      </c>
      <c r="N1593" s="5">
        <v>0</v>
      </c>
      <c r="O1593" s="5">
        <v>0</v>
      </c>
      <c r="P1593" s="5">
        <v>1</v>
      </c>
      <c r="Q1593" s="5">
        <v>0</v>
      </c>
      <c r="R1593" s="5">
        <v>0</v>
      </c>
      <c r="S1593" s="5">
        <v>0</v>
      </c>
      <c r="T1593" s="5">
        <v>0</v>
      </c>
    </row>
    <row r="1594" spans="1:20" x14ac:dyDescent="0.35">
      <c r="A1594" s="1">
        <v>1594</v>
      </c>
      <c r="B1594" t="s">
        <v>1139</v>
      </c>
      <c r="C1594" t="s">
        <v>1248</v>
      </c>
      <c r="D1594" t="s">
        <v>1690</v>
      </c>
      <c r="E1594">
        <f>IF(D1594="Estudio",1,IF(D1594="Piso",2,IF(D1594="Dúplex",3,IF(D1594="Ático",4,IF(D1594="Chalet",5,IF(D1594="Casa",6,IF(D1594="Caserón",7)))))))</f>
        <v>2</v>
      </c>
      <c r="G1594" t="s">
        <v>1141</v>
      </c>
      <c r="H1594" t="str">
        <f>VLOOKUP(G1594,'Barrio Mapping'!B:C,2,0)</f>
        <v>Nueva España</v>
      </c>
      <c r="I1594" t="str">
        <f>VLOOKUP(B1594,'Districto Pricing'!A:F,6,0)</f>
        <v>Alto</v>
      </c>
      <c r="J1594">
        <f>IF(I1594="Bajo",1,IF(I1594="Medio",2,IF(I1594="Alto",3)))</f>
        <v>3</v>
      </c>
      <c r="K1594" s="5">
        <v>3000</v>
      </c>
      <c r="L1594" s="5">
        <v>4</v>
      </c>
      <c r="M1594" s="5">
        <v>238</v>
      </c>
      <c r="N1594" s="5">
        <v>9</v>
      </c>
      <c r="O1594" s="5">
        <v>1</v>
      </c>
      <c r="P1594" s="5">
        <v>1</v>
      </c>
      <c r="Q1594" s="5">
        <v>0</v>
      </c>
      <c r="R1594" s="5">
        <v>0</v>
      </c>
      <c r="S1594" s="5">
        <v>0</v>
      </c>
      <c r="T1594" s="5">
        <v>0</v>
      </c>
    </row>
    <row r="1595" spans="1:20" x14ac:dyDescent="0.35">
      <c r="A1595" s="1">
        <v>1595</v>
      </c>
      <c r="B1595" t="s">
        <v>1139</v>
      </c>
      <c r="C1595" t="s">
        <v>1249</v>
      </c>
      <c r="D1595" t="s">
        <v>1690</v>
      </c>
      <c r="E1595">
        <f>IF(D1595="Estudio",1,IF(D1595="Piso",2,IF(D1595="Dúplex",3,IF(D1595="Ático",4,IF(D1595="Chalet",5,IF(D1595="Casa",6,IF(D1595="Caserón",7)))))))</f>
        <v>2</v>
      </c>
      <c r="G1595" t="s">
        <v>1141</v>
      </c>
      <c r="H1595" t="str">
        <f>VLOOKUP(G1595,'Barrio Mapping'!B:C,2,0)</f>
        <v>Nueva España</v>
      </c>
      <c r="I1595" t="str">
        <f>VLOOKUP(B1595,'Districto Pricing'!A:F,6,0)</f>
        <v>Alto</v>
      </c>
      <c r="J1595">
        <f>IF(I1595="Bajo",1,IF(I1595="Medio",2,IF(I1595="Alto",3)))</f>
        <v>3</v>
      </c>
      <c r="K1595" s="5">
        <v>5000</v>
      </c>
      <c r="L1595" s="5">
        <v>5</v>
      </c>
      <c r="M1595" s="5">
        <v>356</v>
      </c>
      <c r="N1595" s="5">
        <v>5</v>
      </c>
      <c r="O1595" s="5">
        <v>1</v>
      </c>
      <c r="P1595" s="5">
        <v>1</v>
      </c>
      <c r="Q1595" s="5">
        <v>0</v>
      </c>
      <c r="R1595" s="5">
        <v>0</v>
      </c>
      <c r="S1595" s="5">
        <v>0</v>
      </c>
      <c r="T1595" s="5">
        <v>0</v>
      </c>
    </row>
    <row r="1596" spans="1:20" x14ac:dyDescent="0.35">
      <c r="A1596" s="1">
        <v>1596</v>
      </c>
      <c r="B1596" t="s">
        <v>1139</v>
      </c>
      <c r="C1596" t="s">
        <v>1250</v>
      </c>
      <c r="D1596" t="s">
        <v>1690</v>
      </c>
      <c r="E1596">
        <f>IF(D1596="Estudio",1,IF(D1596="Piso",2,IF(D1596="Dúplex",3,IF(D1596="Ático",4,IF(D1596="Chalet",5,IF(D1596="Casa",6,IF(D1596="Caserón",7)))))))</f>
        <v>2</v>
      </c>
      <c r="F1596" t="s">
        <v>98</v>
      </c>
      <c r="G1596" t="s">
        <v>1141</v>
      </c>
      <c r="H1596" t="str">
        <f>VLOOKUP(G1596,'Barrio Mapping'!B:C,2,0)</f>
        <v>Nueva España</v>
      </c>
      <c r="I1596" t="str">
        <f>VLOOKUP(B1596,'Districto Pricing'!A:F,6,0)</f>
        <v>Alto</v>
      </c>
      <c r="J1596">
        <f>IF(I1596="Bajo",1,IF(I1596="Medio",2,IF(I1596="Alto",3)))</f>
        <v>3</v>
      </c>
      <c r="K1596" s="5">
        <v>1325</v>
      </c>
      <c r="L1596" s="5">
        <v>1</v>
      </c>
      <c r="M1596" s="5">
        <v>75</v>
      </c>
      <c r="N1596" s="5">
        <v>2</v>
      </c>
      <c r="O1596" s="5">
        <v>1</v>
      </c>
      <c r="P1596" s="5">
        <v>1</v>
      </c>
      <c r="Q1596" s="5">
        <v>0</v>
      </c>
      <c r="R1596" s="5">
        <v>0</v>
      </c>
      <c r="S1596" s="5">
        <v>0</v>
      </c>
      <c r="T1596" s="5">
        <v>0</v>
      </c>
    </row>
    <row r="1597" spans="1:20" x14ac:dyDescent="0.35">
      <c r="A1597" s="1">
        <v>1597</v>
      </c>
      <c r="B1597" t="s">
        <v>1139</v>
      </c>
      <c r="C1597" t="s">
        <v>1194</v>
      </c>
      <c r="D1597" t="s">
        <v>1690</v>
      </c>
      <c r="E1597">
        <f>IF(D1597="Estudio",1,IF(D1597="Piso",2,IF(D1597="Dúplex",3,IF(D1597="Ático",4,IF(D1597="Chalet",5,IF(D1597="Casa",6,IF(D1597="Caserón",7)))))))</f>
        <v>2</v>
      </c>
      <c r="G1597" t="s">
        <v>1141</v>
      </c>
      <c r="H1597" t="str">
        <f>VLOOKUP(G1597,'Barrio Mapping'!B:C,2,0)</f>
        <v>Nueva España</v>
      </c>
      <c r="I1597" t="str">
        <f>VLOOKUP(B1597,'Districto Pricing'!A:F,6,0)</f>
        <v>Alto</v>
      </c>
      <c r="J1597">
        <f>IF(I1597="Bajo",1,IF(I1597="Medio",2,IF(I1597="Alto",3)))</f>
        <v>3</v>
      </c>
      <c r="K1597" s="5">
        <v>2200</v>
      </c>
      <c r="L1597" s="5">
        <v>3</v>
      </c>
      <c r="M1597" s="5">
        <v>210</v>
      </c>
      <c r="N1597" s="5">
        <v>5</v>
      </c>
      <c r="O1597" s="5">
        <v>1</v>
      </c>
      <c r="P1597" s="5">
        <v>1</v>
      </c>
      <c r="Q1597" s="5">
        <v>0</v>
      </c>
      <c r="R1597" s="5">
        <v>0</v>
      </c>
      <c r="S1597" s="5">
        <v>0</v>
      </c>
      <c r="T1597" s="5">
        <v>0</v>
      </c>
    </row>
    <row r="1598" spans="1:20" x14ac:dyDescent="0.35">
      <c r="A1598" s="1">
        <v>1598</v>
      </c>
      <c r="B1598" t="s">
        <v>1139</v>
      </c>
      <c r="C1598" t="s">
        <v>1194</v>
      </c>
      <c r="D1598" t="s">
        <v>1690</v>
      </c>
      <c r="E1598">
        <f>IF(D1598="Estudio",1,IF(D1598="Piso",2,IF(D1598="Dúplex",3,IF(D1598="Ático",4,IF(D1598="Chalet",5,IF(D1598="Casa",6,IF(D1598="Caserón",7)))))))</f>
        <v>2</v>
      </c>
      <c r="G1598" t="s">
        <v>1141</v>
      </c>
      <c r="H1598" t="str">
        <f>VLOOKUP(G1598,'Barrio Mapping'!B:C,2,0)</f>
        <v>Nueva España</v>
      </c>
      <c r="I1598" t="str">
        <f>VLOOKUP(B1598,'Districto Pricing'!A:F,6,0)</f>
        <v>Alto</v>
      </c>
      <c r="J1598">
        <f>IF(I1598="Bajo",1,IF(I1598="Medio",2,IF(I1598="Alto",3)))</f>
        <v>3</v>
      </c>
      <c r="K1598" s="5">
        <v>2600</v>
      </c>
      <c r="L1598" s="5">
        <v>3</v>
      </c>
      <c r="M1598" s="5">
        <v>180</v>
      </c>
      <c r="N1598" s="5">
        <v>4</v>
      </c>
      <c r="O1598" s="5">
        <v>1</v>
      </c>
      <c r="P1598" s="5">
        <v>1</v>
      </c>
      <c r="Q1598" s="5">
        <v>0</v>
      </c>
      <c r="R1598" s="5">
        <v>0</v>
      </c>
      <c r="S1598" s="5">
        <v>0</v>
      </c>
      <c r="T1598" s="5">
        <v>0</v>
      </c>
    </row>
    <row r="1599" spans="1:20" x14ac:dyDescent="0.35">
      <c r="A1599" s="1">
        <v>1599</v>
      </c>
      <c r="B1599" t="s">
        <v>1139</v>
      </c>
      <c r="C1599" t="s">
        <v>1251</v>
      </c>
      <c r="D1599" t="s">
        <v>1690</v>
      </c>
      <c r="E1599">
        <f>IF(D1599="Estudio",1,IF(D1599="Piso",2,IF(D1599="Dúplex",3,IF(D1599="Ático",4,IF(D1599="Chalet",5,IF(D1599="Casa",6,IF(D1599="Caserón",7)))))))</f>
        <v>2</v>
      </c>
      <c r="G1599" t="s">
        <v>1158</v>
      </c>
      <c r="H1599" t="str">
        <f>VLOOKUP(G1599,'Barrio Mapping'!B:C,2,0)</f>
        <v>Ciudad Jardín</v>
      </c>
      <c r="I1599" t="str">
        <f>VLOOKUP(B1599,'Districto Pricing'!A:F,6,0)</f>
        <v>Alto</v>
      </c>
      <c r="J1599">
        <f>IF(I1599="Bajo",1,IF(I1599="Medio",2,IF(I1599="Alto",3)))</f>
        <v>3</v>
      </c>
      <c r="K1599" s="5">
        <v>870</v>
      </c>
      <c r="L1599" s="5">
        <v>2</v>
      </c>
      <c r="M1599" s="5">
        <v>65</v>
      </c>
      <c r="N1599" s="5">
        <v>1</v>
      </c>
      <c r="O1599" s="5">
        <v>0</v>
      </c>
      <c r="P1599" s="5">
        <v>1</v>
      </c>
      <c r="Q1599" s="5">
        <v>0</v>
      </c>
      <c r="R1599" s="5">
        <v>0</v>
      </c>
      <c r="S1599" s="5">
        <v>0</v>
      </c>
      <c r="T1599" s="5">
        <v>0</v>
      </c>
    </row>
    <row r="1600" spans="1:20" x14ac:dyDescent="0.35">
      <c r="A1600" s="1">
        <v>1600</v>
      </c>
      <c r="B1600" t="s">
        <v>1139</v>
      </c>
      <c r="C1600" t="s">
        <v>1160</v>
      </c>
      <c r="D1600" t="s">
        <v>1690</v>
      </c>
      <c r="E1600">
        <f>IF(D1600="Estudio",1,IF(D1600="Piso",2,IF(D1600="Dúplex",3,IF(D1600="Ático",4,IF(D1600="Chalet",5,IF(D1600="Casa",6,IF(D1600="Caserón",7)))))))</f>
        <v>2</v>
      </c>
      <c r="G1600" t="s">
        <v>1161</v>
      </c>
      <c r="H1600" t="str">
        <f>VLOOKUP(G1600,'Barrio Mapping'!B:C,2,0)</f>
        <v>El Viso</v>
      </c>
      <c r="I1600" t="str">
        <f>VLOOKUP(B1600,'Districto Pricing'!A:F,6,0)</f>
        <v>Alto</v>
      </c>
      <c r="J1600">
        <f>IF(I1600="Bajo",1,IF(I1600="Medio",2,IF(I1600="Alto",3)))</f>
        <v>3</v>
      </c>
      <c r="K1600" s="5">
        <v>2650</v>
      </c>
      <c r="L1600" s="5">
        <v>4</v>
      </c>
      <c r="M1600" s="5">
        <v>165</v>
      </c>
      <c r="N1600" s="5">
        <v>7</v>
      </c>
      <c r="O1600" s="5">
        <v>1</v>
      </c>
      <c r="P1600" s="5">
        <v>1</v>
      </c>
      <c r="Q1600" s="5">
        <v>0</v>
      </c>
      <c r="R1600" s="5">
        <v>0</v>
      </c>
      <c r="S1600" s="5">
        <v>0</v>
      </c>
      <c r="T1600" s="5">
        <v>0</v>
      </c>
    </row>
    <row r="1601" spans="1:20" x14ac:dyDescent="0.35">
      <c r="A1601" s="1">
        <v>1601</v>
      </c>
      <c r="B1601" t="s">
        <v>1139</v>
      </c>
      <c r="C1601" t="s">
        <v>1252</v>
      </c>
      <c r="D1601" t="s">
        <v>1690</v>
      </c>
      <c r="E1601">
        <f>IF(D1601="Estudio",1,IF(D1601="Piso",2,IF(D1601="Dúplex",3,IF(D1601="Ático",4,IF(D1601="Chalet",5,IF(D1601="Casa",6,IF(D1601="Caserón",7)))))))</f>
        <v>2</v>
      </c>
      <c r="F1601" t="s">
        <v>40</v>
      </c>
      <c r="G1601" t="s">
        <v>1141</v>
      </c>
      <c r="H1601" t="str">
        <f>VLOOKUP(G1601,'Barrio Mapping'!B:C,2,0)</f>
        <v>Nueva España</v>
      </c>
      <c r="I1601" t="str">
        <f>VLOOKUP(B1601,'Districto Pricing'!A:F,6,0)</f>
        <v>Alto</v>
      </c>
      <c r="J1601">
        <f>IF(I1601="Bajo",1,IF(I1601="Medio",2,IF(I1601="Alto",3)))</f>
        <v>3</v>
      </c>
      <c r="K1601" s="5">
        <v>1500</v>
      </c>
      <c r="L1601" s="5">
        <v>1</v>
      </c>
      <c r="M1601" s="5">
        <v>75</v>
      </c>
      <c r="N1601" s="5">
        <v>1</v>
      </c>
      <c r="O1601" s="5">
        <v>1</v>
      </c>
      <c r="P1601" s="5">
        <v>1</v>
      </c>
      <c r="Q1601" s="5">
        <v>0</v>
      </c>
      <c r="R1601" s="5">
        <v>0</v>
      </c>
      <c r="S1601" s="5">
        <v>0</v>
      </c>
      <c r="T1601" s="5">
        <v>0</v>
      </c>
    </row>
    <row r="1602" spans="1:20" x14ac:dyDescent="0.35">
      <c r="A1602" s="1">
        <v>1602</v>
      </c>
      <c r="B1602" t="s">
        <v>1139</v>
      </c>
      <c r="C1602" t="s">
        <v>1142</v>
      </c>
      <c r="D1602" t="s">
        <v>1690</v>
      </c>
      <c r="E1602">
        <f>IF(D1602="Estudio",1,IF(D1602="Piso",2,IF(D1602="Dúplex",3,IF(D1602="Ático",4,IF(D1602="Chalet",5,IF(D1602="Casa",6,IF(D1602="Caserón",7)))))))</f>
        <v>2</v>
      </c>
      <c r="G1602" t="s">
        <v>1143</v>
      </c>
      <c r="H1602" t="str">
        <f>VLOOKUP(G1602,'Barrio Mapping'!B:C,2,0)</f>
        <v>Prosperidad</v>
      </c>
      <c r="I1602" t="str">
        <f>VLOOKUP(B1602,'Districto Pricing'!A:F,6,0)</f>
        <v>Alto</v>
      </c>
      <c r="J1602">
        <f>IF(I1602="Bajo",1,IF(I1602="Medio",2,IF(I1602="Alto",3)))</f>
        <v>3</v>
      </c>
      <c r="K1602" s="5">
        <v>6000</v>
      </c>
      <c r="L1602" s="5">
        <v>4</v>
      </c>
      <c r="M1602" s="5">
        <v>415</v>
      </c>
      <c r="N1602" s="5">
        <v>0</v>
      </c>
      <c r="O1602" s="5">
        <v>1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</row>
    <row r="1603" spans="1:20" x14ac:dyDescent="0.35">
      <c r="A1603" s="1">
        <v>1603</v>
      </c>
      <c r="B1603" t="s">
        <v>1139</v>
      </c>
      <c r="C1603" t="s">
        <v>1253</v>
      </c>
      <c r="D1603" t="s">
        <v>1691</v>
      </c>
      <c r="E1603">
        <f>IF(D1603="Estudio",1,IF(D1603="Piso",2,IF(D1603="Dúplex",3,IF(D1603="Ático",4,IF(D1603="Chalet",5,IF(D1603="Casa",6,IF(D1603="Caserón",7)))))))</f>
        <v>4</v>
      </c>
      <c r="F1603" t="s">
        <v>102</v>
      </c>
      <c r="G1603" t="s">
        <v>1145</v>
      </c>
      <c r="H1603" t="str">
        <f>VLOOKUP(G1603,'Barrio Mapping'!B:C,2,0)</f>
        <v>Hispanoamérica</v>
      </c>
      <c r="I1603" t="str">
        <f>VLOOKUP(B1603,'Districto Pricing'!A:F,6,0)</f>
        <v>Alto</v>
      </c>
      <c r="J1603">
        <f>IF(I1603="Bajo",1,IF(I1603="Medio",2,IF(I1603="Alto",3)))</f>
        <v>3</v>
      </c>
      <c r="K1603" s="5">
        <v>700</v>
      </c>
      <c r="L1603" s="5">
        <v>0</v>
      </c>
      <c r="M1603" s="5">
        <v>50</v>
      </c>
      <c r="N1603" s="5">
        <v>3</v>
      </c>
      <c r="O1603" s="5">
        <v>0</v>
      </c>
      <c r="P1603" s="5">
        <v>1</v>
      </c>
      <c r="Q1603" s="5">
        <v>1</v>
      </c>
      <c r="R1603" s="5">
        <v>0</v>
      </c>
      <c r="S1603" s="5">
        <v>0</v>
      </c>
      <c r="T1603" s="5">
        <v>0</v>
      </c>
    </row>
    <row r="1604" spans="1:20" x14ac:dyDescent="0.35">
      <c r="A1604" s="1">
        <v>1604</v>
      </c>
      <c r="B1604" t="s">
        <v>1139</v>
      </c>
      <c r="C1604" t="s">
        <v>1146</v>
      </c>
      <c r="D1604" t="s">
        <v>1690</v>
      </c>
      <c r="E1604">
        <f>IF(D1604="Estudio",1,IF(D1604="Piso",2,IF(D1604="Dúplex",3,IF(D1604="Ático",4,IF(D1604="Chalet",5,IF(D1604="Casa",6,IF(D1604="Caserón",7)))))))</f>
        <v>2</v>
      </c>
      <c r="G1604" t="s">
        <v>1147</v>
      </c>
      <c r="H1604" t="str">
        <f>VLOOKUP(G1604,'Barrio Mapping'!B:C,2,0)</f>
        <v>Castilla</v>
      </c>
      <c r="I1604" t="str">
        <f>VLOOKUP(B1604,'Districto Pricing'!A:F,6,0)</f>
        <v>Alto</v>
      </c>
      <c r="J1604">
        <f>IF(I1604="Bajo",1,IF(I1604="Medio",2,IF(I1604="Alto",3)))</f>
        <v>3</v>
      </c>
      <c r="K1604" s="5">
        <v>1475</v>
      </c>
      <c r="L1604" s="5">
        <v>2</v>
      </c>
      <c r="M1604" s="5">
        <v>120</v>
      </c>
      <c r="N1604" s="5">
        <v>6</v>
      </c>
      <c r="O1604" s="5">
        <v>1</v>
      </c>
      <c r="P1604" s="5">
        <v>1</v>
      </c>
      <c r="Q1604" s="5">
        <v>0</v>
      </c>
      <c r="R1604" s="5">
        <v>0</v>
      </c>
      <c r="S1604" s="5">
        <v>0</v>
      </c>
      <c r="T1604" s="5">
        <v>0</v>
      </c>
    </row>
    <row r="1605" spans="1:20" x14ac:dyDescent="0.35">
      <c r="A1605" s="1">
        <v>1605</v>
      </c>
      <c r="B1605" t="s">
        <v>1139</v>
      </c>
      <c r="C1605" t="s">
        <v>1195</v>
      </c>
      <c r="D1605" t="s">
        <v>1691</v>
      </c>
      <c r="E1605">
        <f>IF(D1605="Estudio",1,IF(D1605="Piso",2,IF(D1605="Dúplex",3,IF(D1605="Ático",4,IF(D1605="Chalet",5,IF(D1605="Casa",6,IF(D1605="Caserón",7)))))))</f>
        <v>4</v>
      </c>
      <c r="G1605" t="s">
        <v>1161</v>
      </c>
      <c r="H1605" t="str">
        <f>VLOOKUP(G1605,'Barrio Mapping'!B:C,2,0)</f>
        <v>El Viso</v>
      </c>
      <c r="I1605" t="str">
        <f>VLOOKUP(B1605,'Districto Pricing'!A:F,6,0)</f>
        <v>Alto</v>
      </c>
      <c r="J1605">
        <f>IF(I1605="Bajo",1,IF(I1605="Medio",2,IF(I1605="Alto",3)))</f>
        <v>3</v>
      </c>
      <c r="K1605" s="5">
        <v>3690</v>
      </c>
      <c r="L1605" s="5">
        <v>3</v>
      </c>
      <c r="M1605" s="5">
        <v>398</v>
      </c>
      <c r="N1605" s="5">
        <v>3</v>
      </c>
      <c r="O1605" s="5">
        <v>1</v>
      </c>
      <c r="P1605" s="5">
        <v>1</v>
      </c>
      <c r="Q1605" s="5">
        <v>1</v>
      </c>
      <c r="R1605" s="5">
        <v>0</v>
      </c>
      <c r="S1605" s="5">
        <v>0</v>
      </c>
      <c r="T1605" s="5">
        <v>0</v>
      </c>
    </row>
    <row r="1606" spans="1:20" x14ac:dyDescent="0.35">
      <c r="A1606" s="1">
        <v>1606</v>
      </c>
      <c r="B1606" t="s">
        <v>1139</v>
      </c>
      <c r="C1606" t="s">
        <v>738</v>
      </c>
      <c r="D1606" t="s">
        <v>1690</v>
      </c>
      <c r="E1606">
        <f>IF(D1606="Estudio",1,IF(D1606="Piso",2,IF(D1606="Dúplex",3,IF(D1606="Ático",4,IF(D1606="Chalet",5,IF(D1606="Casa",6,IF(D1606="Caserón",7)))))))</f>
        <v>2</v>
      </c>
      <c r="F1606" t="s">
        <v>1254</v>
      </c>
      <c r="G1606" t="s">
        <v>1145</v>
      </c>
      <c r="H1606" t="str">
        <f>VLOOKUP(G1606,'Barrio Mapping'!B:C,2,0)</f>
        <v>Hispanoamérica</v>
      </c>
      <c r="I1606" t="str">
        <f>VLOOKUP(B1606,'Districto Pricing'!A:F,6,0)</f>
        <v>Alto</v>
      </c>
      <c r="J1606">
        <f>IF(I1606="Bajo",1,IF(I1606="Medio",2,IF(I1606="Alto",3)))</f>
        <v>3</v>
      </c>
      <c r="K1606" s="5">
        <v>1380</v>
      </c>
      <c r="L1606" s="5">
        <v>2</v>
      </c>
      <c r="M1606" s="5">
        <v>70</v>
      </c>
      <c r="N1606" s="5">
        <v>1</v>
      </c>
      <c r="O1606" s="5">
        <v>1</v>
      </c>
      <c r="P1606" s="5">
        <v>1</v>
      </c>
      <c r="Q1606" s="5">
        <v>0</v>
      </c>
      <c r="R1606" s="5">
        <v>0</v>
      </c>
      <c r="S1606" s="5">
        <v>0</v>
      </c>
      <c r="T1606" s="5">
        <v>0</v>
      </c>
    </row>
    <row r="1607" spans="1:20" x14ac:dyDescent="0.35">
      <c r="A1607" s="1">
        <v>1607</v>
      </c>
      <c r="B1607" t="s">
        <v>1139</v>
      </c>
      <c r="C1607" t="s">
        <v>1255</v>
      </c>
      <c r="D1607" t="s">
        <v>1690</v>
      </c>
      <c r="E1607">
        <f>IF(D1607="Estudio",1,IF(D1607="Piso",2,IF(D1607="Dúplex",3,IF(D1607="Ático",4,IF(D1607="Chalet",5,IF(D1607="Casa",6,IF(D1607="Caserón",7)))))))</f>
        <v>2</v>
      </c>
      <c r="G1607" t="s">
        <v>1145</v>
      </c>
      <c r="H1607" t="str">
        <f>VLOOKUP(G1607,'Barrio Mapping'!B:C,2,0)</f>
        <v>Hispanoamérica</v>
      </c>
      <c r="I1607" t="str">
        <f>VLOOKUP(B1607,'Districto Pricing'!A:F,6,0)</f>
        <v>Alto</v>
      </c>
      <c r="J1607">
        <f>IF(I1607="Bajo",1,IF(I1607="Medio",2,IF(I1607="Alto",3)))</f>
        <v>3</v>
      </c>
      <c r="K1607" s="5">
        <v>3000</v>
      </c>
      <c r="L1607" s="5">
        <v>3</v>
      </c>
      <c r="M1607" s="5">
        <v>150</v>
      </c>
      <c r="N1607" s="5">
        <v>6</v>
      </c>
      <c r="O1607" s="5">
        <v>1</v>
      </c>
      <c r="P1607" s="5">
        <v>1</v>
      </c>
      <c r="Q1607" s="5">
        <v>0</v>
      </c>
      <c r="R1607" s="5">
        <v>0</v>
      </c>
      <c r="S1607" s="5">
        <v>0</v>
      </c>
      <c r="T1607" s="5">
        <v>0</v>
      </c>
    </row>
    <row r="1608" spans="1:20" x14ac:dyDescent="0.35">
      <c r="A1608" s="1">
        <v>1608</v>
      </c>
      <c r="B1608" t="s">
        <v>1139</v>
      </c>
      <c r="C1608" t="s">
        <v>1256</v>
      </c>
      <c r="D1608" t="s">
        <v>1690</v>
      </c>
      <c r="E1608">
        <f>IF(D1608="Estudio",1,IF(D1608="Piso",2,IF(D1608="Dúplex",3,IF(D1608="Ático",4,IF(D1608="Chalet",5,IF(D1608="Casa",6,IF(D1608="Caserón",7)))))))</f>
        <v>2</v>
      </c>
      <c r="G1608" t="s">
        <v>1143</v>
      </c>
      <c r="H1608" t="str">
        <f>VLOOKUP(G1608,'Barrio Mapping'!B:C,2,0)</f>
        <v>Prosperidad</v>
      </c>
      <c r="I1608" t="str">
        <f>VLOOKUP(B1608,'Districto Pricing'!A:F,6,0)</f>
        <v>Alto</v>
      </c>
      <c r="J1608">
        <f>IF(I1608="Bajo",1,IF(I1608="Medio",2,IF(I1608="Alto",3)))</f>
        <v>3</v>
      </c>
      <c r="K1608" s="5">
        <v>1250</v>
      </c>
      <c r="L1608" s="5">
        <v>2</v>
      </c>
      <c r="M1608" s="5">
        <v>96</v>
      </c>
      <c r="N1608" s="5">
        <v>4</v>
      </c>
      <c r="O1608" s="5">
        <v>1</v>
      </c>
      <c r="P1608" s="5">
        <v>1</v>
      </c>
      <c r="Q1608" s="5">
        <v>0</v>
      </c>
      <c r="R1608" s="5">
        <v>0</v>
      </c>
      <c r="S1608" s="5">
        <v>0</v>
      </c>
      <c r="T1608" s="5">
        <v>0</v>
      </c>
    </row>
    <row r="1609" spans="1:20" x14ac:dyDescent="0.35">
      <c r="A1609" s="1">
        <v>1609</v>
      </c>
      <c r="B1609" t="s">
        <v>1139</v>
      </c>
      <c r="C1609" t="s">
        <v>1157</v>
      </c>
      <c r="D1609" t="s">
        <v>1690</v>
      </c>
      <c r="E1609">
        <f>IF(D1609="Estudio",1,IF(D1609="Piso",2,IF(D1609="Dúplex",3,IF(D1609="Ático",4,IF(D1609="Chalet",5,IF(D1609="Casa",6,IF(D1609="Caserón",7)))))))</f>
        <v>2</v>
      </c>
      <c r="G1609" t="s">
        <v>1158</v>
      </c>
      <c r="H1609" t="str">
        <f>VLOOKUP(G1609,'Barrio Mapping'!B:C,2,0)</f>
        <v>Ciudad Jardín</v>
      </c>
      <c r="I1609" t="str">
        <f>VLOOKUP(B1609,'Districto Pricing'!A:F,6,0)</f>
        <v>Alto</v>
      </c>
      <c r="J1609">
        <f>IF(I1609="Bajo",1,IF(I1609="Medio",2,IF(I1609="Alto",3)))</f>
        <v>3</v>
      </c>
      <c r="K1609" s="5">
        <v>1400</v>
      </c>
      <c r="L1609" s="5">
        <v>4</v>
      </c>
      <c r="M1609" s="5">
        <v>107</v>
      </c>
      <c r="N1609" s="5">
        <v>3</v>
      </c>
      <c r="O1609" s="5">
        <v>1</v>
      </c>
      <c r="P1609" s="5">
        <v>1</v>
      </c>
      <c r="Q1609" s="5">
        <v>0</v>
      </c>
      <c r="R1609" s="5">
        <v>0</v>
      </c>
      <c r="S1609" s="5">
        <v>0</v>
      </c>
      <c r="T1609" s="5">
        <v>0</v>
      </c>
    </row>
    <row r="1610" spans="1:20" x14ac:dyDescent="0.35">
      <c r="A1610" s="1">
        <v>1610</v>
      </c>
      <c r="B1610" t="s">
        <v>1139</v>
      </c>
      <c r="C1610" t="s">
        <v>1144</v>
      </c>
      <c r="D1610" t="s">
        <v>1690</v>
      </c>
      <c r="E1610">
        <f>IF(D1610="Estudio",1,IF(D1610="Piso",2,IF(D1610="Dúplex",3,IF(D1610="Ático",4,IF(D1610="Chalet",5,IF(D1610="Casa",6,IF(D1610="Caserón",7)))))))</f>
        <v>2</v>
      </c>
      <c r="G1610" t="s">
        <v>1145</v>
      </c>
      <c r="H1610" t="str">
        <f>VLOOKUP(G1610,'Barrio Mapping'!B:C,2,0)</f>
        <v>Hispanoamérica</v>
      </c>
      <c r="I1610" t="str">
        <f>VLOOKUP(B1610,'Districto Pricing'!A:F,6,0)</f>
        <v>Alto</v>
      </c>
      <c r="J1610">
        <f>IF(I1610="Bajo",1,IF(I1610="Medio",2,IF(I1610="Alto",3)))</f>
        <v>3</v>
      </c>
      <c r="K1610" s="5">
        <v>2800</v>
      </c>
      <c r="L1610" s="5">
        <v>4</v>
      </c>
      <c r="M1610" s="5">
        <v>180</v>
      </c>
      <c r="N1610" s="5">
        <v>3</v>
      </c>
      <c r="O1610" s="5">
        <v>1</v>
      </c>
      <c r="P1610" s="5">
        <v>1</v>
      </c>
      <c r="Q1610" s="5">
        <v>0</v>
      </c>
      <c r="R1610" s="5">
        <v>0</v>
      </c>
      <c r="S1610" s="5">
        <v>0</v>
      </c>
      <c r="T1610" s="5">
        <v>0</v>
      </c>
    </row>
    <row r="1611" spans="1:20" x14ac:dyDescent="0.35">
      <c r="A1611" s="1">
        <v>1611</v>
      </c>
      <c r="B1611" t="s">
        <v>1139</v>
      </c>
      <c r="C1611" t="s">
        <v>1257</v>
      </c>
      <c r="D1611" t="s">
        <v>1690</v>
      </c>
      <c r="E1611">
        <f>IF(D1611="Estudio",1,IF(D1611="Piso",2,IF(D1611="Dúplex",3,IF(D1611="Ático",4,IF(D1611="Chalet",5,IF(D1611="Casa",6,IF(D1611="Caserón",7)))))))</f>
        <v>2</v>
      </c>
      <c r="F1611" t="s">
        <v>33</v>
      </c>
      <c r="G1611" t="s">
        <v>1145</v>
      </c>
      <c r="H1611" t="str">
        <f>VLOOKUP(G1611,'Barrio Mapping'!B:C,2,0)</f>
        <v>Hispanoamérica</v>
      </c>
      <c r="I1611" t="str">
        <f>VLOOKUP(B1611,'Districto Pricing'!A:F,6,0)</f>
        <v>Alto</v>
      </c>
      <c r="J1611">
        <f>IF(I1611="Bajo",1,IF(I1611="Medio",2,IF(I1611="Alto",3)))</f>
        <v>3</v>
      </c>
      <c r="K1611" s="5">
        <v>1100</v>
      </c>
      <c r="L1611" s="5">
        <v>2</v>
      </c>
      <c r="M1611" s="5">
        <v>65</v>
      </c>
      <c r="N1611" s="5">
        <v>0</v>
      </c>
      <c r="O1611" s="5">
        <v>0</v>
      </c>
      <c r="P1611" s="5">
        <v>1</v>
      </c>
      <c r="Q1611" s="5">
        <v>0</v>
      </c>
      <c r="R1611" s="5">
        <v>0</v>
      </c>
      <c r="S1611" s="5">
        <v>0</v>
      </c>
      <c r="T1611" s="5">
        <v>0</v>
      </c>
    </row>
    <row r="1612" spans="1:20" x14ac:dyDescent="0.35">
      <c r="A1612" s="1">
        <v>1612</v>
      </c>
      <c r="B1612" t="s">
        <v>1139</v>
      </c>
      <c r="C1612" t="s">
        <v>1172</v>
      </c>
      <c r="D1612" t="s">
        <v>1690</v>
      </c>
      <c r="E1612">
        <f>IF(D1612="Estudio",1,IF(D1612="Piso",2,IF(D1612="Dúplex",3,IF(D1612="Ático",4,IF(D1612="Chalet",5,IF(D1612="Casa",6,IF(D1612="Caserón",7)))))))</f>
        <v>2</v>
      </c>
      <c r="G1612" t="s">
        <v>1145</v>
      </c>
      <c r="H1612" t="str">
        <f>VLOOKUP(G1612,'Barrio Mapping'!B:C,2,0)</f>
        <v>Hispanoamérica</v>
      </c>
      <c r="I1612" t="str">
        <f>VLOOKUP(B1612,'Districto Pricing'!A:F,6,0)</f>
        <v>Alto</v>
      </c>
      <c r="J1612">
        <f>IF(I1612="Bajo",1,IF(I1612="Medio",2,IF(I1612="Alto",3)))</f>
        <v>3</v>
      </c>
      <c r="K1612" s="5">
        <v>1090</v>
      </c>
      <c r="L1612" s="5">
        <v>1</v>
      </c>
      <c r="M1612" s="5">
        <v>50</v>
      </c>
      <c r="N1612" s="5">
        <v>5</v>
      </c>
      <c r="O1612" s="5">
        <v>1</v>
      </c>
      <c r="P1612" s="5">
        <v>1</v>
      </c>
      <c r="Q1612" s="5">
        <v>0</v>
      </c>
      <c r="R1612" s="5">
        <v>0</v>
      </c>
      <c r="S1612" s="5">
        <v>0</v>
      </c>
      <c r="T1612" s="5">
        <v>0</v>
      </c>
    </row>
    <row r="1613" spans="1:20" x14ac:dyDescent="0.35">
      <c r="A1613" s="1">
        <v>1613</v>
      </c>
      <c r="B1613" t="s">
        <v>1139</v>
      </c>
      <c r="C1613" t="s">
        <v>1258</v>
      </c>
      <c r="D1613" t="s">
        <v>1690</v>
      </c>
      <c r="E1613">
        <f>IF(D1613="Estudio",1,IF(D1613="Piso",2,IF(D1613="Dúplex",3,IF(D1613="Ático",4,IF(D1613="Chalet",5,IF(D1613="Casa",6,IF(D1613="Caserón",7)))))))</f>
        <v>2</v>
      </c>
      <c r="G1613" t="s">
        <v>1161</v>
      </c>
      <c r="H1613" t="str">
        <f>VLOOKUP(G1613,'Barrio Mapping'!B:C,2,0)</f>
        <v>El Viso</v>
      </c>
      <c r="I1613" t="str">
        <f>VLOOKUP(B1613,'Districto Pricing'!A:F,6,0)</f>
        <v>Alto</v>
      </c>
      <c r="J1613">
        <f>IF(I1613="Bajo",1,IF(I1613="Medio",2,IF(I1613="Alto",3)))</f>
        <v>3</v>
      </c>
      <c r="K1613" s="5">
        <v>2400</v>
      </c>
      <c r="L1613" s="5">
        <v>3</v>
      </c>
      <c r="M1613" s="5">
        <v>140</v>
      </c>
      <c r="N1613" s="5">
        <v>3</v>
      </c>
      <c r="O1613" s="5">
        <v>1</v>
      </c>
      <c r="P1613" s="5">
        <v>1</v>
      </c>
      <c r="Q1613" s="5">
        <v>0</v>
      </c>
      <c r="R1613" s="5">
        <v>0</v>
      </c>
      <c r="S1613" s="5">
        <v>0</v>
      </c>
      <c r="T1613" s="5">
        <v>0</v>
      </c>
    </row>
    <row r="1614" spans="1:20" x14ac:dyDescent="0.35">
      <c r="A1614" s="1">
        <v>1614</v>
      </c>
      <c r="B1614" t="s">
        <v>1139</v>
      </c>
      <c r="C1614" t="s">
        <v>1259</v>
      </c>
      <c r="D1614" t="s">
        <v>1690</v>
      </c>
      <c r="E1614">
        <f>IF(D1614="Estudio",1,IF(D1614="Piso",2,IF(D1614="Dúplex",3,IF(D1614="Ático",4,IF(D1614="Chalet",5,IF(D1614="Casa",6,IF(D1614="Caserón",7)))))))</f>
        <v>2</v>
      </c>
      <c r="G1614" t="s">
        <v>1143</v>
      </c>
      <c r="H1614" t="str">
        <f>VLOOKUP(G1614,'Barrio Mapping'!B:C,2,0)</f>
        <v>Prosperidad</v>
      </c>
      <c r="I1614" t="str">
        <f>VLOOKUP(B1614,'Districto Pricing'!A:F,6,0)</f>
        <v>Alto</v>
      </c>
      <c r="J1614">
        <f>IF(I1614="Bajo",1,IF(I1614="Medio",2,IF(I1614="Alto",3)))</f>
        <v>3</v>
      </c>
      <c r="K1614" s="5">
        <v>6000</v>
      </c>
      <c r="L1614" s="5">
        <v>5</v>
      </c>
      <c r="M1614" s="5">
        <v>308</v>
      </c>
      <c r="N1614" s="5">
        <v>0</v>
      </c>
      <c r="O1614" s="5">
        <v>1</v>
      </c>
      <c r="P1614" s="5">
        <v>0</v>
      </c>
      <c r="Q1614" s="5">
        <v>0</v>
      </c>
      <c r="R1614" s="5">
        <v>0</v>
      </c>
      <c r="S1614" s="5">
        <v>0</v>
      </c>
      <c r="T1614" s="5">
        <v>0</v>
      </c>
    </row>
    <row r="1615" spans="1:20" x14ac:dyDescent="0.35">
      <c r="A1615" s="1">
        <v>1615</v>
      </c>
      <c r="B1615" t="s">
        <v>1139</v>
      </c>
      <c r="C1615" t="s">
        <v>1195</v>
      </c>
      <c r="D1615" t="s">
        <v>1691</v>
      </c>
      <c r="E1615">
        <f>IF(D1615="Estudio",1,IF(D1615="Piso",2,IF(D1615="Dúplex",3,IF(D1615="Ático",4,IF(D1615="Chalet",5,IF(D1615="Casa",6,IF(D1615="Caserón",7)))))))</f>
        <v>4</v>
      </c>
      <c r="G1615" t="s">
        <v>1161</v>
      </c>
      <c r="H1615" t="str">
        <f>VLOOKUP(G1615,'Barrio Mapping'!B:C,2,0)</f>
        <v>El Viso</v>
      </c>
      <c r="I1615" t="str">
        <f>VLOOKUP(B1615,'Districto Pricing'!A:F,6,0)</f>
        <v>Alto</v>
      </c>
      <c r="J1615">
        <f>IF(I1615="Bajo",1,IF(I1615="Medio",2,IF(I1615="Alto",3)))</f>
        <v>3</v>
      </c>
      <c r="K1615" s="5">
        <v>2900</v>
      </c>
      <c r="L1615" s="5">
        <v>1</v>
      </c>
      <c r="M1615" s="5">
        <v>90</v>
      </c>
      <c r="N1615" s="5">
        <v>4</v>
      </c>
      <c r="O1615" s="5">
        <v>1</v>
      </c>
      <c r="P1615" s="5">
        <v>1</v>
      </c>
      <c r="Q1615" s="5">
        <v>1</v>
      </c>
      <c r="R1615" s="5">
        <v>0</v>
      </c>
      <c r="S1615" s="5">
        <v>0</v>
      </c>
      <c r="T1615" s="5">
        <v>0</v>
      </c>
    </row>
    <row r="1616" spans="1:20" x14ac:dyDescent="0.35">
      <c r="A1616" s="1">
        <v>1616</v>
      </c>
      <c r="B1616" t="s">
        <v>1139</v>
      </c>
      <c r="C1616" t="s">
        <v>1260</v>
      </c>
      <c r="D1616" t="s">
        <v>1690</v>
      </c>
      <c r="E1616">
        <f>IF(D1616="Estudio",1,IF(D1616="Piso",2,IF(D1616="Dúplex",3,IF(D1616="Ático",4,IF(D1616="Chalet",5,IF(D1616="Casa",6,IF(D1616="Caserón",7)))))))</f>
        <v>2</v>
      </c>
      <c r="G1616" t="s">
        <v>1141</v>
      </c>
      <c r="H1616" t="str">
        <f>VLOOKUP(G1616,'Barrio Mapping'!B:C,2,0)</f>
        <v>Nueva España</v>
      </c>
      <c r="I1616" t="str">
        <f>VLOOKUP(B1616,'Districto Pricing'!A:F,6,0)</f>
        <v>Alto</v>
      </c>
      <c r="J1616">
        <f>IF(I1616="Bajo",1,IF(I1616="Medio",2,IF(I1616="Alto",3)))</f>
        <v>3</v>
      </c>
      <c r="K1616" s="5">
        <v>950</v>
      </c>
      <c r="L1616" s="5">
        <v>1</v>
      </c>
      <c r="M1616" s="5">
        <v>45</v>
      </c>
      <c r="N1616" s="5">
        <v>3</v>
      </c>
      <c r="O1616" s="5">
        <v>1</v>
      </c>
      <c r="P1616" s="5">
        <v>1</v>
      </c>
      <c r="Q1616" s="5">
        <v>0</v>
      </c>
      <c r="R1616" s="5">
        <v>0</v>
      </c>
      <c r="S1616" s="5">
        <v>0</v>
      </c>
      <c r="T1616" s="5">
        <v>0</v>
      </c>
    </row>
    <row r="1617" spans="1:20" x14ac:dyDescent="0.35">
      <c r="A1617" s="1">
        <v>1617</v>
      </c>
      <c r="B1617" t="s">
        <v>1139</v>
      </c>
      <c r="C1617" t="s">
        <v>1160</v>
      </c>
      <c r="D1617" t="s">
        <v>1690</v>
      </c>
      <c r="E1617">
        <f>IF(D1617="Estudio",1,IF(D1617="Piso",2,IF(D1617="Dúplex",3,IF(D1617="Ático",4,IF(D1617="Chalet",5,IF(D1617="Casa",6,IF(D1617="Caserón",7)))))))</f>
        <v>2</v>
      </c>
      <c r="G1617" t="s">
        <v>1161</v>
      </c>
      <c r="H1617" t="str">
        <f>VLOOKUP(G1617,'Barrio Mapping'!B:C,2,0)</f>
        <v>El Viso</v>
      </c>
      <c r="I1617" t="str">
        <f>VLOOKUP(B1617,'Districto Pricing'!A:F,6,0)</f>
        <v>Alto</v>
      </c>
      <c r="J1617">
        <f>IF(I1617="Bajo",1,IF(I1617="Medio",2,IF(I1617="Alto",3)))</f>
        <v>3</v>
      </c>
      <c r="K1617" s="5">
        <v>3500</v>
      </c>
      <c r="L1617" s="5">
        <v>4</v>
      </c>
      <c r="M1617" s="5">
        <v>200</v>
      </c>
      <c r="N1617" s="5">
        <v>2</v>
      </c>
      <c r="O1617" s="5">
        <v>1</v>
      </c>
      <c r="P1617" s="5">
        <v>1</v>
      </c>
      <c r="Q1617" s="5">
        <v>0</v>
      </c>
      <c r="R1617" s="5">
        <v>0</v>
      </c>
      <c r="S1617" s="5">
        <v>0</v>
      </c>
      <c r="T1617" s="5">
        <v>0</v>
      </c>
    </row>
    <row r="1618" spans="1:20" x14ac:dyDescent="0.35">
      <c r="A1618" s="1">
        <v>1618</v>
      </c>
      <c r="B1618" t="s">
        <v>1139</v>
      </c>
      <c r="C1618" t="s">
        <v>1249</v>
      </c>
      <c r="D1618" t="s">
        <v>1690</v>
      </c>
      <c r="E1618">
        <f>IF(D1618="Estudio",1,IF(D1618="Piso",2,IF(D1618="Dúplex",3,IF(D1618="Ático",4,IF(D1618="Chalet",5,IF(D1618="Casa",6,IF(D1618="Caserón",7)))))))</f>
        <v>2</v>
      </c>
      <c r="G1618" t="s">
        <v>1141</v>
      </c>
      <c r="H1618" t="str">
        <f>VLOOKUP(G1618,'Barrio Mapping'!B:C,2,0)</f>
        <v>Nueva España</v>
      </c>
      <c r="I1618" t="str">
        <f>VLOOKUP(B1618,'Districto Pricing'!A:F,6,0)</f>
        <v>Alto</v>
      </c>
      <c r="J1618">
        <f>IF(I1618="Bajo",1,IF(I1618="Medio",2,IF(I1618="Alto",3)))</f>
        <v>3</v>
      </c>
      <c r="K1618" s="5">
        <v>5000</v>
      </c>
      <c r="L1618" s="5">
        <v>5</v>
      </c>
      <c r="M1618" s="5">
        <v>359</v>
      </c>
      <c r="N1618" s="5">
        <v>5</v>
      </c>
      <c r="O1618" s="5">
        <v>1</v>
      </c>
      <c r="P1618" s="5">
        <v>1</v>
      </c>
      <c r="Q1618" s="5">
        <v>0</v>
      </c>
      <c r="R1618" s="5">
        <v>0</v>
      </c>
      <c r="S1618" s="5">
        <v>0</v>
      </c>
      <c r="T1618" s="5">
        <v>0</v>
      </c>
    </row>
    <row r="1619" spans="1:20" x14ac:dyDescent="0.35">
      <c r="A1619" s="1">
        <v>1619</v>
      </c>
      <c r="B1619" t="s">
        <v>1139</v>
      </c>
      <c r="C1619" t="s">
        <v>1261</v>
      </c>
      <c r="D1619" t="s">
        <v>1691</v>
      </c>
      <c r="E1619">
        <f>IF(D1619="Estudio",1,IF(D1619="Piso",2,IF(D1619="Dúplex",3,IF(D1619="Ático",4,IF(D1619="Chalet",5,IF(D1619="Casa",6,IF(D1619="Caserón",7)))))))</f>
        <v>4</v>
      </c>
      <c r="G1619" t="s">
        <v>1141</v>
      </c>
      <c r="H1619" t="str">
        <f>VLOOKUP(G1619,'Barrio Mapping'!B:C,2,0)</f>
        <v>Nueva España</v>
      </c>
      <c r="I1619" t="str">
        <f>VLOOKUP(B1619,'Districto Pricing'!A:F,6,0)</f>
        <v>Alto</v>
      </c>
      <c r="J1619">
        <f>IF(I1619="Bajo",1,IF(I1619="Medio",2,IF(I1619="Alto",3)))</f>
        <v>3</v>
      </c>
      <c r="K1619" s="5">
        <v>2500</v>
      </c>
      <c r="L1619" s="5">
        <v>2</v>
      </c>
      <c r="M1619" s="5">
        <v>149</v>
      </c>
      <c r="N1619" s="5">
        <v>7</v>
      </c>
      <c r="O1619" s="5">
        <v>1</v>
      </c>
      <c r="P1619" s="5">
        <v>1</v>
      </c>
      <c r="Q1619" s="5">
        <v>1</v>
      </c>
      <c r="R1619" s="5">
        <v>0</v>
      </c>
      <c r="S1619" s="5">
        <v>0</v>
      </c>
      <c r="T1619" s="5">
        <v>0</v>
      </c>
    </row>
    <row r="1620" spans="1:20" x14ac:dyDescent="0.35">
      <c r="A1620" s="1">
        <v>1620</v>
      </c>
      <c r="B1620" t="s">
        <v>1139</v>
      </c>
      <c r="C1620" t="s">
        <v>1262</v>
      </c>
      <c r="D1620" t="s">
        <v>1694</v>
      </c>
      <c r="E1620">
        <f>IF(D1620="Estudio",1,IF(D1620="Piso",2,IF(D1620="Dúplex",3,IF(D1620="Ático",4,IF(D1620="Chalet",5,IF(D1620="Casa",6,IF(D1620="Caserón",7)))))))</f>
        <v>5</v>
      </c>
      <c r="G1620" t="s">
        <v>1141</v>
      </c>
      <c r="H1620" t="str">
        <f>VLOOKUP(G1620,'Barrio Mapping'!B:C,2,0)</f>
        <v>Nueva España</v>
      </c>
      <c r="I1620" t="str">
        <f>VLOOKUP(B1620,'Districto Pricing'!A:F,6,0)</f>
        <v>Alto</v>
      </c>
      <c r="J1620">
        <f>IF(I1620="Bajo",1,IF(I1620="Medio",2,IF(I1620="Alto",3)))</f>
        <v>3</v>
      </c>
      <c r="K1620" s="5">
        <v>3500</v>
      </c>
      <c r="L1620" s="5">
        <v>6</v>
      </c>
      <c r="M1620" s="5">
        <v>255</v>
      </c>
      <c r="N1620" s="5">
        <v>0</v>
      </c>
      <c r="O1620" s="5">
        <v>0</v>
      </c>
      <c r="P1620" s="5">
        <v>0</v>
      </c>
      <c r="Q1620" s="5">
        <v>0</v>
      </c>
      <c r="R1620" s="5">
        <v>1</v>
      </c>
      <c r="S1620" s="5">
        <v>0</v>
      </c>
      <c r="T1620" s="5">
        <v>1</v>
      </c>
    </row>
    <row r="1621" spans="1:20" x14ac:dyDescent="0.35">
      <c r="A1621" s="1">
        <v>1621</v>
      </c>
      <c r="B1621" t="s">
        <v>1139</v>
      </c>
      <c r="C1621" t="s">
        <v>1160</v>
      </c>
      <c r="D1621" t="s">
        <v>1690</v>
      </c>
      <c r="E1621">
        <f>IF(D1621="Estudio",1,IF(D1621="Piso",2,IF(D1621="Dúplex",3,IF(D1621="Ático",4,IF(D1621="Chalet",5,IF(D1621="Casa",6,IF(D1621="Caserón",7)))))))</f>
        <v>2</v>
      </c>
      <c r="G1621" t="s">
        <v>1161</v>
      </c>
      <c r="H1621" t="str">
        <f>VLOOKUP(G1621,'Barrio Mapping'!B:C,2,0)</f>
        <v>El Viso</v>
      </c>
      <c r="I1621" t="str">
        <f>VLOOKUP(B1621,'Districto Pricing'!A:F,6,0)</f>
        <v>Alto</v>
      </c>
      <c r="J1621">
        <f>IF(I1621="Bajo",1,IF(I1621="Medio",2,IF(I1621="Alto",3)))</f>
        <v>3</v>
      </c>
      <c r="K1621" s="5">
        <v>2500</v>
      </c>
      <c r="L1621" s="5">
        <v>3</v>
      </c>
      <c r="M1621" s="5">
        <v>120</v>
      </c>
      <c r="N1621" s="5">
        <v>0</v>
      </c>
      <c r="O1621" s="5">
        <v>1</v>
      </c>
      <c r="P1621" s="5">
        <v>1</v>
      </c>
      <c r="Q1621" s="5">
        <v>0</v>
      </c>
      <c r="R1621" s="5">
        <v>0</v>
      </c>
      <c r="S1621" s="5">
        <v>0</v>
      </c>
      <c r="T1621" s="5">
        <v>0</v>
      </c>
    </row>
    <row r="1622" spans="1:20" x14ac:dyDescent="0.35">
      <c r="A1622" s="1">
        <v>1622</v>
      </c>
      <c r="B1622" t="s">
        <v>1139</v>
      </c>
      <c r="C1622" t="s">
        <v>1194</v>
      </c>
      <c r="D1622" t="s">
        <v>1690</v>
      </c>
      <c r="E1622">
        <f>IF(D1622="Estudio",1,IF(D1622="Piso",2,IF(D1622="Dúplex",3,IF(D1622="Ático",4,IF(D1622="Chalet",5,IF(D1622="Casa",6,IF(D1622="Caserón",7)))))))</f>
        <v>2</v>
      </c>
      <c r="G1622" t="s">
        <v>1141</v>
      </c>
      <c r="H1622" t="str">
        <f>VLOOKUP(G1622,'Barrio Mapping'!B:C,2,0)</f>
        <v>Nueva España</v>
      </c>
      <c r="I1622" t="str">
        <f>VLOOKUP(B1622,'Districto Pricing'!A:F,6,0)</f>
        <v>Alto</v>
      </c>
      <c r="J1622">
        <f>IF(I1622="Bajo",1,IF(I1622="Medio",2,IF(I1622="Alto",3)))</f>
        <v>3</v>
      </c>
      <c r="K1622" s="5">
        <v>1800</v>
      </c>
      <c r="L1622" s="5">
        <v>1</v>
      </c>
      <c r="M1622" s="5">
        <v>90</v>
      </c>
      <c r="N1622" s="5">
        <v>7</v>
      </c>
      <c r="O1622" s="5">
        <v>1</v>
      </c>
      <c r="P1622" s="5">
        <v>1</v>
      </c>
      <c r="Q1622" s="5">
        <v>0</v>
      </c>
      <c r="R1622" s="5">
        <v>0</v>
      </c>
      <c r="S1622" s="5">
        <v>0</v>
      </c>
      <c r="T1622" s="5">
        <v>0</v>
      </c>
    </row>
    <row r="1623" spans="1:20" x14ac:dyDescent="0.35">
      <c r="A1623" s="1">
        <v>1623</v>
      </c>
      <c r="B1623" t="s">
        <v>1139</v>
      </c>
      <c r="C1623" t="s">
        <v>1174</v>
      </c>
      <c r="D1623" t="s">
        <v>1690</v>
      </c>
      <c r="E1623">
        <f>IF(D1623="Estudio",1,IF(D1623="Piso",2,IF(D1623="Dúplex",3,IF(D1623="Ático",4,IF(D1623="Chalet",5,IF(D1623="Casa",6,IF(D1623="Caserón",7)))))))</f>
        <v>2</v>
      </c>
      <c r="F1623" t="s">
        <v>378</v>
      </c>
      <c r="G1623" t="s">
        <v>1145</v>
      </c>
      <c r="H1623" t="str">
        <f>VLOOKUP(G1623,'Barrio Mapping'!B:C,2,0)</f>
        <v>Hispanoamérica</v>
      </c>
      <c r="I1623" t="str">
        <f>VLOOKUP(B1623,'Districto Pricing'!A:F,6,0)</f>
        <v>Alto</v>
      </c>
      <c r="J1623">
        <f>IF(I1623="Bajo",1,IF(I1623="Medio",2,IF(I1623="Alto",3)))</f>
        <v>3</v>
      </c>
      <c r="K1623" s="5">
        <v>1600</v>
      </c>
      <c r="L1623" s="5">
        <v>1</v>
      </c>
      <c r="M1623" s="5">
        <v>95</v>
      </c>
      <c r="N1623" s="5">
        <v>7</v>
      </c>
      <c r="O1623" s="5">
        <v>1</v>
      </c>
      <c r="P1623" s="5">
        <v>1</v>
      </c>
      <c r="Q1623" s="5">
        <v>0</v>
      </c>
      <c r="R1623" s="5">
        <v>0</v>
      </c>
      <c r="S1623" s="5">
        <v>0</v>
      </c>
      <c r="T1623" s="5">
        <v>0</v>
      </c>
    </row>
    <row r="1624" spans="1:20" x14ac:dyDescent="0.35">
      <c r="A1624" s="1">
        <v>1624</v>
      </c>
      <c r="B1624" t="s">
        <v>1139</v>
      </c>
      <c r="C1624" t="s">
        <v>1263</v>
      </c>
      <c r="D1624" t="s">
        <v>1690</v>
      </c>
      <c r="E1624">
        <f>IF(D1624="Estudio",1,IF(D1624="Piso",2,IF(D1624="Dúplex",3,IF(D1624="Ático",4,IF(D1624="Chalet",5,IF(D1624="Casa",6,IF(D1624="Caserón",7)))))))</f>
        <v>2</v>
      </c>
      <c r="G1624" t="s">
        <v>1145</v>
      </c>
      <c r="H1624" t="str">
        <f>VLOOKUP(G1624,'Barrio Mapping'!B:C,2,0)</f>
        <v>Hispanoamérica</v>
      </c>
      <c r="I1624" t="str">
        <f>VLOOKUP(B1624,'Districto Pricing'!A:F,6,0)</f>
        <v>Alto</v>
      </c>
      <c r="J1624">
        <f>IF(I1624="Bajo",1,IF(I1624="Medio",2,IF(I1624="Alto",3)))</f>
        <v>3</v>
      </c>
      <c r="K1624" s="5">
        <v>1100</v>
      </c>
      <c r="L1624" s="5">
        <v>1</v>
      </c>
      <c r="M1624" s="5">
        <v>55</v>
      </c>
      <c r="N1624" s="5">
        <v>0</v>
      </c>
      <c r="O1624" s="5">
        <v>1</v>
      </c>
      <c r="P1624" s="5">
        <v>1</v>
      </c>
      <c r="Q1624" s="5">
        <v>0</v>
      </c>
      <c r="R1624" s="5">
        <v>0</v>
      </c>
      <c r="S1624" s="5">
        <v>0</v>
      </c>
      <c r="T1624" s="5">
        <v>0</v>
      </c>
    </row>
    <row r="1625" spans="1:20" x14ac:dyDescent="0.35">
      <c r="A1625" s="1">
        <v>1625</v>
      </c>
      <c r="B1625" t="s">
        <v>1139</v>
      </c>
      <c r="C1625" t="s">
        <v>1184</v>
      </c>
      <c r="D1625" t="s">
        <v>1690</v>
      </c>
      <c r="E1625">
        <f>IF(D1625="Estudio",1,IF(D1625="Piso",2,IF(D1625="Dúplex",3,IF(D1625="Ático",4,IF(D1625="Chalet",5,IF(D1625="Casa",6,IF(D1625="Caserón",7)))))))</f>
        <v>2</v>
      </c>
      <c r="G1625" t="s">
        <v>1158</v>
      </c>
      <c r="H1625" t="str">
        <f>VLOOKUP(G1625,'Barrio Mapping'!B:C,2,0)</f>
        <v>Ciudad Jardín</v>
      </c>
      <c r="I1625" t="str">
        <f>VLOOKUP(B1625,'Districto Pricing'!A:F,6,0)</f>
        <v>Alto</v>
      </c>
      <c r="J1625">
        <f>IF(I1625="Bajo",1,IF(I1625="Medio",2,IF(I1625="Alto",3)))</f>
        <v>3</v>
      </c>
      <c r="K1625" s="5">
        <v>870</v>
      </c>
      <c r="L1625" s="5">
        <v>2</v>
      </c>
      <c r="M1625" s="5">
        <v>60</v>
      </c>
      <c r="N1625" s="5">
        <v>1</v>
      </c>
      <c r="O1625" s="5">
        <v>0</v>
      </c>
      <c r="P1625" s="5">
        <v>1</v>
      </c>
      <c r="Q1625" s="5">
        <v>0</v>
      </c>
      <c r="R1625" s="5">
        <v>0</v>
      </c>
      <c r="S1625" s="5">
        <v>0</v>
      </c>
      <c r="T1625" s="5">
        <v>0</v>
      </c>
    </row>
    <row r="1626" spans="1:20" x14ac:dyDescent="0.35">
      <c r="A1626" s="1">
        <v>1626</v>
      </c>
      <c r="B1626" t="s">
        <v>1139</v>
      </c>
      <c r="C1626" t="s">
        <v>1264</v>
      </c>
      <c r="D1626" t="s">
        <v>1690</v>
      </c>
      <c r="E1626">
        <f>IF(D1626="Estudio",1,IF(D1626="Piso",2,IF(D1626="Dúplex",3,IF(D1626="Ático",4,IF(D1626="Chalet",5,IF(D1626="Casa",6,IF(D1626="Caserón",7)))))))</f>
        <v>2</v>
      </c>
      <c r="G1626" t="s">
        <v>1145</v>
      </c>
      <c r="H1626" t="str">
        <f>VLOOKUP(G1626,'Barrio Mapping'!B:C,2,0)</f>
        <v>Hispanoamérica</v>
      </c>
      <c r="I1626" t="str">
        <f>VLOOKUP(B1626,'Districto Pricing'!A:F,6,0)</f>
        <v>Alto</v>
      </c>
      <c r="J1626">
        <f>IF(I1626="Bajo",1,IF(I1626="Medio",2,IF(I1626="Alto",3)))</f>
        <v>3</v>
      </c>
      <c r="K1626" s="5">
        <v>1300</v>
      </c>
      <c r="L1626" s="5">
        <v>3</v>
      </c>
      <c r="M1626" s="5">
        <v>97</v>
      </c>
      <c r="N1626" s="5">
        <v>4</v>
      </c>
      <c r="O1626" s="5">
        <v>1</v>
      </c>
      <c r="P1626" s="5">
        <v>1</v>
      </c>
      <c r="Q1626" s="5">
        <v>0</v>
      </c>
      <c r="R1626" s="5">
        <v>0</v>
      </c>
      <c r="S1626" s="5">
        <v>0</v>
      </c>
      <c r="T1626" s="5">
        <v>0</v>
      </c>
    </row>
    <row r="1627" spans="1:20" x14ac:dyDescent="0.35">
      <c r="A1627" s="1">
        <v>1627</v>
      </c>
      <c r="B1627" t="s">
        <v>1139</v>
      </c>
      <c r="C1627" t="s">
        <v>1265</v>
      </c>
      <c r="D1627" t="s">
        <v>1690</v>
      </c>
      <c r="E1627">
        <f>IF(D1627="Estudio",1,IF(D1627="Piso",2,IF(D1627="Dúplex",3,IF(D1627="Ático",4,IF(D1627="Chalet",5,IF(D1627="Casa",6,IF(D1627="Caserón",7)))))))</f>
        <v>2</v>
      </c>
      <c r="G1627" t="s">
        <v>1147</v>
      </c>
      <c r="H1627" t="str">
        <f>VLOOKUP(G1627,'Barrio Mapping'!B:C,2,0)</f>
        <v>Castilla</v>
      </c>
      <c r="I1627" t="str">
        <f>VLOOKUP(B1627,'Districto Pricing'!A:F,6,0)</f>
        <v>Alto</v>
      </c>
      <c r="J1627">
        <f>IF(I1627="Bajo",1,IF(I1627="Medio",2,IF(I1627="Alto",3)))</f>
        <v>3</v>
      </c>
      <c r="K1627" s="5">
        <v>1900</v>
      </c>
      <c r="L1627" s="5">
        <v>3</v>
      </c>
      <c r="M1627" s="5">
        <v>141</v>
      </c>
      <c r="N1627" s="5">
        <v>10</v>
      </c>
      <c r="O1627" s="5">
        <v>1</v>
      </c>
      <c r="P1627" s="5">
        <v>1</v>
      </c>
      <c r="Q1627" s="5">
        <v>0</v>
      </c>
      <c r="R1627" s="5">
        <v>0</v>
      </c>
      <c r="S1627" s="5">
        <v>0</v>
      </c>
      <c r="T1627" s="5">
        <v>0</v>
      </c>
    </row>
    <row r="1628" spans="1:20" x14ac:dyDescent="0.35">
      <c r="A1628" s="1">
        <v>1628</v>
      </c>
      <c r="B1628" t="s">
        <v>1139</v>
      </c>
      <c r="C1628" t="s">
        <v>1266</v>
      </c>
      <c r="D1628" t="s">
        <v>1690</v>
      </c>
      <c r="E1628">
        <f>IF(D1628="Estudio",1,IF(D1628="Piso",2,IF(D1628="Dúplex",3,IF(D1628="Ático",4,IF(D1628="Chalet",5,IF(D1628="Casa",6,IF(D1628="Caserón",7)))))))</f>
        <v>2</v>
      </c>
      <c r="G1628" t="s">
        <v>1147</v>
      </c>
      <c r="H1628" t="str">
        <f>VLOOKUP(G1628,'Barrio Mapping'!B:C,2,0)</f>
        <v>Castilla</v>
      </c>
      <c r="I1628" t="str">
        <f>VLOOKUP(B1628,'Districto Pricing'!A:F,6,0)</f>
        <v>Alto</v>
      </c>
      <c r="J1628">
        <f>IF(I1628="Bajo",1,IF(I1628="Medio",2,IF(I1628="Alto",3)))</f>
        <v>3</v>
      </c>
      <c r="K1628" s="5">
        <v>1000</v>
      </c>
      <c r="L1628" s="5">
        <v>1</v>
      </c>
      <c r="M1628" s="5">
        <v>70</v>
      </c>
      <c r="N1628" s="5">
        <v>10</v>
      </c>
      <c r="O1628" s="5">
        <v>1</v>
      </c>
      <c r="P1628" s="5">
        <v>1</v>
      </c>
      <c r="Q1628" s="5">
        <v>0</v>
      </c>
      <c r="R1628" s="5">
        <v>0</v>
      </c>
      <c r="S1628" s="5">
        <v>0</v>
      </c>
      <c r="T1628" s="5">
        <v>0</v>
      </c>
    </row>
    <row r="1629" spans="1:20" x14ac:dyDescent="0.35">
      <c r="A1629" s="1">
        <v>1629</v>
      </c>
      <c r="B1629" t="s">
        <v>1139</v>
      </c>
      <c r="C1629" t="s">
        <v>1144</v>
      </c>
      <c r="D1629" t="s">
        <v>1690</v>
      </c>
      <c r="E1629">
        <f>IF(D1629="Estudio",1,IF(D1629="Piso",2,IF(D1629="Dúplex",3,IF(D1629="Ático",4,IF(D1629="Chalet",5,IF(D1629="Casa",6,IF(D1629="Caserón",7)))))))</f>
        <v>2</v>
      </c>
      <c r="G1629" t="s">
        <v>1145</v>
      </c>
      <c r="H1629" t="str">
        <f>VLOOKUP(G1629,'Barrio Mapping'!B:C,2,0)</f>
        <v>Hispanoamérica</v>
      </c>
      <c r="I1629" t="str">
        <f>VLOOKUP(B1629,'Districto Pricing'!A:F,6,0)</f>
        <v>Alto</v>
      </c>
      <c r="J1629">
        <f>IF(I1629="Bajo",1,IF(I1629="Medio",2,IF(I1629="Alto",3)))</f>
        <v>3</v>
      </c>
      <c r="K1629" s="5">
        <v>2050</v>
      </c>
      <c r="L1629" s="5">
        <v>2</v>
      </c>
      <c r="M1629" s="5">
        <v>138</v>
      </c>
      <c r="N1629" s="5">
        <v>4</v>
      </c>
      <c r="O1629" s="5">
        <v>1</v>
      </c>
      <c r="P1629" s="5">
        <v>1</v>
      </c>
      <c r="Q1629" s="5">
        <v>0</v>
      </c>
      <c r="R1629" s="5">
        <v>0</v>
      </c>
      <c r="S1629" s="5">
        <v>0</v>
      </c>
      <c r="T1629" s="5">
        <v>0</v>
      </c>
    </row>
    <row r="1630" spans="1:20" x14ac:dyDescent="0.35">
      <c r="A1630" s="1">
        <v>1630</v>
      </c>
      <c r="B1630" t="s">
        <v>1139</v>
      </c>
      <c r="C1630" t="s">
        <v>1194</v>
      </c>
      <c r="D1630" t="s">
        <v>1690</v>
      </c>
      <c r="E1630">
        <f>IF(D1630="Estudio",1,IF(D1630="Piso",2,IF(D1630="Dúplex",3,IF(D1630="Ático",4,IF(D1630="Chalet",5,IF(D1630="Casa",6,IF(D1630="Caserón",7)))))))</f>
        <v>2</v>
      </c>
      <c r="G1630" t="s">
        <v>1141</v>
      </c>
      <c r="H1630" t="str">
        <f>VLOOKUP(G1630,'Barrio Mapping'!B:C,2,0)</f>
        <v>Nueva España</v>
      </c>
      <c r="I1630" t="str">
        <f>VLOOKUP(B1630,'Districto Pricing'!A:F,6,0)</f>
        <v>Alto</v>
      </c>
      <c r="J1630">
        <f>IF(I1630="Bajo",1,IF(I1630="Medio",2,IF(I1630="Alto",3)))</f>
        <v>3</v>
      </c>
      <c r="K1630" s="5">
        <v>1400</v>
      </c>
      <c r="L1630" s="5">
        <v>2</v>
      </c>
      <c r="M1630" s="5">
        <v>70</v>
      </c>
      <c r="N1630" s="5">
        <v>0.5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</row>
    <row r="1631" spans="1:20" x14ac:dyDescent="0.35">
      <c r="A1631" s="1">
        <v>1631</v>
      </c>
      <c r="B1631" t="s">
        <v>1139</v>
      </c>
      <c r="C1631" t="s">
        <v>1195</v>
      </c>
      <c r="D1631" t="s">
        <v>1691</v>
      </c>
      <c r="E1631">
        <f>IF(D1631="Estudio",1,IF(D1631="Piso",2,IF(D1631="Dúplex",3,IF(D1631="Ático",4,IF(D1631="Chalet",5,IF(D1631="Casa",6,IF(D1631="Caserón",7)))))))</f>
        <v>4</v>
      </c>
      <c r="G1631" t="s">
        <v>1161</v>
      </c>
      <c r="H1631" t="str">
        <f>VLOOKUP(G1631,'Barrio Mapping'!B:C,2,0)</f>
        <v>El Viso</v>
      </c>
      <c r="I1631" t="str">
        <f>VLOOKUP(B1631,'Districto Pricing'!A:F,6,0)</f>
        <v>Alto</v>
      </c>
      <c r="J1631">
        <f>IF(I1631="Bajo",1,IF(I1631="Medio",2,IF(I1631="Alto",3)))</f>
        <v>3</v>
      </c>
      <c r="K1631" s="5">
        <v>2495</v>
      </c>
      <c r="L1631" s="5">
        <v>3</v>
      </c>
      <c r="M1631" s="5">
        <v>110</v>
      </c>
      <c r="N1631" s="5">
        <v>4</v>
      </c>
      <c r="O1631" s="5">
        <v>1</v>
      </c>
      <c r="P1631" s="5">
        <v>1</v>
      </c>
      <c r="Q1631" s="5">
        <v>1</v>
      </c>
      <c r="R1631" s="5">
        <v>0</v>
      </c>
      <c r="S1631" s="5">
        <v>0</v>
      </c>
      <c r="T1631" s="5">
        <v>0</v>
      </c>
    </row>
    <row r="1632" spans="1:20" x14ac:dyDescent="0.35">
      <c r="A1632" s="1">
        <v>1632</v>
      </c>
      <c r="B1632" t="s">
        <v>1139</v>
      </c>
      <c r="C1632" t="s">
        <v>1194</v>
      </c>
      <c r="D1632" t="s">
        <v>1690</v>
      </c>
      <c r="E1632">
        <f>IF(D1632="Estudio",1,IF(D1632="Piso",2,IF(D1632="Dúplex",3,IF(D1632="Ático",4,IF(D1632="Chalet",5,IF(D1632="Casa",6,IF(D1632="Caserón",7)))))))</f>
        <v>2</v>
      </c>
      <c r="G1632" t="s">
        <v>1141</v>
      </c>
      <c r="H1632" t="str">
        <f>VLOOKUP(G1632,'Barrio Mapping'!B:C,2,0)</f>
        <v>Nueva España</v>
      </c>
      <c r="I1632" t="str">
        <f>VLOOKUP(B1632,'Districto Pricing'!A:F,6,0)</f>
        <v>Alto</v>
      </c>
      <c r="J1632">
        <f>IF(I1632="Bajo",1,IF(I1632="Medio",2,IF(I1632="Alto",3)))</f>
        <v>3</v>
      </c>
      <c r="K1632" s="5">
        <v>3200</v>
      </c>
      <c r="L1632" s="5">
        <v>4</v>
      </c>
      <c r="M1632" s="5">
        <v>209</v>
      </c>
      <c r="N1632" s="5">
        <v>2</v>
      </c>
      <c r="O1632" s="5">
        <v>1</v>
      </c>
      <c r="P1632" s="5">
        <v>1</v>
      </c>
      <c r="Q1632" s="5">
        <v>0</v>
      </c>
      <c r="R1632" s="5">
        <v>0</v>
      </c>
      <c r="S1632" s="5">
        <v>0</v>
      </c>
      <c r="T1632" s="5">
        <v>0</v>
      </c>
    </row>
    <row r="1633" spans="1:20" x14ac:dyDescent="0.35">
      <c r="A1633" s="1">
        <v>1633</v>
      </c>
      <c r="B1633" t="s">
        <v>1139</v>
      </c>
      <c r="C1633" t="s">
        <v>1205</v>
      </c>
      <c r="D1633" t="s">
        <v>1690</v>
      </c>
      <c r="E1633">
        <f>IF(D1633="Estudio",1,IF(D1633="Piso",2,IF(D1633="Dúplex",3,IF(D1633="Ático",4,IF(D1633="Chalet",5,IF(D1633="Casa",6,IF(D1633="Caserón",7)))))))</f>
        <v>2</v>
      </c>
      <c r="F1633" t="s">
        <v>1267</v>
      </c>
      <c r="G1633" t="s">
        <v>1141</v>
      </c>
      <c r="H1633" t="str">
        <f>VLOOKUP(G1633,'Barrio Mapping'!B:C,2,0)</f>
        <v>Nueva España</v>
      </c>
      <c r="I1633" t="str">
        <f>VLOOKUP(B1633,'Districto Pricing'!A:F,6,0)</f>
        <v>Alto</v>
      </c>
      <c r="J1633">
        <f>IF(I1633="Bajo",1,IF(I1633="Medio",2,IF(I1633="Alto",3)))</f>
        <v>3</v>
      </c>
      <c r="K1633" s="5">
        <v>1200</v>
      </c>
      <c r="L1633" s="5">
        <v>3</v>
      </c>
      <c r="M1633" s="5">
        <v>104</v>
      </c>
      <c r="N1633" s="5">
        <v>3</v>
      </c>
      <c r="O1633" s="5">
        <v>1</v>
      </c>
      <c r="P1633" s="5">
        <v>1</v>
      </c>
      <c r="Q1633" s="5">
        <v>0</v>
      </c>
      <c r="R1633" s="5">
        <v>0</v>
      </c>
      <c r="S1633" s="5">
        <v>0</v>
      </c>
      <c r="T1633" s="5">
        <v>0</v>
      </c>
    </row>
    <row r="1634" spans="1:20" x14ac:dyDescent="0.35">
      <c r="A1634" s="1">
        <v>1634</v>
      </c>
      <c r="B1634" t="s">
        <v>1139</v>
      </c>
      <c r="C1634" t="s">
        <v>1268</v>
      </c>
      <c r="D1634" t="s">
        <v>1690</v>
      </c>
      <c r="E1634">
        <f>IF(D1634="Estudio",1,IF(D1634="Piso",2,IF(D1634="Dúplex",3,IF(D1634="Ático",4,IF(D1634="Chalet",5,IF(D1634="Casa",6,IF(D1634="Caserón",7)))))))</f>
        <v>2</v>
      </c>
      <c r="F1634" t="s">
        <v>231</v>
      </c>
      <c r="G1634" t="s">
        <v>1161</v>
      </c>
      <c r="H1634" t="str">
        <f>VLOOKUP(G1634,'Barrio Mapping'!B:C,2,0)</f>
        <v>El Viso</v>
      </c>
      <c r="I1634" t="str">
        <f>VLOOKUP(B1634,'Districto Pricing'!A:F,6,0)</f>
        <v>Alto</v>
      </c>
      <c r="J1634">
        <f>IF(I1634="Bajo",1,IF(I1634="Medio",2,IF(I1634="Alto",3)))</f>
        <v>3</v>
      </c>
      <c r="K1634" s="5">
        <v>2000</v>
      </c>
      <c r="L1634" s="5">
        <v>4</v>
      </c>
      <c r="M1634" s="5">
        <v>148</v>
      </c>
      <c r="N1634" s="5">
        <v>4</v>
      </c>
      <c r="O1634" s="5">
        <v>1</v>
      </c>
      <c r="P1634" s="5">
        <v>1</v>
      </c>
      <c r="Q1634" s="5">
        <v>0</v>
      </c>
      <c r="R1634" s="5">
        <v>0</v>
      </c>
      <c r="S1634" s="5">
        <v>0</v>
      </c>
      <c r="T1634" s="5">
        <v>0</v>
      </c>
    </row>
    <row r="1635" spans="1:20" x14ac:dyDescent="0.35">
      <c r="A1635" s="1">
        <v>1635</v>
      </c>
      <c r="B1635" t="s">
        <v>1139</v>
      </c>
      <c r="C1635" t="s">
        <v>1194</v>
      </c>
      <c r="D1635" t="s">
        <v>1690</v>
      </c>
      <c r="E1635">
        <f>IF(D1635="Estudio",1,IF(D1635="Piso",2,IF(D1635="Dúplex",3,IF(D1635="Ático",4,IF(D1635="Chalet",5,IF(D1635="Casa",6,IF(D1635="Caserón",7)))))))</f>
        <v>2</v>
      </c>
      <c r="G1635" t="s">
        <v>1141</v>
      </c>
      <c r="H1635" t="str">
        <f>VLOOKUP(G1635,'Barrio Mapping'!B:C,2,0)</f>
        <v>Nueva España</v>
      </c>
      <c r="I1635" t="str">
        <f>VLOOKUP(B1635,'Districto Pricing'!A:F,6,0)</f>
        <v>Alto</v>
      </c>
      <c r="J1635">
        <f>IF(I1635="Bajo",1,IF(I1635="Medio",2,IF(I1635="Alto",3)))</f>
        <v>3</v>
      </c>
      <c r="K1635" s="5">
        <v>3200</v>
      </c>
      <c r="L1635" s="5">
        <v>4</v>
      </c>
      <c r="M1635" s="5">
        <v>205</v>
      </c>
      <c r="N1635" s="5">
        <v>2</v>
      </c>
      <c r="O1635" s="5">
        <v>1</v>
      </c>
      <c r="P1635" s="5">
        <v>1</v>
      </c>
      <c r="Q1635" s="5">
        <v>0</v>
      </c>
      <c r="R1635" s="5">
        <v>0</v>
      </c>
      <c r="S1635" s="5">
        <v>0</v>
      </c>
      <c r="T1635" s="5">
        <v>0</v>
      </c>
    </row>
    <row r="1636" spans="1:20" x14ac:dyDescent="0.35">
      <c r="A1636" s="1">
        <v>1636</v>
      </c>
      <c r="B1636" t="s">
        <v>1139</v>
      </c>
      <c r="C1636" t="s">
        <v>1269</v>
      </c>
      <c r="D1636" t="s">
        <v>1690</v>
      </c>
      <c r="E1636">
        <f>IF(D1636="Estudio",1,IF(D1636="Piso",2,IF(D1636="Dúplex",3,IF(D1636="Ático",4,IF(D1636="Chalet",5,IF(D1636="Casa",6,IF(D1636="Caserón",7)))))))</f>
        <v>2</v>
      </c>
      <c r="G1636" t="s">
        <v>1145</v>
      </c>
      <c r="H1636" t="str">
        <f>VLOOKUP(G1636,'Barrio Mapping'!B:C,2,0)</f>
        <v>Hispanoamérica</v>
      </c>
      <c r="I1636" t="str">
        <f>VLOOKUP(B1636,'Districto Pricing'!A:F,6,0)</f>
        <v>Alto</v>
      </c>
      <c r="J1636">
        <f>IF(I1636="Bajo",1,IF(I1636="Medio",2,IF(I1636="Alto",3)))</f>
        <v>3</v>
      </c>
      <c r="K1636" s="5">
        <v>4500</v>
      </c>
      <c r="L1636" s="5">
        <v>4</v>
      </c>
      <c r="M1636" s="5">
        <v>208</v>
      </c>
      <c r="N1636" s="5">
        <v>2</v>
      </c>
      <c r="O1636" s="5">
        <v>1</v>
      </c>
      <c r="P1636" s="5">
        <v>1</v>
      </c>
      <c r="Q1636" s="5">
        <v>0</v>
      </c>
      <c r="R1636" s="5">
        <v>0</v>
      </c>
      <c r="S1636" s="5">
        <v>0</v>
      </c>
      <c r="T1636" s="5">
        <v>0</v>
      </c>
    </row>
    <row r="1637" spans="1:20" x14ac:dyDescent="0.35">
      <c r="A1637" s="1">
        <v>1637</v>
      </c>
      <c r="B1637" t="s">
        <v>1139</v>
      </c>
      <c r="C1637" t="s">
        <v>1270</v>
      </c>
      <c r="D1637" t="s">
        <v>1694</v>
      </c>
      <c r="E1637">
        <f>IF(D1637="Estudio",1,IF(D1637="Piso",2,IF(D1637="Dúplex",3,IF(D1637="Ático",4,IF(D1637="Chalet",5,IF(D1637="Casa",6,IF(D1637="Caserón",7)))))))</f>
        <v>5</v>
      </c>
      <c r="G1637" t="s">
        <v>1271</v>
      </c>
      <c r="H1637" t="str">
        <f>VLOOKUP(G1637,'Barrio Mapping'!B:C,2,0)</f>
        <v>Ciudad Jardín</v>
      </c>
      <c r="I1637" t="str">
        <f>VLOOKUP(B1637,'Districto Pricing'!A:F,6,0)</f>
        <v>Alto</v>
      </c>
      <c r="J1637">
        <f>IF(I1637="Bajo",1,IF(I1637="Medio",2,IF(I1637="Alto",3)))</f>
        <v>3</v>
      </c>
      <c r="K1637" s="5">
        <v>2800</v>
      </c>
      <c r="L1637" s="5">
        <v>3</v>
      </c>
      <c r="M1637" s="5">
        <v>180</v>
      </c>
      <c r="N1637" s="5">
        <v>0</v>
      </c>
      <c r="O1637" s="5">
        <v>0</v>
      </c>
      <c r="P1637" s="5">
        <v>0</v>
      </c>
      <c r="Q1637" s="5">
        <v>0</v>
      </c>
      <c r="R1637" s="5">
        <v>1</v>
      </c>
      <c r="S1637" s="5">
        <v>0</v>
      </c>
      <c r="T1637" s="5">
        <v>1</v>
      </c>
    </row>
    <row r="1638" spans="1:20" x14ac:dyDescent="0.35">
      <c r="A1638" s="1">
        <v>1638</v>
      </c>
      <c r="B1638" t="s">
        <v>1139</v>
      </c>
      <c r="C1638" t="s">
        <v>1142</v>
      </c>
      <c r="D1638" t="s">
        <v>1690</v>
      </c>
      <c r="E1638">
        <f>IF(D1638="Estudio",1,IF(D1638="Piso",2,IF(D1638="Dúplex",3,IF(D1638="Ático",4,IF(D1638="Chalet",5,IF(D1638="Casa",6,IF(D1638="Caserón",7)))))))</f>
        <v>2</v>
      </c>
      <c r="G1638" t="s">
        <v>1143</v>
      </c>
      <c r="H1638" t="str">
        <f>VLOOKUP(G1638,'Barrio Mapping'!B:C,2,0)</f>
        <v>Prosperidad</v>
      </c>
      <c r="I1638" t="str">
        <f>VLOOKUP(B1638,'Districto Pricing'!A:F,6,0)</f>
        <v>Alto</v>
      </c>
      <c r="J1638">
        <f>IF(I1638="Bajo",1,IF(I1638="Medio",2,IF(I1638="Alto",3)))</f>
        <v>3</v>
      </c>
      <c r="K1638" s="5">
        <v>1100</v>
      </c>
      <c r="L1638" s="5">
        <v>2</v>
      </c>
      <c r="M1638" s="5">
        <v>105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0</v>
      </c>
      <c r="T1638" s="5">
        <v>0</v>
      </c>
    </row>
    <row r="1639" spans="1:20" x14ac:dyDescent="0.35">
      <c r="A1639" s="1">
        <v>1639</v>
      </c>
      <c r="B1639" t="s">
        <v>1139</v>
      </c>
      <c r="C1639" t="s">
        <v>1256</v>
      </c>
      <c r="D1639" t="s">
        <v>1690</v>
      </c>
      <c r="E1639">
        <f>IF(D1639="Estudio",1,IF(D1639="Piso",2,IF(D1639="Dúplex",3,IF(D1639="Ático",4,IF(D1639="Chalet",5,IF(D1639="Casa",6,IF(D1639="Caserón",7)))))))</f>
        <v>2</v>
      </c>
      <c r="G1639" t="s">
        <v>1143</v>
      </c>
      <c r="H1639" t="str">
        <f>VLOOKUP(G1639,'Barrio Mapping'!B:C,2,0)</f>
        <v>Prosperidad</v>
      </c>
      <c r="I1639" t="str">
        <f>VLOOKUP(B1639,'Districto Pricing'!A:F,6,0)</f>
        <v>Alto</v>
      </c>
      <c r="J1639">
        <f>IF(I1639="Bajo",1,IF(I1639="Medio",2,IF(I1639="Alto",3)))</f>
        <v>3</v>
      </c>
      <c r="K1639" s="5">
        <v>1250</v>
      </c>
      <c r="L1639" s="5">
        <v>2</v>
      </c>
      <c r="M1639" s="5">
        <v>100</v>
      </c>
      <c r="N1639" s="5">
        <v>4</v>
      </c>
      <c r="O1639" s="5">
        <v>1</v>
      </c>
      <c r="P1639" s="5">
        <v>1</v>
      </c>
      <c r="Q1639" s="5">
        <v>0</v>
      </c>
      <c r="R1639" s="5">
        <v>0</v>
      </c>
      <c r="S1639" s="5">
        <v>0</v>
      </c>
      <c r="T1639" s="5">
        <v>0</v>
      </c>
    </row>
    <row r="1640" spans="1:20" x14ac:dyDescent="0.35">
      <c r="A1640" s="1">
        <v>1640</v>
      </c>
      <c r="B1640" t="s">
        <v>1139</v>
      </c>
      <c r="C1640" t="s">
        <v>1272</v>
      </c>
      <c r="D1640" t="s">
        <v>1690</v>
      </c>
      <c r="E1640">
        <f>IF(D1640="Estudio",1,IF(D1640="Piso",2,IF(D1640="Dúplex",3,IF(D1640="Ático",4,IF(D1640="Chalet",5,IF(D1640="Casa",6,IF(D1640="Caserón",7)))))))</f>
        <v>2</v>
      </c>
      <c r="F1640" t="s">
        <v>624</v>
      </c>
      <c r="G1640" t="s">
        <v>1143</v>
      </c>
      <c r="H1640" t="str">
        <f>VLOOKUP(G1640,'Barrio Mapping'!B:C,2,0)</f>
        <v>Prosperidad</v>
      </c>
      <c r="I1640" t="str">
        <f>VLOOKUP(B1640,'Districto Pricing'!A:F,6,0)</f>
        <v>Alto</v>
      </c>
      <c r="J1640">
        <f>IF(I1640="Bajo",1,IF(I1640="Medio",2,IF(I1640="Alto",3)))</f>
        <v>3</v>
      </c>
      <c r="K1640" s="5">
        <v>800</v>
      </c>
      <c r="L1640" s="5">
        <v>1</v>
      </c>
      <c r="M1640" s="5">
        <v>60</v>
      </c>
      <c r="N1640" s="5">
        <v>7</v>
      </c>
      <c r="O1640" s="5">
        <v>1</v>
      </c>
      <c r="P1640" s="5">
        <v>1</v>
      </c>
      <c r="Q1640" s="5">
        <v>0</v>
      </c>
      <c r="R1640" s="5">
        <v>0</v>
      </c>
      <c r="S1640" s="5">
        <v>0</v>
      </c>
      <c r="T1640" s="5">
        <v>0</v>
      </c>
    </row>
    <row r="1641" spans="1:20" x14ac:dyDescent="0.35">
      <c r="A1641" s="1">
        <v>1641</v>
      </c>
      <c r="B1641" t="s">
        <v>1139</v>
      </c>
      <c r="C1641" t="s">
        <v>1273</v>
      </c>
      <c r="D1641" t="s">
        <v>1690</v>
      </c>
      <c r="E1641">
        <f>IF(D1641="Estudio",1,IF(D1641="Piso",2,IF(D1641="Dúplex",3,IF(D1641="Ático",4,IF(D1641="Chalet",5,IF(D1641="Casa",6,IF(D1641="Caserón",7)))))))</f>
        <v>2</v>
      </c>
      <c r="G1641" t="s">
        <v>1145</v>
      </c>
      <c r="H1641" t="str">
        <f>VLOOKUP(G1641,'Barrio Mapping'!B:C,2,0)</f>
        <v>Hispanoamérica</v>
      </c>
      <c r="I1641" t="str">
        <f>VLOOKUP(B1641,'Districto Pricing'!A:F,6,0)</f>
        <v>Alto</v>
      </c>
      <c r="J1641">
        <f>IF(I1641="Bajo",1,IF(I1641="Medio",2,IF(I1641="Alto",3)))</f>
        <v>3</v>
      </c>
      <c r="K1641" s="5">
        <v>1100</v>
      </c>
      <c r="L1641" s="5">
        <v>1</v>
      </c>
      <c r="M1641" s="5">
        <v>60</v>
      </c>
      <c r="N1641" s="5">
        <v>0</v>
      </c>
      <c r="O1641" s="5">
        <v>1</v>
      </c>
      <c r="P1641" s="5">
        <v>1</v>
      </c>
      <c r="Q1641" s="5">
        <v>0</v>
      </c>
      <c r="R1641" s="5">
        <v>0</v>
      </c>
      <c r="S1641" s="5">
        <v>0</v>
      </c>
      <c r="T1641" s="5">
        <v>0</v>
      </c>
    </row>
    <row r="1642" spans="1:20" x14ac:dyDescent="0.35">
      <c r="A1642" s="1">
        <v>1642</v>
      </c>
      <c r="B1642" t="s">
        <v>1139</v>
      </c>
      <c r="C1642" t="s">
        <v>1274</v>
      </c>
      <c r="D1642" t="s">
        <v>1690</v>
      </c>
      <c r="E1642">
        <f>IF(D1642="Estudio",1,IF(D1642="Piso",2,IF(D1642="Dúplex",3,IF(D1642="Ático",4,IF(D1642="Chalet",5,IF(D1642="Casa",6,IF(D1642="Caserón",7)))))))</f>
        <v>2</v>
      </c>
      <c r="G1642" t="s">
        <v>1143</v>
      </c>
      <c r="H1642" t="str">
        <f>VLOOKUP(G1642,'Barrio Mapping'!B:C,2,0)</f>
        <v>Prosperidad</v>
      </c>
      <c r="I1642" t="str">
        <f>VLOOKUP(B1642,'Districto Pricing'!A:F,6,0)</f>
        <v>Alto</v>
      </c>
      <c r="J1642">
        <f>IF(I1642="Bajo",1,IF(I1642="Medio",2,IF(I1642="Alto",3)))</f>
        <v>3</v>
      </c>
      <c r="K1642" s="5">
        <v>725</v>
      </c>
      <c r="L1642" s="5">
        <v>1</v>
      </c>
      <c r="M1642" s="5">
        <v>60</v>
      </c>
      <c r="N1642" s="5">
        <v>0.5</v>
      </c>
      <c r="O1642" s="5">
        <v>1</v>
      </c>
      <c r="P1642" s="5">
        <v>1</v>
      </c>
      <c r="Q1642" s="5">
        <v>0</v>
      </c>
      <c r="R1642" s="5">
        <v>0</v>
      </c>
      <c r="S1642" s="5">
        <v>0</v>
      </c>
      <c r="T1642" s="5">
        <v>0</v>
      </c>
    </row>
    <row r="1643" spans="1:20" x14ac:dyDescent="0.35">
      <c r="A1643" s="1">
        <v>1643</v>
      </c>
      <c r="B1643" t="s">
        <v>1139</v>
      </c>
      <c r="C1643" t="s">
        <v>1275</v>
      </c>
      <c r="D1643" t="s">
        <v>1690</v>
      </c>
      <c r="E1643">
        <f>IF(D1643="Estudio",1,IF(D1643="Piso",2,IF(D1643="Dúplex",3,IF(D1643="Ático",4,IF(D1643="Chalet",5,IF(D1643="Casa",6,IF(D1643="Caserón",7)))))))</f>
        <v>2</v>
      </c>
      <c r="G1643" t="s">
        <v>1145</v>
      </c>
      <c r="H1643" t="str">
        <f>VLOOKUP(G1643,'Barrio Mapping'!B:C,2,0)</f>
        <v>Hispanoamérica</v>
      </c>
      <c r="I1643" t="str">
        <f>VLOOKUP(B1643,'Districto Pricing'!A:F,6,0)</f>
        <v>Alto</v>
      </c>
      <c r="J1643">
        <f>IF(I1643="Bajo",1,IF(I1643="Medio",2,IF(I1643="Alto",3)))</f>
        <v>3</v>
      </c>
      <c r="K1643" s="5">
        <v>2900</v>
      </c>
      <c r="L1643" s="5">
        <v>4</v>
      </c>
      <c r="M1643" s="5">
        <v>212</v>
      </c>
      <c r="N1643" s="5">
        <v>4</v>
      </c>
      <c r="O1643" s="5">
        <v>1</v>
      </c>
      <c r="P1643" s="5">
        <v>1</v>
      </c>
      <c r="Q1643" s="5">
        <v>0</v>
      </c>
      <c r="R1643" s="5">
        <v>0</v>
      </c>
      <c r="S1643" s="5">
        <v>0</v>
      </c>
      <c r="T1643" s="5">
        <v>0</v>
      </c>
    </row>
    <row r="1644" spans="1:20" x14ac:dyDescent="0.35">
      <c r="A1644" s="1">
        <v>1644</v>
      </c>
      <c r="B1644" t="s">
        <v>1139</v>
      </c>
      <c r="C1644" t="s">
        <v>1160</v>
      </c>
      <c r="D1644" t="s">
        <v>1690</v>
      </c>
      <c r="E1644">
        <f>IF(D1644="Estudio",1,IF(D1644="Piso",2,IF(D1644="Dúplex",3,IF(D1644="Ático",4,IF(D1644="Chalet",5,IF(D1644="Casa",6,IF(D1644="Caserón",7)))))))</f>
        <v>2</v>
      </c>
      <c r="G1644" t="s">
        <v>1161</v>
      </c>
      <c r="H1644" t="str">
        <f>VLOOKUP(G1644,'Barrio Mapping'!B:C,2,0)</f>
        <v>El Viso</v>
      </c>
      <c r="I1644" t="str">
        <f>VLOOKUP(B1644,'Districto Pricing'!A:F,6,0)</f>
        <v>Alto</v>
      </c>
      <c r="J1644">
        <f>IF(I1644="Bajo",1,IF(I1644="Medio",2,IF(I1644="Alto",3)))</f>
        <v>3</v>
      </c>
      <c r="K1644" s="5">
        <v>2500</v>
      </c>
      <c r="L1644" s="5">
        <v>2</v>
      </c>
      <c r="M1644" s="5">
        <v>115</v>
      </c>
      <c r="N1644" s="5">
        <v>6</v>
      </c>
      <c r="O1644" s="5">
        <v>1</v>
      </c>
      <c r="P1644" s="5">
        <v>1</v>
      </c>
      <c r="Q1644" s="5">
        <v>0</v>
      </c>
      <c r="R1644" s="5">
        <v>0</v>
      </c>
      <c r="S1644" s="5">
        <v>0</v>
      </c>
      <c r="T1644" s="5">
        <v>0</v>
      </c>
    </row>
    <row r="1645" spans="1:20" x14ac:dyDescent="0.35">
      <c r="A1645" s="1">
        <v>1645</v>
      </c>
      <c r="B1645" t="s">
        <v>1139</v>
      </c>
      <c r="C1645" t="s">
        <v>1144</v>
      </c>
      <c r="D1645" t="s">
        <v>1690</v>
      </c>
      <c r="E1645">
        <f>IF(D1645="Estudio",1,IF(D1645="Piso",2,IF(D1645="Dúplex",3,IF(D1645="Ático",4,IF(D1645="Chalet",5,IF(D1645="Casa",6,IF(D1645="Caserón",7)))))))</f>
        <v>2</v>
      </c>
      <c r="G1645" t="s">
        <v>1145</v>
      </c>
      <c r="H1645" t="str">
        <f>VLOOKUP(G1645,'Barrio Mapping'!B:C,2,0)</f>
        <v>Hispanoamérica</v>
      </c>
      <c r="I1645" t="str">
        <f>VLOOKUP(B1645,'Districto Pricing'!A:F,6,0)</f>
        <v>Alto</v>
      </c>
      <c r="J1645">
        <f>IF(I1645="Bajo",1,IF(I1645="Medio",2,IF(I1645="Alto",3)))</f>
        <v>3</v>
      </c>
      <c r="K1645" s="5">
        <v>2870</v>
      </c>
      <c r="L1645" s="5">
        <v>2</v>
      </c>
      <c r="M1645" s="5">
        <v>185</v>
      </c>
      <c r="N1645" s="5">
        <v>10</v>
      </c>
      <c r="O1645" s="5">
        <v>1</v>
      </c>
      <c r="P1645" s="5">
        <v>1</v>
      </c>
      <c r="Q1645" s="5">
        <v>0</v>
      </c>
      <c r="R1645" s="5">
        <v>0</v>
      </c>
      <c r="S1645" s="5">
        <v>0</v>
      </c>
      <c r="T1645" s="5">
        <v>0</v>
      </c>
    </row>
    <row r="1646" spans="1:20" x14ac:dyDescent="0.35">
      <c r="A1646" s="1">
        <v>1646</v>
      </c>
      <c r="B1646" t="s">
        <v>1139</v>
      </c>
      <c r="C1646" t="s">
        <v>1194</v>
      </c>
      <c r="D1646" t="s">
        <v>1690</v>
      </c>
      <c r="E1646">
        <f>IF(D1646="Estudio",1,IF(D1646="Piso",2,IF(D1646="Dúplex",3,IF(D1646="Ático",4,IF(D1646="Chalet",5,IF(D1646="Casa",6,IF(D1646="Caserón",7)))))))</f>
        <v>2</v>
      </c>
      <c r="G1646" t="s">
        <v>1141</v>
      </c>
      <c r="H1646" t="str">
        <f>VLOOKUP(G1646,'Barrio Mapping'!B:C,2,0)</f>
        <v>Nueva España</v>
      </c>
      <c r="I1646" t="str">
        <f>VLOOKUP(B1646,'Districto Pricing'!A:F,6,0)</f>
        <v>Alto</v>
      </c>
      <c r="J1646">
        <f>IF(I1646="Bajo",1,IF(I1646="Medio",2,IF(I1646="Alto",3)))</f>
        <v>3</v>
      </c>
      <c r="K1646" s="5">
        <v>1725</v>
      </c>
      <c r="L1646" s="5">
        <v>1</v>
      </c>
      <c r="M1646" s="5">
        <v>74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</row>
    <row r="1647" spans="1:20" x14ac:dyDescent="0.35">
      <c r="A1647" s="1">
        <v>1647</v>
      </c>
      <c r="B1647" t="s">
        <v>1139</v>
      </c>
      <c r="C1647" t="s">
        <v>1146</v>
      </c>
      <c r="D1647" t="s">
        <v>1690</v>
      </c>
      <c r="E1647">
        <f>IF(D1647="Estudio",1,IF(D1647="Piso",2,IF(D1647="Dúplex",3,IF(D1647="Ático",4,IF(D1647="Chalet",5,IF(D1647="Casa",6,IF(D1647="Caserón",7)))))))</f>
        <v>2</v>
      </c>
      <c r="G1647" t="s">
        <v>1147</v>
      </c>
      <c r="H1647" t="str">
        <f>VLOOKUP(G1647,'Barrio Mapping'!B:C,2,0)</f>
        <v>Castilla</v>
      </c>
      <c r="I1647" t="str">
        <f>VLOOKUP(B1647,'Districto Pricing'!A:F,6,0)</f>
        <v>Alto</v>
      </c>
      <c r="J1647">
        <f>IF(I1647="Bajo",1,IF(I1647="Medio",2,IF(I1647="Alto",3)))</f>
        <v>3</v>
      </c>
      <c r="K1647" s="5">
        <v>1100</v>
      </c>
      <c r="L1647" s="5">
        <v>1</v>
      </c>
      <c r="M1647" s="5">
        <v>70</v>
      </c>
      <c r="N1647" s="5">
        <v>6</v>
      </c>
      <c r="O1647" s="5">
        <v>1</v>
      </c>
      <c r="P1647" s="5">
        <v>1</v>
      </c>
      <c r="Q1647" s="5">
        <v>0</v>
      </c>
      <c r="R1647" s="5">
        <v>0</v>
      </c>
      <c r="S1647" s="5">
        <v>0</v>
      </c>
      <c r="T1647" s="5">
        <v>0</v>
      </c>
    </row>
    <row r="1648" spans="1:20" x14ac:dyDescent="0.35">
      <c r="A1648" s="1">
        <v>1648</v>
      </c>
      <c r="B1648" t="s">
        <v>1139</v>
      </c>
      <c r="C1648" t="s">
        <v>1144</v>
      </c>
      <c r="D1648" t="s">
        <v>1690</v>
      </c>
      <c r="E1648">
        <f>IF(D1648="Estudio",1,IF(D1648="Piso",2,IF(D1648="Dúplex",3,IF(D1648="Ático",4,IF(D1648="Chalet",5,IF(D1648="Casa",6,IF(D1648="Caserón",7)))))))</f>
        <v>2</v>
      </c>
      <c r="G1648" t="s">
        <v>1145</v>
      </c>
      <c r="H1648" t="str">
        <f>VLOOKUP(G1648,'Barrio Mapping'!B:C,2,0)</f>
        <v>Hispanoamérica</v>
      </c>
      <c r="I1648" t="str">
        <f>VLOOKUP(B1648,'Districto Pricing'!A:F,6,0)</f>
        <v>Alto</v>
      </c>
      <c r="J1648">
        <f>IF(I1648="Bajo",1,IF(I1648="Medio",2,IF(I1648="Alto",3)))</f>
        <v>3</v>
      </c>
      <c r="K1648" s="5">
        <v>1100</v>
      </c>
      <c r="L1648" s="5">
        <v>1</v>
      </c>
      <c r="M1648" s="5">
        <v>55</v>
      </c>
      <c r="N1648" s="5">
        <v>0</v>
      </c>
      <c r="O1648" s="5">
        <v>0</v>
      </c>
      <c r="P1648" s="5">
        <v>1</v>
      </c>
      <c r="Q1648" s="5">
        <v>0</v>
      </c>
      <c r="R1648" s="5">
        <v>0</v>
      </c>
      <c r="S1648" s="5">
        <v>0</v>
      </c>
      <c r="T1648" s="5">
        <v>0</v>
      </c>
    </row>
    <row r="1649" spans="1:20" x14ac:dyDescent="0.35">
      <c r="A1649" s="1">
        <v>1649</v>
      </c>
      <c r="B1649" t="s">
        <v>1139</v>
      </c>
      <c r="C1649" t="s">
        <v>1276</v>
      </c>
      <c r="D1649" t="s">
        <v>1693</v>
      </c>
      <c r="E1649">
        <f>IF(D1649="Estudio",1,IF(D1649="Piso",2,IF(D1649="Dúplex",3,IF(D1649="Ático",4,IF(D1649="Chalet",5,IF(D1649="Casa",6,IF(D1649="Caserón",7)))))))</f>
        <v>1</v>
      </c>
      <c r="F1649" t="s">
        <v>1277</v>
      </c>
      <c r="G1649" t="s">
        <v>1161</v>
      </c>
      <c r="H1649" t="str">
        <f>VLOOKUP(G1649,'Barrio Mapping'!B:C,2,0)</f>
        <v>El Viso</v>
      </c>
      <c r="I1649" t="str">
        <f>VLOOKUP(B1649,'Districto Pricing'!A:F,6,0)</f>
        <v>Alto</v>
      </c>
      <c r="J1649">
        <f>IF(I1649="Bajo",1,IF(I1649="Medio",2,IF(I1649="Alto",3)))</f>
        <v>3</v>
      </c>
      <c r="K1649" s="5">
        <v>750</v>
      </c>
      <c r="L1649" s="5">
        <v>0</v>
      </c>
      <c r="M1649" s="5">
        <v>32</v>
      </c>
      <c r="N1649" s="5">
        <v>8</v>
      </c>
      <c r="O1649" s="5">
        <v>1</v>
      </c>
      <c r="P1649" s="5">
        <v>1</v>
      </c>
      <c r="Q1649" s="5">
        <v>0</v>
      </c>
      <c r="R1649" s="5">
        <v>0</v>
      </c>
      <c r="S1649" s="5">
        <v>0</v>
      </c>
      <c r="T1649" s="5">
        <v>0</v>
      </c>
    </row>
    <row r="1650" spans="1:20" x14ac:dyDescent="0.35">
      <c r="A1650" s="1">
        <v>1650</v>
      </c>
      <c r="B1650" t="s">
        <v>1139</v>
      </c>
      <c r="C1650" t="s">
        <v>1194</v>
      </c>
      <c r="D1650" t="s">
        <v>1690</v>
      </c>
      <c r="E1650">
        <f>IF(D1650="Estudio",1,IF(D1650="Piso",2,IF(D1650="Dúplex",3,IF(D1650="Ático",4,IF(D1650="Chalet",5,IF(D1650="Casa",6,IF(D1650="Caserón",7)))))))</f>
        <v>2</v>
      </c>
      <c r="G1650" t="s">
        <v>1141</v>
      </c>
      <c r="H1650" t="str">
        <f>VLOOKUP(G1650,'Barrio Mapping'!B:C,2,0)</f>
        <v>Nueva España</v>
      </c>
      <c r="I1650" t="str">
        <f>VLOOKUP(B1650,'Districto Pricing'!A:F,6,0)</f>
        <v>Alto</v>
      </c>
      <c r="J1650">
        <f>IF(I1650="Bajo",1,IF(I1650="Medio",2,IF(I1650="Alto",3)))</f>
        <v>3</v>
      </c>
      <c r="K1650" s="5">
        <v>1700</v>
      </c>
      <c r="L1650" s="5">
        <v>3</v>
      </c>
      <c r="M1650" s="5">
        <v>100</v>
      </c>
      <c r="N1650" s="5">
        <v>3</v>
      </c>
      <c r="O1650" s="5">
        <v>1</v>
      </c>
      <c r="P1650" s="5">
        <v>1</v>
      </c>
      <c r="Q1650" s="5">
        <v>0</v>
      </c>
      <c r="R1650" s="5">
        <v>0</v>
      </c>
      <c r="S1650" s="5">
        <v>0</v>
      </c>
      <c r="T1650" s="5">
        <v>0</v>
      </c>
    </row>
    <row r="1651" spans="1:20" x14ac:dyDescent="0.35">
      <c r="A1651" s="1">
        <v>1651</v>
      </c>
      <c r="B1651" t="s">
        <v>1139</v>
      </c>
      <c r="C1651" t="s">
        <v>1144</v>
      </c>
      <c r="D1651" t="s">
        <v>1690</v>
      </c>
      <c r="E1651">
        <f>IF(D1651="Estudio",1,IF(D1651="Piso",2,IF(D1651="Dúplex",3,IF(D1651="Ático",4,IF(D1651="Chalet",5,IF(D1651="Casa",6,IF(D1651="Caserón",7)))))))</f>
        <v>2</v>
      </c>
      <c r="G1651" t="s">
        <v>1145</v>
      </c>
      <c r="H1651" t="str">
        <f>VLOOKUP(G1651,'Barrio Mapping'!B:C,2,0)</f>
        <v>Hispanoamérica</v>
      </c>
      <c r="I1651" t="str">
        <f>VLOOKUP(B1651,'Districto Pricing'!A:F,6,0)</f>
        <v>Alto</v>
      </c>
      <c r="J1651">
        <f>IF(I1651="Bajo",1,IF(I1651="Medio",2,IF(I1651="Alto",3)))</f>
        <v>3</v>
      </c>
      <c r="K1651" s="5">
        <v>1380</v>
      </c>
      <c r="L1651" s="5">
        <v>2</v>
      </c>
      <c r="M1651" s="5">
        <v>70</v>
      </c>
      <c r="N1651" s="5">
        <v>1</v>
      </c>
      <c r="O1651" s="5">
        <v>1</v>
      </c>
      <c r="P1651" s="5">
        <v>1</v>
      </c>
      <c r="Q1651" s="5">
        <v>0</v>
      </c>
      <c r="R1651" s="5">
        <v>0</v>
      </c>
      <c r="S1651" s="5">
        <v>0</v>
      </c>
      <c r="T1651" s="5">
        <v>0</v>
      </c>
    </row>
    <row r="1652" spans="1:20" x14ac:dyDescent="0.35">
      <c r="A1652" s="1">
        <v>1652</v>
      </c>
      <c r="B1652" t="s">
        <v>1139</v>
      </c>
      <c r="C1652" t="s">
        <v>1226</v>
      </c>
      <c r="D1652" t="s">
        <v>1690</v>
      </c>
      <c r="E1652">
        <f>IF(D1652="Estudio",1,IF(D1652="Piso",2,IF(D1652="Dúplex",3,IF(D1652="Ático",4,IF(D1652="Chalet",5,IF(D1652="Casa",6,IF(D1652="Caserón",7)))))))</f>
        <v>2</v>
      </c>
      <c r="G1652" t="s">
        <v>1147</v>
      </c>
      <c r="H1652" t="str">
        <f>VLOOKUP(G1652,'Barrio Mapping'!B:C,2,0)</f>
        <v>Castilla</v>
      </c>
      <c r="I1652" t="str">
        <f>VLOOKUP(B1652,'Districto Pricing'!A:F,6,0)</f>
        <v>Alto</v>
      </c>
      <c r="J1652">
        <f>IF(I1652="Bajo",1,IF(I1652="Medio",2,IF(I1652="Alto",3)))</f>
        <v>3</v>
      </c>
      <c r="K1652" s="5">
        <v>1700</v>
      </c>
      <c r="L1652" s="5">
        <v>2</v>
      </c>
      <c r="M1652" s="5">
        <v>110</v>
      </c>
      <c r="N1652" s="5">
        <v>10</v>
      </c>
      <c r="O1652" s="5">
        <v>1</v>
      </c>
      <c r="P1652" s="5">
        <v>1</v>
      </c>
      <c r="Q1652" s="5">
        <v>0</v>
      </c>
      <c r="R1652" s="5">
        <v>0</v>
      </c>
      <c r="S1652" s="5">
        <v>0</v>
      </c>
      <c r="T1652" s="5">
        <v>0</v>
      </c>
    </row>
    <row r="1653" spans="1:20" x14ac:dyDescent="0.35">
      <c r="A1653" s="1">
        <v>1653</v>
      </c>
      <c r="B1653" t="s">
        <v>1139</v>
      </c>
      <c r="C1653" t="s">
        <v>1146</v>
      </c>
      <c r="D1653" t="s">
        <v>1690</v>
      </c>
      <c r="E1653">
        <f>IF(D1653="Estudio",1,IF(D1653="Piso",2,IF(D1653="Dúplex",3,IF(D1653="Ático",4,IF(D1653="Chalet",5,IF(D1653="Casa",6,IF(D1653="Caserón",7)))))))</f>
        <v>2</v>
      </c>
      <c r="G1653" t="s">
        <v>1147</v>
      </c>
      <c r="H1653" t="str">
        <f>VLOOKUP(G1653,'Barrio Mapping'!B:C,2,0)</f>
        <v>Castilla</v>
      </c>
      <c r="I1653" t="str">
        <f>VLOOKUP(B1653,'Districto Pricing'!A:F,6,0)</f>
        <v>Alto</v>
      </c>
      <c r="J1653">
        <f>IF(I1653="Bajo",1,IF(I1653="Medio",2,IF(I1653="Alto",3)))</f>
        <v>3</v>
      </c>
      <c r="K1653" s="5">
        <v>1700</v>
      </c>
      <c r="L1653" s="5">
        <v>2</v>
      </c>
      <c r="M1653" s="5">
        <v>110</v>
      </c>
      <c r="N1653" s="5">
        <v>13</v>
      </c>
      <c r="O1653" s="5">
        <v>1</v>
      </c>
      <c r="P1653" s="5">
        <v>1</v>
      </c>
      <c r="Q1653" s="5">
        <v>0</v>
      </c>
      <c r="R1653" s="5">
        <v>0</v>
      </c>
      <c r="S1653" s="5">
        <v>0</v>
      </c>
      <c r="T1653" s="5">
        <v>0</v>
      </c>
    </row>
    <row r="1654" spans="1:20" x14ac:dyDescent="0.35">
      <c r="A1654" s="1">
        <v>1654</v>
      </c>
      <c r="B1654" t="s">
        <v>1139</v>
      </c>
      <c r="C1654" t="s">
        <v>1278</v>
      </c>
      <c r="D1654" t="s">
        <v>1691</v>
      </c>
      <c r="E1654">
        <f>IF(D1654="Estudio",1,IF(D1654="Piso",2,IF(D1654="Dúplex",3,IF(D1654="Ático",4,IF(D1654="Chalet",5,IF(D1654="Casa",6,IF(D1654="Caserón",7)))))))</f>
        <v>4</v>
      </c>
      <c r="G1654" t="s">
        <v>1161</v>
      </c>
      <c r="H1654" t="str">
        <f>VLOOKUP(G1654,'Barrio Mapping'!B:C,2,0)</f>
        <v>El Viso</v>
      </c>
      <c r="I1654" t="str">
        <f>VLOOKUP(B1654,'Districto Pricing'!A:F,6,0)</f>
        <v>Alto</v>
      </c>
      <c r="J1654">
        <f>IF(I1654="Bajo",1,IF(I1654="Medio",2,IF(I1654="Alto",3)))</f>
        <v>3</v>
      </c>
      <c r="K1654" s="5">
        <v>4500</v>
      </c>
      <c r="L1654" s="5">
        <v>4</v>
      </c>
      <c r="M1654" s="5">
        <v>260</v>
      </c>
      <c r="N1654" s="5">
        <v>3</v>
      </c>
      <c r="O1654" s="5">
        <v>1</v>
      </c>
      <c r="P1654" s="5">
        <v>1</v>
      </c>
      <c r="Q1654" s="5">
        <v>1</v>
      </c>
      <c r="R1654" s="5">
        <v>0</v>
      </c>
      <c r="S1654" s="5">
        <v>0</v>
      </c>
      <c r="T1654" s="5">
        <v>0</v>
      </c>
    </row>
    <row r="1655" spans="1:20" x14ac:dyDescent="0.35">
      <c r="A1655" s="1">
        <v>1655</v>
      </c>
      <c r="B1655" t="s">
        <v>1139</v>
      </c>
      <c r="C1655" t="s">
        <v>696</v>
      </c>
      <c r="D1655" t="s">
        <v>1690</v>
      </c>
      <c r="E1655">
        <f>IF(D1655="Estudio",1,IF(D1655="Piso",2,IF(D1655="Dúplex",3,IF(D1655="Ático",4,IF(D1655="Chalet",5,IF(D1655="Casa",6,IF(D1655="Caserón",7)))))))</f>
        <v>2</v>
      </c>
      <c r="G1655" t="s">
        <v>1145</v>
      </c>
      <c r="H1655" t="str">
        <f>VLOOKUP(G1655,'Barrio Mapping'!B:C,2,0)</f>
        <v>Hispanoamérica</v>
      </c>
      <c r="I1655" t="str">
        <f>VLOOKUP(B1655,'Districto Pricing'!A:F,6,0)</f>
        <v>Alto</v>
      </c>
      <c r="J1655">
        <f>IF(I1655="Bajo",1,IF(I1655="Medio",2,IF(I1655="Alto",3)))</f>
        <v>3</v>
      </c>
      <c r="K1655" s="5">
        <v>1400</v>
      </c>
      <c r="L1655" s="5">
        <v>2</v>
      </c>
      <c r="M1655" s="5">
        <v>86</v>
      </c>
      <c r="N1655" s="5">
        <v>3</v>
      </c>
      <c r="O1655" s="5">
        <v>0</v>
      </c>
      <c r="P1655" s="5">
        <v>1</v>
      </c>
      <c r="Q1655" s="5">
        <v>0</v>
      </c>
      <c r="R1655" s="5">
        <v>0</v>
      </c>
      <c r="S1655" s="5">
        <v>0</v>
      </c>
      <c r="T1655" s="5">
        <v>0</v>
      </c>
    </row>
    <row r="1656" spans="1:20" x14ac:dyDescent="0.35">
      <c r="A1656" s="1">
        <v>1656</v>
      </c>
      <c r="B1656" t="s">
        <v>1139</v>
      </c>
      <c r="C1656" t="s">
        <v>1279</v>
      </c>
      <c r="D1656" t="s">
        <v>1690</v>
      </c>
      <c r="E1656">
        <f>IF(D1656="Estudio",1,IF(D1656="Piso",2,IF(D1656="Dúplex",3,IF(D1656="Ático",4,IF(D1656="Chalet",5,IF(D1656="Casa",6,IF(D1656="Caserón",7)))))))</f>
        <v>2</v>
      </c>
      <c r="F1656" t="s">
        <v>785</v>
      </c>
      <c r="G1656" t="s">
        <v>1141</v>
      </c>
      <c r="H1656" t="str">
        <f>VLOOKUP(G1656,'Barrio Mapping'!B:C,2,0)</f>
        <v>Nueva España</v>
      </c>
      <c r="I1656" t="str">
        <f>VLOOKUP(B1656,'Districto Pricing'!A:F,6,0)</f>
        <v>Alto</v>
      </c>
      <c r="J1656">
        <f>IF(I1656="Bajo",1,IF(I1656="Medio",2,IF(I1656="Alto",3)))</f>
        <v>3</v>
      </c>
      <c r="K1656" s="5">
        <v>3000</v>
      </c>
      <c r="L1656" s="5">
        <v>4</v>
      </c>
      <c r="M1656" s="5">
        <v>250</v>
      </c>
      <c r="N1656" s="5">
        <v>7</v>
      </c>
      <c r="O1656" s="5">
        <v>1</v>
      </c>
      <c r="P1656" s="5">
        <v>1</v>
      </c>
      <c r="Q1656" s="5">
        <v>0</v>
      </c>
      <c r="R1656" s="5">
        <v>0</v>
      </c>
      <c r="S1656" s="5">
        <v>0</v>
      </c>
      <c r="T1656" s="5">
        <v>0</v>
      </c>
    </row>
    <row r="1657" spans="1:20" x14ac:dyDescent="0.35">
      <c r="A1657" s="1">
        <v>1657</v>
      </c>
      <c r="B1657" t="s">
        <v>1139</v>
      </c>
      <c r="C1657" t="s">
        <v>1152</v>
      </c>
      <c r="D1657" t="s">
        <v>1690</v>
      </c>
      <c r="E1657">
        <f>IF(D1657="Estudio",1,IF(D1657="Piso",2,IF(D1657="Dúplex",3,IF(D1657="Ático",4,IF(D1657="Chalet",5,IF(D1657="Casa",6,IF(D1657="Caserón",7)))))))</f>
        <v>2</v>
      </c>
      <c r="F1657" t="s">
        <v>1280</v>
      </c>
      <c r="G1657" t="s">
        <v>1141</v>
      </c>
      <c r="H1657" t="str">
        <f>VLOOKUP(G1657,'Barrio Mapping'!B:C,2,0)</f>
        <v>Nueva España</v>
      </c>
      <c r="I1657" t="str">
        <f>VLOOKUP(B1657,'Districto Pricing'!A:F,6,0)</f>
        <v>Alto</v>
      </c>
      <c r="J1657">
        <f>IF(I1657="Bajo",1,IF(I1657="Medio",2,IF(I1657="Alto",3)))</f>
        <v>3</v>
      </c>
      <c r="K1657" s="5">
        <v>1250</v>
      </c>
      <c r="L1657" s="5">
        <v>1</v>
      </c>
      <c r="M1657" s="5">
        <v>65</v>
      </c>
      <c r="N1657" s="5">
        <v>1</v>
      </c>
      <c r="O1657" s="5">
        <v>1</v>
      </c>
      <c r="P1657" s="5">
        <v>1</v>
      </c>
      <c r="Q1657" s="5">
        <v>0</v>
      </c>
      <c r="R1657" s="5">
        <v>0</v>
      </c>
      <c r="S1657" s="5">
        <v>0</v>
      </c>
      <c r="T1657" s="5">
        <v>0</v>
      </c>
    </row>
    <row r="1658" spans="1:20" x14ac:dyDescent="0.35">
      <c r="A1658" s="1">
        <v>1658</v>
      </c>
      <c r="B1658" t="s">
        <v>1139</v>
      </c>
      <c r="C1658" t="s">
        <v>1281</v>
      </c>
      <c r="D1658" t="s">
        <v>1690</v>
      </c>
      <c r="E1658">
        <f>IF(D1658="Estudio",1,IF(D1658="Piso",2,IF(D1658="Dúplex",3,IF(D1658="Ático",4,IF(D1658="Chalet",5,IF(D1658="Casa",6,IF(D1658="Caserón",7)))))))</f>
        <v>2</v>
      </c>
      <c r="F1658" t="s">
        <v>102</v>
      </c>
      <c r="G1658" t="s">
        <v>1143</v>
      </c>
      <c r="H1658" t="str">
        <f>VLOOKUP(G1658,'Barrio Mapping'!B:C,2,0)</f>
        <v>Prosperidad</v>
      </c>
      <c r="I1658" t="str">
        <f>VLOOKUP(B1658,'Districto Pricing'!A:F,6,0)</f>
        <v>Alto</v>
      </c>
      <c r="J1658">
        <f>IF(I1658="Bajo",1,IF(I1658="Medio",2,IF(I1658="Alto",3)))</f>
        <v>3</v>
      </c>
      <c r="K1658" s="5">
        <v>1500</v>
      </c>
      <c r="L1658" s="5">
        <v>4</v>
      </c>
      <c r="M1658" s="5">
        <v>150</v>
      </c>
      <c r="N1658" s="5">
        <v>7</v>
      </c>
      <c r="O1658" s="5">
        <v>1</v>
      </c>
      <c r="P1658" s="5">
        <v>1</v>
      </c>
      <c r="Q1658" s="5">
        <v>0</v>
      </c>
      <c r="R1658" s="5">
        <v>0</v>
      </c>
      <c r="S1658" s="5">
        <v>0</v>
      </c>
      <c r="T1658" s="5">
        <v>0</v>
      </c>
    </row>
    <row r="1659" spans="1:20" x14ac:dyDescent="0.35">
      <c r="A1659" s="1">
        <v>1659</v>
      </c>
      <c r="B1659" t="s">
        <v>1139</v>
      </c>
      <c r="C1659" t="s">
        <v>1282</v>
      </c>
      <c r="D1659" t="s">
        <v>1690</v>
      </c>
      <c r="E1659">
        <f>IF(D1659="Estudio",1,IF(D1659="Piso",2,IF(D1659="Dúplex",3,IF(D1659="Ático",4,IF(D1659="Chalet",5,IF(D1659="Casa",6,IF(D1659="Caserón",7)))))))</f>
        <v>2</v>
      </c>
      <c r="F1659" t="s">
        <v>476</v>
      </c>
      <c r="G1659" t="s">
        <v>1145</v>
      </c>
      <c r="H1659" t="str">
        <f>VLOOKUP(G1659,'Barrio Mapping'!B:C,2,0)</f>
        <v>Hispanoamérica</v>
      </c>
      <c r="I1659" t="str">
        <f>VLOOKUP(B1659,'Districto Pricing'!A:F,6,0)</f>
        <v>Alto</v>
      </c>
      <c r="J1659">
        <f>IF(I1659="Bajo",1,IF(I1659="Medio",2,IF(I1659="Alto",3)))</f>
        <v>3</v>
      </c>
      <c r="K1659" s="5">
        <v>1400</v>
      </c>
      <c r="L1659" s="5">
        <v>1</v>
      </c>
      <c r="M1659" s="5">
        <v>100</v>
      </c>
      <c r="N1659" s="5">
        <v>2</v>
      </c>
      <c r="O1659" s="5">
        <v>1</v>
      </c>
      <c r="P1659" s="5">
        <v>1</v>
      </c>
      <c r="Q1659" s="5">
        <v>0</v>
      </c>
      <c r="R1659" s="5">
        <v>0</v>
      </c>
      <c r="S1659" s="5">
        <v>0</v>
      </c>
      <c r="T1659" s="5">
        <v>0</v>
      </c>
    </row>
    <row r="1660" spans="1:20" x14ac:dyDescent="0.35">
      <c r="A1660" s="1">
        <v>1660</v>
      </c>
      <c r="B1660" t="s">
        <v>1139</v>
      </c>
      <c r="C1660" t="s">
        <v>1187</v>
      </c>
      <c r="D1660" t="s">
        <v>1690</v>
      </c>
      <c r="E1660">
        <f>IF(D1660="Estudio",1,IF(D1660="Piso",2,IF(D1660="Dúplex",3,IF(D1660="Ático",4,IF(D1660="Chalet",5,IF(D1660="Casa",6,IF(D1660="Caserón",7)))))))</f>
        <v>2</v>
      </c>
      <c r="F1660" t="s">
        <v>1283</v>
      </c>
      <c r="G1660" t="s">
        <v>1158</v>
      </c>
      <c r="H1660" t="str">
        <f>VLOOKUP(G1660,'Barrio Mapping'!B:C,2,0)</f>
        <v>Ciudad Jardín</v>
      </c>
      <c r="I1660" t="str">
        <f>VLOOKUP(B1660,'Districto Pricing'!A:F,6,0)</f>
        <v>Alto</v>
      </c>
      <c r="J1660">
        <f>IF(I1660="Bajo",1,IF(I1660="Medio",2,IF(I1660="Alto",3)))</f>
        <v>3</v>
      </c>
      <c r="K1660" s="5">
        <v>1250</v>
      </c>
      <c r="L1660" s="5">
        <v>2</v>
      </c>
      <c r="M1660" s="5">
        <v>76</v>
      </c>
      <c r="N1660" s="5">
        <v>2</v>
      </c>
      <c r="O1660" s="5">
        <v>1</v>
      </c>
      <c r="P1660" s="5">
        <v>1</v>
      </c>
      <c r="Q1660" s="5">
        <v>0</v>
      </c>
      <c r="R1660" s="5">
        <v>0</v>
      </c>
      <c r="S1660" s="5">
        <v>0</v>
      </c>
      <c r="T1660" s="5">
        <v>0</v>
      </c>
    </row>
    <row r="1661" spans="1:20" x14ac:dyDescent="0.35">
      <c r="A1661" s="1">
        <v>1661</v>
      </c>
      <c r="B1661" t="s">
        <v>1139</v>
      </c>
      <c r="C1661" t="s">
        <v>1274</v>
      </c>
      <c r="D1661" t="s">
        <v>1690</v>
      </c>
      <c r="E1661">
        <f>IF(D1661="Estudio",1,IF(D1661="Piso",2,IF(D1661="Dúplex",3,IF(D1661="Ático",4,IF(D1661="Chalet",5,IF(D1661="Casa",6,IF(D1661="Caserón",7)))))))</f>
        <v>2</v>
      </c>
      <c r="F1661" t="s">
        <v>708</v>
      </c>
      <c r="G1661" t="s">
        <v>1143</v>
      </c>
      <c r="H1661" t="str">
        <f>VLOOKUP(G1661,'Barrio Mapping'!B:C,2,0)</f>
        <v>Prosperidad</v>
      </c>
      <c r="I1661" t="str">
        <f>VLOOKUP(B1661,'Districto Pricing'!A:F,6,0)</f>
        <v>Alto</v>
      </c>
      <c r="J1661">
        <f>IF(I1661="Bajo",1,IF(I1661="Medio",2,IF(I1661="Alto",3)))</f>
        <v>3</v>
      </c>
      <c r="K1661" s="5">
        <v>800</v>
      </c>
      <c r="L1661" s="5">
        <v>1</v>
      </c>
      <c r="M1661" s="5">
        <v>55</v>
      </c>
      <c r="N1661" s="5">
        <v>1</v>
      </c>
      <c r="O1661" s="5">
        <v>1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</row>
    <row r="1662" spans="1:20" x14ac:dyDescent="0.35">
      <c r="A1662" s="1">
        <v>1662</v>
      </c>
      <c r="B1662" t="s">
        <v>1139</v>
      </c>
      <c r="C1662" t="s">
        <v>1249</v>
      </c>
      <c r="D1662" t="s">
        <v>1690</v>
      </c>
      <c r="E1662">
        <f>IF(D1662="Estudio",1,IF(D1662="Piso",2,IF(D1662="Dúplex",3,IF(D1662="Ático",4,IF(D1662="Chalet",5,IF(D1662="Casa",6,IF(D1662="Caserón",7)))))))</f>
        <v>2</v>
      </c>
      <c r="G1662" t="s">
        <v>1141</v>
      </c>
      <c r="H1662" t="str">
        <f>VLOOKUP(G1662,'Barrio Mapping'!B:C,2,0)</f>
        <v>Nueva España</v>
      </c>
      <c r="I1662" t="str">
        <f>VLOOKUP(B1662,'Districto Pricing'!A:F,6,0)</f>
        <v>Alto</v>
      </c>
      <c r="J1662">
        <f>IF(I1662="Bajo",1,IF(I1662="Medio",2,IF(I1662="Alto",3)))</f>
        <v>3</v>
      </c>
      <c r="K1662" s="5">
        <v>2100</v>
      </c>
      <c r="L1662" s="5">
        <v>2</v>
      </c>
      <c r="M1662" s="5">
        <v>119</v>
      </c>
      <c r="N1662" s="5">
        <v>5</v>
      </c>
      <c r="O1662" s="5">
        <v>1</v>
      </c>
      <c r="P1662" s="5">
        <v>1</v>
      </c>
      <c r="Q1662" s="5">
        <v>0</v>
      </c>
      <c r="R1662" s="5">
        <v>0</v>
      </c>
      <c r="S1662" s="5">
        <v>0</v>
      </c>
      <c r="T1662" s="5">
        <v>0</v>
      </c>
    </row>
    <row r="1663" spans="1:20" x14ac:dyDescent="0.35">
      <c r="A1663" s="1">
        <v>1663</v>
      </c>
      <c r="B1663" t="s">
        <v>1139</v>
      </c>
      <c r="C1663" t="s">
        <v>1284</v>
      </c>
      <c r="D1663" t="s">
        <v>1690</v>
      </c>
      <c r="E1663">
        <f>IF(D1663="Estudio",1,IF(D1663="Piso",2,IF(D1663="Dúplex",3,IF(D1663="Ático",4,IF(D1663="Chalet",5,IF(D1663="Casa",6,IF(D1663="Caserón",7)))))))</f>
        <v>2</v>
      </c>
      <c r="G1663" t="s">
        <v>1145</v>
      </c>
      <c r="H1663" t="str">
        <f>VLOOKUP(G1663,'Barrio Mapping'!B:C,2,0)</f>
        <v>Hispanoamérica</v>
      </c>
      <c r="I1663" t="str">
        <f>VLOOKUP(B1663,'Districto Pricing'!A:F,6,0)</f>
        <v>Alto</v>
      </c>
      <c r="J1663">
        <f>IF(I1663="Bajo",1,IF(I1663="Medio",2,IF(I1663="Alto",3)))</f>
        <v>3</v>
      </c>
      <c r="K1663" s="5">
        <v>1850</v>
      </c>
      <c r="L1663" s="5">
        <v>1</v>
      </c>
      <c r="M1663" s="5">
        <v>100</v>
      </c>
      <c r="N1663" s="5">
        <v>7</v>
      </c>
      <c r="O1663" s="5">
        <v>1</v>
      </c>
      <c r="P1663" s="5">
        <v>1</v>
      </c>
      <c r="Q1663" s="5">
        <v>0</v>
      </c>
      <c r="R1663" s="5">
        <v>0</v>
      </c>
      <c r="S1663" s="5">
        <v>0</v>
      </c>
      <c r="T1663" s="5">
        <v>0</v>
      </c>
    </row>
    <row r="1664" spans="1:20" x14ac:dyDescent="0.35">
      <c r="A1664" s="1">
        <v>1664</v>
      </c>
      <c r="B1664" t="s">
        <v>1139</v>
      </c>
      <c r="C1664" t="s">
        <v>1284</v>
      </c>
      <c r="D1664" t="s">
        <v>1690</v>
      </c>
      <c r="E1664">
        <f>IF(D1664="Estudio",1,IF(D1664="Piso",2,IF(D1664="Dúplex",3,IF(D1664="Ático",4,IF(D1664="Chalet",5,IF(D1664="Casa",6,IF(D1664="Caserón",7)))))))</f>
        <v>2</v>
      </c>
      <c r="G1664" t="s">
        <v>1141</v>
      </c>
      <c r="H1664" t="str">
        <f>VLOOKUP(G1664,'Barrio Mapping'!B:C,2,0)</f>
        <v>Nueva España</v>
      </c>
      <c r="I1664" t="str">
        <f>VLOOKUP(B1664,'Districto Pricing'!A:F,6,0)</f>
        <v>Alto</v>
      </c>
      <c r="J1664">
        <f>IF(I1664="Bajo",1,IF(I1664="Medio",2,IF(I1664="Alto",3)))</f>
        <v>3</v>
      </c>
      <c r="K1664" s="5">
        <v>1300</v>
      </c>
      <c r="L1664" s="5">
        <v>1</v>
      </c>
      <c r="M1664" s="5">
        <v>80</v>
      </c>
      <c r="N1664" s="5">
        <v>6</v>
      </c>
      <c r="O1664" s="5">
        <v>1</v>
      </c>
      <c r="P1664" s="5">
        <v>1</v>
      </c>
      <c r="Q1664" s="5">
        <v>0</v>
      </c>
      <c r="R1664" s="5">
        <v>0</v>
      </c>
      <c r="S1664" s="5">
        <v>0</v>
      </c>
      <c r="T1664" s="5">
        <v>0</v>
      </c>
    </row>
    <row r="1665" spans="1:20" x14ac:dyDescent="0.35">
      <c r="A1665" s="1">
        <v>1665</v>
      </c>
      <c r="B1665" t="s">
        <v>1139</v>
      </c>
      <c r="C1665" t="s">
        <v>1144</v>
      </c>
      <c r="D1665" t="s">
        <v>1690</v>
      </c>
      <c r="E1665">
        <f>IF(D1665="Estudio",1,IF(D1665="Piso",2,IF(D1665="Dúplex",3,IF(D1665="Ático",4,IF(D1665="Chalet",5,IF(D1665="Casa",6,IF(D1665="Caserón",7)))))))</f>
        <v>2</v>
      </c>
      <c r="G1665" t="s">
        <v>1145</v>
      </c>
      <c r="H1665" t="str">
        <f>VLOOKUP(G1665,'Barrio Mapping'!B:C,2,0)</f>
        <v>Hispanoamérica</v>
      </c>
      <c r="I1665" t="str">
        <f>VLOOKUP(B1665,'Districto Pricing'!A:F,6,0)</f>
        <v>Alto</v>
      </c>
      <c r="J1665">
        <f>IF(I1665="Bajo",1,IF(I1665="Medio",2,IF(I1665="Alto",3)))</f>
        <v>3</v>
      </c>
      <c r="K1665" s="5">
        <v>1300</v>
      </c>
      <c r="L1665" s="5">
        <v>1</v>
      </c>
      <c r="M1665" s="5">
        <v>90</v>
      </c>
      <c r="N1665" s="5">
        <v>6</v>
      </c>
      <c r="O1665" s="5">
        <v>1</v>
      </c>
      <c r="P1665" s="5">
        <v>1</v>
      </c>
      <c r="Q1665" s="5">
        <v>0</v>
      </c>
      <c r="R1665" s="5">
        <v>0</v>
      </c>
      <c r="S1665" s="5">
        <v>0</v>
      </c>
      <c r="T1665" s="5">
        <v>0</v>
      </c>
    </row>
    <row r="1666" spans="1:20" x14ac:dyDescent="0.35">
      <c r="A1666" s="1">
        <v>1666</v>
      </c>
      <c r="B1666" t="s">
        <v>1139</v>
      </c>
      <c r="C1666" t="s">
        <v>1275</v>
      </c>
      <c r="D1666" t="s">
        <v>1690</v>
      </c>
      <c r="E1666">
        <f>IF(D1666="Estudio",1,IF(D1666="Piso",2,IF(D1666="Dúplex",3,IF(D1666="Ático",4,IF(D1666="Chalet",5,IF(D1666="Casa",6,IF(D1666="Caserón",7)))))))</f>
        <v>2</v>
      </c>
      <c r="F1666" t="s">
        <v>95</v>
      </c>
      <c r="G1666" t="s">
        <v>1145</v>
      </c>
      <c r="H1666" t="str">
        <f>VLOOKUP(G1666,'Barrio Mapping'!B:C,2,0)</f>
        <v>Hispanoamérica</v>
      </c>
      <c r="I1666" t="str">
        <f>VLOOKUP(B1666,'Districto Pricing'!A:F,6,0)</f>
        <v>Alto</v>
      </c>
      <c r="J1666">
        <f>IF(I1666="Bajo",1,IF(I1666="Medio",2,IF(I1666="Alto",3)))</f>
        <v>3</v>
      </c>
      <c r="K1666" s="5">
        <v>2750</v>
      </c>
      <c r="L1666" s="5">
        <v>4</v>
      </c>
      <c r="M1666" s="5">
        <v>176</v>
      </c>
      <c r="N1666" s="5">
        <v>7</v>
      </c>
      <c r="O1666" s="5">
        <v>1</v>
      </c>
      <c r="P1666" s="5">
        <v>1</v>
      </c>
      <c r="Q1666" s="5">
        <v>0</v>
      </c>
      <c r="R1666" s="5">
        <v>0</v>
      </c>
      <c r="S1666" s="5">
        <v>0</v>
      </c>
      <c r="T1666" s="5">
        <v>0</v>
      </c>
    </row>
    <row r="1667" spans="1:20" x14ac:dyDescent="0.35">
      <c r="A1667" s="1">
        <v>1667</v>
      </c>
      <c r="B1667" t="s">
        <v>1139</v>
      </c>
      <c r="C1667" t="s">
        <v>1285</v>
      </c>
      <c r="D1667" t="s">
        <v>1690</v>
      </c>
      <c r="E1667">
        <f>IF(D1667="Estudio",1,IF(D1667="Piso",2,IF(D1667="Dúplex",3,IF(D1667="Ático",4,IF(D1667="Chalet",5,IF(D1667="Casa",6,IF(D1667="Caserón",7)))))))</f>
        <v>2</v>
      </c>
      <c r="F1667" t="s">
        <v>21</v>
      </c>
      <c r="G1667" t="s">
        <v>1147</v>
      </c>
      <c r="H1667" t="str">
        <f>VLOOKUP(G1667,'Barrio Mapping'!B:C,2,0)</f>
        <v>Castilla</v>
      </c>
      <c r="I1667" t="str">
        <f>VLOOKUP(B1667,'Districto Pricing'!A:F,6,0)</f>
        <v>Alto</v>
      </c>
      <c r="J1667">
        <f>IF(I1667="Bajo",1,IF(I1667="Medio",2,IF(I1667="Alto",3)))</f>
        <v>3</v>
      </c>
      <c r="K1667" s="5">
        <v>1000</v>
      </c>
      <c r="L1667" s="5">
        <v>1</v>
      </c>
      <c r="M1667" s="5">
        <v>85</v>
      </c>
      <c r="N1667" s="5">
        <v>1</v>
      </c>
      <c r="O1667" s="5">
        <v>1</v>
      </c>
      <c r="P1667" s="5">
        <v>1</v>
      </c>
      <c r="Q1667" s="5">
        <v>0</v>
      </c>
      <c r="R1667" s="5">
        <v>0</v>
      </c>
      <c r="S1667" s="5">
        <v>0</v>
      </c>
      <c r="T1667" s="5">
        <v>0</v>
      </c>
    </row>
    <row r="1668" spans="1:20" x14ac:dyDescent="0.35">
      <c r="A1668" s="1">
        <v>1668</v>
      </c>
      <c r="B1668" t="s">
        <v>1139</v>
      </c>
      <c r="C1668" t="s">
        <v>1142</v>
      </c>
      <c r="D1668" t="s">
        <v>1690</v>
      </c>
      <c r="E1668">
        <f>IF(D1668="Estudio",1,IF(D1668="Piso",2,IF(D1668="Dúplex",3,IF(D1668="Ático",4,IF(D1668="Chalet",5,IF(D1668="Casa",6,IF(D1668="Caserón",7)))))))</f>
        <v>2</v>
      </c>
      <c r="G1668" t="s">
        <v>1143</v>
      </c>
      <c r="H1668" t="str">
        <f>VLOOKUP(G1668,'Barrio Mapping'!B:C,2,0)</f>
        <v>Prosperidad</v>
      </c>
      <c r="I1668" t="str">
        <f>VLOOKUP(B1668,'Districto Pricing'!A:F,6,0)</f>
        <v>Alto</v>
      </c>
      <c r="J1668">
        <f>IF(I1668="Bajo",1,IF(I1668="Medio",2,IF(I1668="Alto",3)))</f>
        <v>3</v>
      </c>
      <c r="K1668" s="5">
        <v>980</v>
      </c>
      <c r="L1668" s="5">
        <v>3</v>
      </c>
      <c r="M1668" s="5">
        <v>75</v>
      </c>
      <c r="N1668" s="5">
        <v>1</v>
      </c>
      <c r="O1668" s="5">
        <v>1</v>
      </c>
      <c r="P1668" s="5">
        <v>1</v>
      </c>
      <c r="Q1668" s="5">
        <v>0</v>
      </c>
      <c r="R1668" s="5">
        <v>0</v>
      </c>
      <c r="S1668" s="5">
        <v>0</v>
      </c>
      <c r="T1668" s="5">
        <v>0</v>
      </c>
    </row>
    <row r="1669" spans="1:20" x14ac:dyDescent="0.35">
      <c r="A1669" s="1">
        <v>1669</v>
      </c>
      <c r="B1669" t="s">
        <v>1139</v>
      </c>
      <c r="C1669" t="s">
        <v>1286</v>
      </c>
      <c r="D1669" t="s">
        <v>1690</v>
      </c>
      <c r="E1669">
        <f>IF(D1669="Estudio",1,IF(D1669="Piso",2,IF(D1669="Dúplex",3,IF(D1669="Ático",4,IF(D1669="Chalet",5,IF(D1669="Casa",6,IF(D1669="Caserón",7)))))))</f>
        <v>2</v>
      </c>
      <c r="F1669" t="s">
        <v>1287</v>
      </c>
      <c r="G1669" t="s">
        <v>1143</v>
      </c>
      <c r="H1669" t="str">
        <f>VLOOKUP(G1669,'Barrio Mapping'!B:C,2,0)</f>
        <v>Prosperidad</v>
      </c>
      <c r="I1669" t="str">
        <f>VLOOKUP(B1669,'Districto Pricing'!A:F,6,0)</f>
        <v>Alto</v>
      </c>
      <c r="J1669">
        <f>IF(I1669="Bajo",1,IF(I1669="Medio",2,IF(I1669="Alto",3)))</f>
        <v>3</v>
      </c>
      <c r="K1669" s="5">
        <v>600</v>
      </c>
      <c r="L1669" s="5">
        <v>1</v>
      </c>
      <c r="M1669" s="5">
        <v>40</v>
      </c>
      <c r="N1669" s="5">
        <v>2</v>
      </c>
      <c r="O1669" s="5">
        <v>0</v>
      </c>
      <c r="P1669" s="5">
        <v>0</v>
      </c>
      <c r="Q1669" s="5">
        <v>0</v>
      </c>
      <c r="R1669" s="5">
        <v>0</v>
      </c>
      <c r="S1669" s="5">
        <v>0</v>
      </c>
      <c r="T1669" s="5">
        <v>0</v>
      </c>
    </row>
    <row r="1670" spans="1:20" x14ac:dyDescent="0.35">
      <c r="A1670" s="1">
        <v>1670</v>
      </c>
      <c r="B1670" t="s">
        <v>1139</v>
      </c>
      <c r="C1670" t="s">
        <v>1146</v>
      </c>
      <c r="D1670" t="s">
        <v>1690</v>
      </c>
      <c r="E1670">
        <f>IF(D1670="Estudio",1,IF(D1670="Piso",2,IF(D1670="Dúplex",3,IF(D1670="Ático",4,IF(D1670="Chalet",5,IF(D1670="Casa",6,IF(D1670="Caserón",7)))))))</f>
        <v>2</v>
      </c>
      <c r="G1670" t="s">
        <v>1147</v>
      </c>
      <c r="H1670" t="str">
        <f>VLOOKUP(G1670,'Barrio Mapping'!B:C,2,0)</f>
        <v>Castilla</v>
      </c>
      <c r="I1670" t="str">
        <f>VLOOKUP(B1670,'Districto Pricing'!A:F,6,0)</f>
        <v>Alto</v>
      </c>
      <c r="J1670">
        <f>IF(I1670="Bajo",1,IF(I1670="Medio",2,IF(I1670="Alto",3)))</f>
        <v>3</v>
      </c>
      <c r="K1670" s="5">
        <v>1050</v>
      </c>
      <c r="L1670" s="5">
        <v>1</v>
      </c>
      <c r="M1670" s="5">
        <v>73</v>
      </c>
      <c r="N1670" s="5">
        <v>8</v>
      </c>
      <c r="O1670" s="5">
        <v>1</v>
      </c>
      <c r="P1670" s="5">
        <v>1</v>
      </c>
      <c r="Q1670" s="5">
        <v>0</v>
      </c>
      <c r="R1670" s="5">
        <v>0</v>
      </c>
      <c r="S1670" s="5">
        <v>0</v>
      </c>
      <c r="T1670" s="5">
        <v>0</v>
      </c>
    </row>
    <row r="1671" spans="1:20" x14ac:dyDescent="0.35">
      <c r="A1671" s="1">
        <v>1671</v>
      </c>
      <c r="B1671" t="s">
        <v>1139</v>
      </c>
      <c r="C1671" t="s">
        <v>1146</v>
      </c>
      <c r="D1671" t="s">
        <v>1690</v>
      </c>
      <c r="E1671">
        <f>IF(D1671="Estudio",1,IF(D1671="Piso",2,IF(D1671="Dúplex",3,IF(D1671="Ático",4,IF(D1671="Chalet",5,IF(D1671="Casa",6,IF(D1671="Caserón",7)))))))</f>
        <v>2</v>
      </c>
      <c r="G1671" t="s">
        <v>1147</v>
      </c>
      <c r="H1671" t="str">
        <f>VLOOKUP(G1671,'Barrio Mapping'!B:C,2,0)</f>
        <v>Castilla</v>
      </c>
      <c r="I1671" t="str">
        <f>VLOOKUP(B1671,'Districto Pricing'!A:F,6,0)</f>
        <v>Alto</v>
      </c>
      <c r="J1671">
        <f>IF(I1671="Bajo",1,IF(I1671="Medio",2,IF(I1671="Alto",3)))</f>
        <v>3</v>
      </c>
      <c r="K1671" s="5">
        <v>950</v>
      </c>
      <c r="L1671" s="5">
        <v>1</v>
      </c>
      <c r="M1671" s="5">
        <v>60</v>
      </c>
      <c r="N1671" s="5">
        <v>9</v>
      </c>
      <c r="O1671" s="5">
        <v>1</v>
      </c>
      <c r="P1671" s="5">
        <v>1</v>
      </c>
      <c r="Q1671" s="5">
        <v>0</v>
      </c>
      <c r="R1671" s="5">
        <v>0</v>
      </c>
      <c r="S1671" s="5">
        <v>0</v>
      </c>
      <c r="T1671" s="5">
        <v>0</v>
      </c>
    </row>
    <row r="1672" spans="1:20" x14ac:dyDescent="0.35">
      <c r="A1672" s="1">
        <v>1672</v>
      </c>
      <c r="B1672" t="s">
        <v>1139</v>
      </c>
      <c r="C1672" t="s">
        <v>1146</v>
      </c>
      <c r="D1672" t="s">
        <v>1690</v>
      </c>
      <c r="E1672">
        <f>IF(D1672="Estudio",1,IF(D1672="Piso",2,IF(D1672="Dúplex",3,IF(D1672="Ático",4,IF(D1672="Chalet",5,IF(D1672="Casa",6,IF(D1672="Caserón",7)))))))</f>
        <v>2</v>
      </c>
      <c r="G1672" t="s">
        <v>1147</v>
      </c>
      <c r="H1672" t="str">
        <f>VLOOKUP(G1672,'Barrio Mapping'!B:C,2,0)</f>
        <v>Castilla</v>
      </c>
      <c r="I1672" t="str">
        <f>VLOOKUP(B1672,'Districto Pricing'!A:F,6,0)</f>
        <v>Alto</v>
      </c>
      <c r="J1672">
        <f>IF(I1672="Bajo",1,IF(I1672="Medio",2,IF(I1672="Alto",3)))</f>
        <v>3</v>
      </c>
      <c r="K1672" s="5">
        <v>950</v>
      </c>
      <c r="L1672" s="5">
        <v>1</v>
      </c>
      <c r="M1672" s="5">
        <v>68</v>
      </c>
      <c r="N1672" s="5">
        <v>9</v>
      </c>
      <c r="O1672" s="5">
        <v>1</v>
      </c>
      <c r="P1672" s="5">
        <v>1</v>
      </c>
      <c r="Q1672" s="5">
        <v>0</v>
      </c>
      <c r="R1672" s="5">
        <v>0</v>
      </c>
      <c r="S1672" s="5">
        <v>0</v>
      </c>
      <c r="T1672" s="5">
        <v>0</v>
      </c>
    </row>
    <row r="1673" spans="1:20" x14ac:dyDescent="0.35">
      <c r="A1673" s="1">
        <v>1673</v>
      </c>
      <c r="B1673" t="s">
        <v>1139</v>
      </c>
      <c r="C1673" t="s">
        <v>1146</v>
      </c>
      <c r="D1673" t="s">
        <v>1690</v>
      </c>
      <c r="E1673">
        <f>IF(D1673="Estudio",1,IF(D1673="Piso",2,IF(D1673="Dúplex",3,IF(D1673="Ático",4,IF(D1673="Chalet",5,IF(D1673="Casa",6,IF(D1673="Caserón",7)))))))</f>
        <v>2</v>
      </c>
      <c r="G1673" t="s">
        <v>1147</v>
      </c>
      <c r="H1673" t="str">
        <f>VLOOKUP(G1673,'Barrio Mapping'!B:C,2,0)</f>
        <v>Castilla</v>
      </c>
      <c r="I1673" t="str">
        <f>VLOOKUP(B1673,'Districto Pricing'!A:F,6,0)</f>
        <v>Alto</v>
      </c>
      <c r="J1673">
        <f>IF(I1673="Bajo",1,IF(I1673="Medio",2,IF(I1673="Alto",3)))</f>
        <v>3</v>
      </c>
      <c r="K1673" s="5">
        <v>950</v>
      </c>
      <c r="L1673" s="5">
        <v>1</v>
      </c>
      <c r="M1673" s="5">
        <v>52</v>
      </c>
      <c r="N1673" s="5">
        <v>9</v>
      </c>
      <c r="O1673" s="5">
        <v>1</v>
      </c>
      <c r="P1673" s="5">
        <v>1</v>
      </c>
      <c r="Q1673" s="5">
        <v>0</v>
      </c>
      <c r="R1673" s="5">
        <v>0</v>
      </c>
      <c r="S1673" s="5">
        <v>0</v>
      </c>
      <c r="T1673" s="5">
        <v>0</v>
      </c>
    </row>
    <row r="1674" spans="1:20" x14ac:dyDescent="0.35">
      <c r="A1674" s="1">
        <v>1674</v>
      </c>
      <c r="B1674" t="s">
        <v>1139</v>
      </c>
      <c r="C1674" t="s">
        <v>1146</v>
      </c>
      <c r="D1674" t="s">
        <v>1690</v>
      </c>
      <c r="E1674">
        <f>IF(D1674="Estudio",1,IF(D1674="Piso",2,IF(D1674="Dúplex",3,IF(D1674="Ático",4,IF(D1674="Chalet",5,IF(D1674="Casa",6,IF(D1674="Caserón",7)))))))</f>
        <v>2</v>
      </c>
      <c r="G1674" t="s">
        <v>1147</v>
      </c>
      <c r="H1674" t="str">
        <f>VLOOKUP(G1674,'Barrio Mapping'!B:C,2,0)</f>
        <v>Castilla</v>
      </c>
      <c r="I1674" t="str">
        <f>VLOOKUP(B1674,'Districto Pricing'!A:F,6,0)</f>
        <v>Alto</v>
      </c>
      <c r="J1674">
        <f>IF(I1674="Bajo",1,IF(I1674="Medio",2,IF(I1674="Alto",3)))</f>
        <v>3</v>
      </c>
      <c r="K1674" s="5">
        <v>1050</v>
      </c>
      <c r="L1674" s="5">
        <v>1</v>
      </c>
      <c r="M1674" s="5">
        <v>70</v>
      </c>
      <c r="N1674" s="5">
        <v>4</v>
      </c>
      <c r="O1674" s="5">
        <v>1</v>
      </c>
      <c r="P1674" s="5">
        <v>1</v>
      </c>
      <c r="Q1674" s="5">
        <v>0</v>
      </c>
      <c r="R1674" s="5">
        <v>0</v>
      </c>
      <c r="S1674" s="5">
        <v>0</v>
      </c>
      <c r="T1674" s="5">
        <v>0</v>
      </c>
    </row>
    <row r="1675" spans="1:20" x14ac:dyDescent="0.35">
      <c r="A1675" s="1">
        <v>1675</v>
      </c>
      <c r="B1675" t="s">
        <v>1139</v>
      </c>
      <c r="C1675" t="s">
        <v>1194</v>
      </c>
      <c r="D1675" t="s">
        <v>1690</v>
      </c>
      <c r="E1675">
        <f>IF(D1675="Estudio",1,IF(D1675="Piso",2,IF(D1675="Dúplex",3,IF(D1675="Ático",4,IF(D1675="Chalet",5,IF(D1675="Casa",6,IF(D1675="Caserón",7)))))))</f>
        <v>2</v>
      </c>
      <c r="G1675" t="s">
        <v>1141</v>
      </c>
      <c r="H1675" t="str">
        <f>VLOOKUP(G1675,'Barrio Mapping'!B:C,2,0)</f>
        <v>Nueva España</v>
      </c>
      <c r="I1675" t="str">
        <f>VLOOKUP(B1675,'Districto Pricing'!A:F,6,0)</f>
        <v>Alto</v>
      </c>
      <c r="J1675">
        <f>IF(I1675="Bajo",1,IF(I1675="Medio",2,IF(I1675="Alto",3)))</f>
        <v>3</v>
      </c>
      <c r="K1675" s="5">
        <v>1200</v>
      </c>
      <c r="L1675" s="5">
        <v>1</v>
      </c>
      <c r="M1675" s="5">
        <v>60</v>
      </c>
      <c r="N1675" s="5">
        <v>3</v>
      </c>
      <c r="O1675" s="5">
        <v>1</v>
      </c>
      <c r="P1675" s="5">
        <v>1</v>
      </c>
      <c r="Q1675" s="5">
        <v>0</v>
      </c>
      <c r="R1675" s="5">
        <v>0</v>
      </c>
      <c r="S1675" s="5">
        <v>0</v>
      </c>
      <c r="T1675" s="5">
        <v>0</v>
      </c>
    </row>
    <row r="1676" spans="1:20" x14ac:dyDescent="0.35">
      <c r="A1676" s="1">
        <v>1676</v>
      </c>
      <c r="B1676" t="s">
        <v>1139</v>
      </c>
      <c r="C1676" t="s">
        <v>1144</v>
      </c>
      <c r="D1676" t="s">
        <v>1690</v>
      </c>
      <c r="E1676">
        <f>IF(D1676="Estudio",1,IF(D1676="Piso",2,IF(D1676="Dúplex",3,IF(D1676="Ático",4,IF(D1676="Chalet",5,IF(D1676="Casa",6,IF(D1676="Caserón",7)))))))</f>
        <v>2</v>
      </c>
      <c r="G1676" t="s">
        <v>1145</v>
      </c>
      <c r="H1676" t="str">
        <f>VLOOKUP(G1676,'Barrio Mapping'!B:C,2,0)</f>
        <v>Hispanoamérica</v>
      </c>
      <c r="I1676" t="str">
        <f>VLOOKUP(B1676,'Districto Pricing'!A:F,6,0)</f>
        <v>Alto</v>
      </c>
      <c r="J1676">
        <f>IF(I1676="Bajo",1,IF(I1676="Medio",2,IF(I1676="Alto",3)))</f>
        <v>3</v>
      </c>
      <c r="K1676" s="5">
        <v>2400</v>
      </c>
      <c r="L1676" s="5">
        <v>3</v>
      </c>
      <c r="M1676" s="5">
        <v>150</v>
      </c>
      <c r="N1676" s="5">
        <v>3</v>
      </c>
      <c r="O1676" s="5">
        <v>1</v>
      </c>
      <c r="P1676" s="5">
        <v>1</v>
      </c>
      <c r="Q1676" s="5">
        <v>0</v>
      </c>
      <c r="R1676" s="5">
        <v>0</v>
      </c>
      <c r="S1676" s="5">
        <v>0</v>
      </c>
      <c r="T1676" s="5">
        <v>0</v>
      </c>
    </row>
    <row r="1677" spans="1:20" x14ac:dyDescent="0.35">
      <c r="A1677" s="1">
        <v>1677</v>
      </c>
      <c r="B1677" t="s">
        <v>1139</v>
      </c>
      <c r="C1677" t="s">
        <v>1146</v>
      </c>
      <c r="D1677" t="s">
        <v>1690</v>
      </c>
      <c r="E1677">
        <f>IF(D1677="Estudio",1,IF(D1677="Piso",2,IF(D1677="Dúplex",3,IF(D1677="Ático",4,IF(D1677="Chalet",5,IF(D1677="Casa",6,IF(D1677="Caserón",7)))))))</f>
        <v>2</v>
      </c>
      <c r="G1677" t="s">
        <v>1147</v>
      </c>
      <c r="H1677" t="str">
        <f>VLOOKUP(G1677,'Barrio Mapping'!B:C,2,0)</f>
        <v>Castilla</v>
      </c>
      <c r="I1677" t="str">
        <f>VLOOKUP(B1677,'Districto Pricing'!A:F,6,0)</f>
        <v>Alto</v>
      </c>
      <c r="J1677">
        <f>IF(I1677="Bajo",1,IF(I1677="Medio",2,IF(I1677="Alto",3)))</f>
        <v>3</v>
      </c>
      <c r="K1677" s="5">
        <v>950</v>
      </c>
      <c r="L1677" s="5">
        <v>1</v>
      </c>
      <c r="M1677" s="5">
        <v>60</v>
      </c>
      <c r="N1677" s="5">
        <v>2</v>
      </c>
      <c r="O1677" s="5">
        <v>0</v>
      </c>
      <c r="P1677" s="5">
        <v>1</v>
      </c>
      <c r="Q1677" s="5">
        <v>0</v>
      </c>
      <c r="R1677" s="5">
        <v>0</v>
      </c>
      <c r="S1677" s="5">
        <v>0</v>
      </c>
      <c r="T1677" s="5">
        <v>0</v>
      </c>
    </row>
    <row r="1678" spans="1:20" x14ac:dyDescent="0.35">
      <c r="A1678" s="1">
        <v>1678</v>
      </c>
      <c r="B1678" t="s">
        <v>1288</v>
      </c>
      <c r="C1678" t="s">
        <v>1289</v>
      </c>
      <c r="D1678" t="s">
        <v>1693</v>
      </c>
      <c r="E1678">
        <f>IF(D1678="Estudio",1,IF(D1678="Piso",2,IF(D1678="Dúplex",3,IF(D1678="Ático",4,IF(D1678="Chalet",5,IF(D1678="Casa",6,IF(D1678="Caserón",7)))))))</f>
        <v>1</v>
      </c>
      <c r="G1678" t="s">
        <v>1290</v>
      </c>
      <c r="H1678" t="str">
        <f>VLOOKUP(G1678,'Barrio Mapping'!B:C,2,0)</f>
        <v>Ríos Rosas</v>
      </c>
      <c r="I1678" t="str">
        <f>VLOOKUP(B1678,'Districto Pricing'!A:F,6,0)</f>
        <v>Alto</v>
      </c>
      <c r="J1678">
        <f>IF(I1678="Bajo",1,IF(I1678="Medio",2,IF(I1678="Alto",3)))</f>
        <v>3</v>
      </c>
      <c r="K1678" s="5">
        <v>750</v>
      </c>
      <c r="L1678" s="5">
        <v>0</v>
      </c>
      <c r="M1678" s="5">
        <v>50</v>
      </c>
      <c r="N1678" s="5">
        <v>0</v>
      </c>
      <c r="O1678" s="5">
        <v>0</v>
      </c>
      <c r="P1678" s="5">
        <v>1</v>
      </c>
      <c r="Q1678" s="5">
        <v>0</v>
      </c>
      <c r="R1678" s="5">
        <v>0</v>
      </c>
      <c r="S1678" s="5">
        <v>0</v>
      </c>
      <c r="T1678" s="5">
        <v>0</v>
      </c>
    </row>
    <row r="1679" spans="1:20" x14ac:dyDescent="0.35">
      <c r="A1679" s="1">
        <v>1679</v>
      </c>
      <c r="B1679" t="s">
        <v>1288</v>
      </c>
      <c r="C1679" t="s">
        <v>1291</v>
      </c>
      <c r="D1679" t="s">
        <v>1693</v>
      </c>
      <c r="E1679">
        <f>IF(D1679="Estudio",1,IF(D1679="Piso",2,IF(D1679="Dúplex",3,IF(D1679="Ático",4,IF(D1679="Chalet",5,IF(D1679="Casa",6,IF(D1679="Caserón",7)))))))</f>
        <v>1</v>
      </c>
      <c r="F1679" t="s">
        <v>200</v>
      </c>
      <c r="G1679" t="s">
        <v>1290</v>
      </c>
      <c r="H1679" t="str">
        <f>VLOOKUP(G1679,'Barrio Mapping'!B:C,2,0)</f>
        <v>Ríos Rosas</v>
      </c>
      <c r="I1679" t="str">
        <f>VLOOKUP(B1679,'Districto Pricing'!A:F,6,0)</f>
        <v>Alto</v>
      </c>
      <c r="J1679">
        <f>IF(I1679="Bajo",1,IF(I1679="Medio",2,IF(I1679="Alto",3)))</f>
        <v>3</v>
      </c>
      <c r="K1679" s="5">
        <v>750</v>
      </c>
      <c r="L1679" s="5">
        <v>0</v>
      </c>
      <c r="M1679" s="5">
        <v>50</v>
      </c>
      <c r="N1679" s="5">
        <v>7</v>
      </c>
      <c r="O1679" s="5">
        <v>0</v>
      </c>
      <c r="P1679" s="5">
        <v>1</v>
      </c>
      <c r="Q1679" s="5">
        <v>0</v>
      </c>
      <c r="R1679" s="5">
        <v>0</v>
      </c>
      <c r="S1679" s="5">
        <v>0</v>
      </c>
      <c r="T1679" s="5">
        <v>0</v>
      </c>
    </row>
    <row r="1680" spans="1:20" x14ac:dyDescent="0.35">
      <c r="A1680" s="1">
        <v>1680</v>
      </c>
      <c r="B1680" t="s">
        <v>1288</v>
      </c>
      <c r="C1680" t="s">
        <v>1292</v>
      </c>
      <c r="D1680" t="s">
        <v>1690</v>
      </c>
      <c r="E1680">
        <f>IF(D1680="Estudio",1,IF(D1680="Piso",2,IF(D1680="Dúplex",3,IF(D1680="Ático",4,IF(D1680="Chalet",5,IF(D1680="Casa",6,IF(D1680="Caserón",7)))))))</f>
        <v>2</v>
      </c>
      <c r="G1680" t="s">
        <v>1293</v>
      </c>
      <c r="H1680" t="str">
        <f>VLOOKUP(G1680,'Barrio Mapping'!B:C,2,0)</f>
        <v>Almagro</v>
      </c>
      <c r="I1680" t="str">
        <f>VLOOKUP(B1680,'Districto Pricing'!A:F,6,0)</f>
        <v>Alto</v>
      </c>
      <c r="J1680">
        <f>IF(I1680="Bajo",1,IF(I1680="Medio",2,IF(I1680="Alto",3)))</f>
        <v>3</v>
      </c>
      <c r="K1680" s="5">
        <v>2500</v>
      </c>
      <c r="L1680" s="5">
        <v>2</v>
      </c>
      <c r="M1680" s="5">
        <v>111</v>
      </c>
      <c r="N1680" s="5">
        <v>2</v>
      </c>
      <c r="O1680" s="5">
        <v>1</v>
      </c>
      <c r="P1680" s="5">
        <v>1</v>
      </c>
      <c r="Q1680" s="5">
        <v>0</v>
      </c>
      <c r="R1680" s="5">
        <v>0</v>
      </c>
      <c r="S1680" s="5">
        <v>0</v>
      </c>
      <c r="T1680" s="5">
        <v>0</v>
      </c>
    </row>
    <row r="1681" spans="1:20" x14ac:dyDescent="0.35">
      <c r="A1681" s="1">
        <v>1681</v>
      </c>
      <c r="B1681" t="s">
        <v>1288</v>
      </c>
      <c r="C1681" t="s">
        <v>1292</v>
      </c>
      <c r="D1681" t="s">
        <v>1690</v>
      </c>
      <c r="E1681">
        <f>IF(D1681="Estudio",1,IF(D1681="Piso",2,IF(D1681="Dúplex",3,IF(D1681="Ático",4,IF(D1681="Chalet",5,IF(D1681="Casa",6,IF(D1681="Caserón",7)))))))</f>
        <v>2</v>
      </c>
      <c r="G1681" t="s">
        <v>1293</v>
      </c>
      <c r="H1681" t="str">
        <f>VLOOKUP(G1681,'Barrio Mapping'!B:C,2,0)</f>
        <v>Almagro</v>
      </c>
      <c r="I1681" t="str">
        <f>VLOOKUP(B1681,'Districto Pricing'!A:F,6,0)</f>
        <v>Alto</v>
      </c>
      <c r="J1681">
        <f>IF(I1681="Bajo",1,IF(I1681="Medio",2,IF(I1681="Alto",3)))</f>
        <v>3</v>
      </c>
      <c r="K1681" s="5">
        <v>2800</v>
      </c>
      <c r="L1681" s="5">
        <v>3</v>
      </c>
      <c r="M1681" s="5">
        <v>120</v>
      </c>
      <c r="N1681" s="5">
        <v>5</v>
      </c>
      <c r="O1681" s="5">
        <v>1</v>
      </c>
      <c r="P1681" s="5">
        <v>1</v>
      </c>
      <c r="Q1681" s="5">
        <v>0</v>
      </c>
      <c r="R1681" s="5">
        <v>0</v>
      </c>
      <c r="S1681" s="5">
        <v>0</v>
      </c>
      <c r="T1681" s="5">
        <v>0</v>
      </c>
    </row>
    <row r="1682" spans="1:20" x14ac:dyDescent="0.35">
      <c r="A1682" s="1">
        <v>1682</v>
      </c>
      <c r="B1682" t="s">
        <v>1288</v>
      </c>
      <c r="C1682" t="s">
        <v>1294</v>
      </c>
      <c r="D1682" t="s">
        <v>1690</v>
      </c>
      <c r="E1682">
        <f>IF(D1682="Estudio",1,IF(D1682="Piso",2,IF(D1682="Dúplex",3,IF(D1682="Ático",4,IF(D1682="Chalet",5,IF(D1682="Casa",6,IF(D1682="Caserón",7)))))))</f>
        <v>2</v>
      </c>
      <c r="G1682" t="s">
        <v>1295</v>
      </c>
      <c r="H1682" t="str">
        <f>VLOOKUP(G1682,'Barrio Mapping'!B:C,2,0)</f>
        <v>Arapiles</v>
      </c>
      <c r="I1682" t="str">
        <f>VLOOKUP(B1682,'Districto Pricing'!A:F,6,0)</f>
        <v>Alto</v>
      </c>
      <c r="J1682">
        <f>IF(I1682="Bajo",1,IF(I1682="Medio",2,IF(I1682="Alto",3)))</f>
        <v>3</v>
      </c>
      <c r="K1682" s="5">
        <v>1300</v>
      </c>
      <c r="L1682" s="5">
        <v>2</v>
      </c>
      <c r="M1682" s="5">
        <v>75</v>
      </c>
      <c r="N1682" s="5">
        <v>3</v>
      </c>
      <c r="O1682" s="5">
        <v>1</v>
      </c>
      <c r="P1682" s="5">
        <v>1</v>
      </c>
      <c r="Q1682" s="5">
        <v>0</v>
      </c>
      <c r="R1682" s="5">
        <v>0</v>
      </c>
      <c r="S1682" s="5">
        <v>0</v>
      </c>
      <c r="T1682" s="5">
        <v>0</v>
      </c>
    </row>
    <row r="1683" spans="1:20" x14ac:dyDescent="0.35">
      <c r="A1683" s="1">
        <v>1683</v>
      </c>
      <c r="B1683" t="s">
        <v>1288</v>
      </c>
      <c r="C1683" t="s">
        <v>1296</v>
      </c>
      <c r="D1683" t="s">
        <v>1690</v>
      </c>
      <c r="E1683">
        <f>IF(D1683="Estudio",1,IF(D1683="Piso",2,IF(D1683="Dúplex",3,IF(D1683="Ático",4,IF(D1683="Chalet",5,IF(D1683="Casa",6,IF(D1683="Caserón",7)))))))</f>
        <v>2</v>
      </c>
      <c r="G1683" t="s">
        <v>1293</v>
      </c>
      <c r="H1683" t="str">
        <f>VLOOKUP(G1683,'Barrio Mapping'!B:C,2,0)</f>
        <v>Almagro</v>
      </c>
      <c r="I1683" t="str">
        <f>VLOOKUP(B1683,'Districto Pricing'!A:F,6,0)</f>
        <v>Alto</v>
      </c>
      <c r="J1683">
        <f>IF(I1683="Bajo",1,IF(I1683="Medio",2,IF(I1683="Alto",3)))</f>
        <v>3</v>
      </c>
      <c r="K1683" s="5">
        <v>2500</v>
      </c>
      <c r="L1683" s="5">
        <v>2</v>
      </c>
      <c r="M1683" s="5">
        <v>120</v>
      </c>
      <c r="N1683" s="5">
        <v>2</v>
      </c>
      <c r="O1683" s="5">
        <v>1</v>
      </c>
      <c r="P1683" s="5">
        <v>1</v>
      </c>
      <c r="Q1683" s="5">
        <v>0</v>
      </c>
      <c r="R1683" s="5">
        <v>0</v>
      </c>
      <c r="S1683" s="5">
        <v>0</v>
      </c>
      <c r="T1683" s="5">
        <v>0</v>
      </c>
    </row>
    <row r="1684" spans="1:20" x14ac:dyDescent="0.35">
      <c r="A1684" s="1">
        <v>1684</v>
      </c>
      <c r="B1684" t="s">
        <v>1288</v>
      </c>
      <c r="C1684" t="s">
        <v>1297</v>
      </c>
      <c r="D1684" t="s">
        <v>1690</v>
      </c>
      <c r="E1684">
        <f>IF(D1684="Estudio",1,IF(D1684="Piso",2,IF(D1684="Dúplex",3,IF(D1684="Ático",4,IF(D1684="Chalet",5,IF(D1684="Casa",6,IF(D1684="Caserón",7)))))))</f>
        <v>2</v>
      </c>
      <c r="F1684" t="s">
        <v>1298</v>
      </c>
      <c r="G1684" t="s">
        <v>1299</v>
      </c>
      <c r="H1684" t="str">
        <f>VLOOKUP(G1684,'Barrio Mapping'!B:C,2,0)</f>
        <v>Gaztambide</v>
      </c>
      <c r="I1684" t="str">
        <f>VLOOKUP(B1684,'Districto Pricing'!A:F,6,0)</f>
        <v>Alto</v>
      </c>
      <c r="J1684">
        <f>IF(I1684="Bajo",1,IF(I1684="Medio",2,IF(I1684="Alto",3)))</f>
        <v>3</v>
      </c>
      <c r="K1684" s="5">
        <v>750</v>
      </c>
      <c r="L1684" s="5">
        <v>2</v>
      </c>
      <c r="M1684" s="5">
        <v>36</v>
      </c>
      <c r="N1684" s="5">
        <v>2</v>
      </c>
      <c r="O1684" s="5">
        <v>1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</row>
    <row r="1685" spans="1:20" x14ac:dyDescent="0.35">
      <c r="A1685" s="1">
        <v>1685</v>
      </c>
      <c r="B1685" t="s">
        <v>1288</v>
      </c>
      <c r="C1685" t="s">
        <v>1300</v>
      </c>
      <c r="D1685" t="s">
        <v>1690</v>
      </c>
      <c r="E1685">
        <f>IF(D1685="Estudio",1,IF(D1685="Piso",2,IF(D1685="Dúplex",3,IF(D1685="Ático",4,IF(D1685="Chalet",5,IF(D1685="Casa",6,IF(D1685="Caserón",7)))))))</f>
        <v>2</v>
      </c>
      <c r="G1685" t="s">
        <v>1293</v>
      </c>
      <c r="H1685" t="str">
        <f>VLOOKUP(G1685,'Barrio Mapping'!B:C,2,0)</f>
        <v>Almagro</v>
      </c>
      <c r="I1685" t="str">
        <f>VLOOKUP(B1685,'Districto Pricing'!A:F,6,0)</f>
        <v>Alto</v>
      </c>
      <c r="J1685">
        <f>IF(I1685="Bajo",1,IF(I1685="Medio",2,IF(I1685="Alto",3)))</f>
        <v>3</v>
      </c>
      <c r="K1685" s="5">
        <v>2500</v>
      </c>
      <c r="L1685" s="5">
        <v>4</v>
      </c>
      <c r="M1685" s="5">
        <v>218</v>
      </c>
      <c r="N1685" s="5">
        <v>3</v>
      </c>
      <c r="O1685" s="5">
        <v>1</v>
      </c>
      <c r="P1685" s="5">
        <v>1</v>
      </c>
      <c r="Q1685" s="5">
        <v>0</v>
      </c>
      <c r="R1685" s="5">
        <v>0</v>
      </c>
      <c r="S1685" s="5">
        <v>0</v>
      </c>
      <c r="T1685" s="5">
        <v>0</v>
      </c>
    </row>
    <row r="1686" spans="1:20" x14ac:dyDescent="0.35">
      <c r="A1686" s="1">
        <v>1686</v>
      </c>
      <c r="B1686" t="s">
        <v>1288</v>
      </c>
      <c r="C1686" t="s">
        <v>1292</v>
      </c>
      <c r="D1686" t="s">
        <v>1690</v>
      </c>
      <c r="E1686">
        <f>IF(D1686="Estudio",1,IF(D1686="Piso",2,IF(D1686="Dúplex",3,IF(D1686="Ático",4,IF(D1686="Chalet",5,IF(D1686="Casa",6,IF(D1686="Caserón",7)))))))</f>
        <v>2</v>
      </c>
      <c r="G1686" t="s">
        <v>1293</v>
      </c>
      <c r="H1686" t="str">
        <f>VLOOKUP(G1686,'Barrio Mapping'!B:C,2,0)</f>
        <v>Almagro</v>
      </c>
      <c r="I1686" t="str">
        <f>VLOOKUP(B1686,'Districto Pricing'!A:F,6,0)</f>
        <v>Alto</v>
      </c>
      <c r="J1686">
        <f>IF(I1686="Bajo",1,IF(I1686="Medio",2,IF(I1686="Alto",3)))</f>
        <v>3</v>
      </c>
      <c r="K1686" s="5">
        <v>2200</v>
      </c>
      <c r="L1686" s="5">
        <v>2</v>
      </c>
      <c r="M1686" s="5">
        <v>95</v>
      </c>
      <c r="N1686" s="5">
        <v>1</v>
      </c>
      <c r="O1686" s="5">
        <v>0</v>
      </c>
      <c r="P1686" s="5">
        <v>1</v>
      </c>
      <c r="Q1686" s="5">
        <v>0</v>
      </c>
      <c r="R1686" s="5">
        <v>0</v>
      </c>
      <c r="S1686" s="5">
        <v>0</v>
      </c>
      <c r="T1686" s="5">
        <v>0</v>
      </c>
    </row>
    <row r="1687" spans="1:20" x14ac:dyDescent="0.35">
      <c r="A1687" s="1">
        <v>1687</v>
      </c>
      <c r="B1687" t="s">
        <v>1288</v>
      </c>
      <c r="C1687" t="s">
        <v>1301</v>
      </c>
      <c r="D1687" t="s">
        <v>1691</v>
      </c>
      <c r="E1687">
        <f>IF(D1687="Estudio",1,IF(D1687="Piso",2,IF(D1687="Dúplex",3,IF(D1687="Ático",4,IF(D1687="Chalet",5,IF(D1687="Casa",6,IF(D1687="Caserón",7)))))))</f>
        <v>4</v>
      </c>
      <c r="G1687" t="s">
        <v>1290</v>
      </c>
      <c r="H1687" t="str">
        <f>VLOOKUP(G1687,'Barrio Mapping'!B:C,2,0)</f>
        <v>Ríos Rosas</v>
      </c>
      <c r="I1687" t="str">
        <f>VLOOKUP(B1687,'Districto Pricing'!A:F,6,0)</f>
        <v>Alto</v>
      </c>
      <c r="J1687">
        <f>IF(I1687="Bajo",1,IF(I1687="Medio",2,IF(I1687="Alto",3)))</f>
        <v>3</v>
      </c>
      <c r="K1687" s="5">
        <v>1600</v>
      </c>
      <c r="L1687" s="5">
        <v>2</v>
      </c>
      <c r="M1687" s="5">
        <v>160</v>
      </c>
      <c r="N1687" s="5">
        <v>6</v>
      </c>
      <c r="O1687" s="5">
        <v>1</v>
      </c>
      <c r="P1687" s="5">
        <v>1</v>
      </c>
      <c r="Q1687" s="5">
        <v>1</v>
      </c>
      <c r="R1687" s="5">
        <v>0</v>
      </c>
      <c r="S1687" s="5">
        <v>0</v>
      </c>
      <c r="T1687" s="5">
        <v>0</v>
      </c>
    </row>
    <row r="1688" spans="1:20" x14ac:dyDescent="0.35">
      <c r="A1688" s="1">
        <v>1688</v>
      </c>
      <c r="B1688" t="s">
        <v>1288</v>
      </c>
      <c r="C1688" t="s">
        <v>1302</v>
      </c>
      <c r="D1688" t="s">
        <v>1690</v>
      </c>
      <c r="E1688">
        <f>IF(D1688="Estudio",1,IF(D1688="Piso",2,IF(D1688="Dúplex",3,IF(D1688="Ático",4,IF(D1688="Chalet",5,IF(D1688="Casa",6,IF(D1688="Caserón",7)))))))</f>
        <v>2</v>
      </c>
      <c r="G1688" t="s">
        <v>1303</v>
      </c>
      <c r="H1688" t="str">
        <f>VLOOKUP(G1688,'Barrio Mapping'!B:C,2,0)</f>
        <v>Vallehermoso</v>
      </c>
      <c r="I1688" t="str">
        <f>VLOOKUP(B1688,'Districto Pricing'!A:F,6,0)</f>
        <v>Alto</v>
      </c>
      <c r="J1688">
        <f>IF(I1688="Bajo",1,IF(I1688="Medio",2,IF(I1688="Alto",3)))</f>
        <v>3</v>
      </c>
      <c r="K1688" s="5">
        <v>1200</v>
      </c>
      <c r="L1688" s="5">
        <v>1</v>
      </c>
      <c r="M1688" s="5">
        <v>80</v>
      </c>
      <c r="N1688" s="5">
        <v>6</v>
      </c>
      <c r="O1688" s="5">
        <v>0</v>
      </c>
      <c r="P1688" s="5">
        <v>1</v>
      </c>
      <c r="Q1688" s="5">
        <v>0</v>
      </c>
      <c r="R1688" s="5">
        <v>0</v>
      </c>
      <c r="S1688" s="5">
        <v>0</v>
      </c>
      <c r="T1688" s="5">
        <v>0</v>
      </c>
    </row>
    <row r="1689" spans="1:20" x14ac:dyDescent="0.35">
      <c r="A1689" s="1">
        <v>1689</v>
      </c>
      <c r="B1689" t="s">
        <v>1288</v>
      </c>
      <c r="C1689" t="s">
        <v>1304</v>
      </c>
      <c r="D1689" t="s">
        <v>1690</v>
      </c>
      <c r="E1689">
        <f>IF(D1689="Estudio",1,IF(D1689="Piso",2,IF(D1689="Dúplex",3,IF(D1689="Ático",4,IF(D1689="Chalet",5,IF(D1689="Casa",6,IF(D1689="Caserón",7)))))))</f>
        <v>2</v>
      </c>
      <c r="F1689" t="s">
        <v>188</v>
      </c>
      <c r="G1689" t="s">
        <v>1303</v>
      </c>
      <c r="H1689" t="str">
        <f>VLOOKUP(G1689,'Barrio Mapping'!B:C,2,0)</f>
        <v>Vallehermoso</v>
      </c>
      <c r="I1689" t="str">
        <f>VLOOKUP(B1689,'Districto Pricing'!A:F,6,0)</f>
        <v>Alto</v>
      </c>
      <c r="J1689">
        <f>IF(I1689="Bajo",1,IF(I1689="Medio",2,IF(I1689="Alto",3)))</f>
        <v>3</v>
      </c>
      <c r="K1689" s="5">
        <v>1500</v>
      </c>
      <c r="L1689" s="5">
        <v>2</v>
      </c>
      <c r="M1689" s="5">
        <v>80</v>
      </c>
      <c r="N1689" s="5">
        <v>2</v>
      </c>
      <c r="O1689" s="5">
        <v>1</v>
      </c>
      <c r="P1689" s="5">
        <v>1</v>
      </c>
      <c r="Q1689" s="5">
        <v>0</v>
      </c>
      <c r="R1689" s="5">
        <v>0</v>
      </c>
      <c r="S1689" s="5">
        <v>0</v>
      </c>
      <c r="T1689" s="5">
        <v>0</v>
      </c>
    </row>
    <row r="1690" spans="1:20" x14ac:dyDescent="0.35">
      <c r="A1690" s="1">
        <v>1690</v>
      </c>
      <c r="B1690" t="s">
        <v>1288</v>
      </c>
      <c r="C1690" t="s">
        <v>1292</v>
      </c>
      <c r="D1690" t="s">
        <v>1690</v>
      </c>
      <c r="E1690">
        <f>IF(D1690="Estudio",1,IF(D1690="Piso",2,IF(D1690="Dúplex",3,IF(D1690="Ático",4,IF(D1690="Chalet",5,IF(D1690="Casa",6,IF(D1690="Caserón",7)))))))</f>
        <v>2</v>
      </c>
      <c r="G1690" t="s">
        <v>1293</v>
      </c>
      <c r="H1690" t="str">
        <f>VLOOKUP(G1690,'Barrio Mapping'!B:C,2,0)</f>
        <v>Almagro</v>
      </c>
      <c r="I1690" t="str">
        <f>VLOOKUP(B1690,'Districto Pricing'!A:F,6,0)</f>
        <v>Alto</v>
      </c>
      <c r="J1690">
        <f>IF(I1690="Bajo",1,IF(I1690="Medio",2,IF(I1690="Alto",3)))</f>
        <v>3</v>
      </c>
      <c r="K1690" s="5">
        <v>2900</v>
      </c>
      <c r="L1690" s="5">
        <v>2</v>
      </c>
      <c r="M1690" s="5">
        <v>115</v>
      </c>
      <c r="N1690" s="5">
        <v>10</v>
      </c>
      <c r="O1690" s="5">
        <v>1</v>
      </c>
      <c r="P1690" s="5">
        <v>1</v>
      </c>
      <c r="Q1690" s="5">
        <v>0</v>
      </c>
      <c r="R1690" s="5">
        <v>0</v>
      </c>
      <c r="S1690" s="5">
        <v>0</v>
      </c>
      <c r="T1690" s="5">
        <v>0</v>
      </c>
    </row>
    <row r="1691" spans="1:20" x14ac:dyDescent="0.35">
      <c r="A1691" s="1">
        <v>1691</v>
      </c>
      <c r="B1691" t="s">
        <v>1288</v>
      </c>
      <c r="C1691" t="s">
        <v>1292</v>
      </c>
      <c r="D1691" t="s">
        <v>1690</v>
      </c>
      <c r="E1691">
        <f>IF(D1691="Estudio",1,IF(D1691="Piso",2,IF(D1691="Dúplex",3,IF(D1691="Ático",4,IF(D1691="Chalet",5,IF(D1691="Casa",6,IF(D1691="Caserón",7)))))))</f>
        <v>2</v>
      </c>
      <c r="G1691" t="s">
        <v>1293</v>
      </c>
      <c r="H1691" t="str">
        <f>VLOOKUP(G1691,'Barrio Mapping'!B:C,2,0)</f>
        <v>Almagro</v>
      </c>
      <c r="I1691" t="str">
        <f>VLOOKUP(B1691,'Districto Pricing'!A:F,6,0)</f>
        <v>Alto</v>
      </c>
      <c r="J1691">
        <f>IF(I1691="Bajo",1,IF(I1691="Medio",2,IF(I1691="Alto",3)))</f>
        <v>3</v>
      </c>
      <c r="K1691" s="5">
        <v>4000</v>
      </c>
      <c r="L1691" s="5">
        <v>4</v>
      </c>
      <c r="M1691" s="5">
        <v>240</v>
      </c>
      <c r="N1691" s="5">
        <v>2</v>
      </c>
      <c r="O1691" s="5">
        <v>1</v>
      </c>
      <c r="P1691" s="5">
        <v>1</v>
      </c>
      <c r="Q1691" s="5">
        <v>0</v>
      </c>
      <c r="R1691" s="5">
        <v>0</v>
      </c>
      <c r="S1691" s="5">
        <v>0</v>
      </c>
      <c r="T1691" s="5">
        <v>0</v>
      </c>
    </row>
    <row r="1692" spans="1:20" x14ac:dyDescent="0.35">
      <c r="A1692" s="1">
        <v>1692</v>
      </c>
      <c r="B1692" t="s">
        <v>1288</v>
      </c>
      <c r="C1692" t="s">
        <v>1305</v>
      </c>
      <c r="D1692" t="s">
        <v>1690</v>
      </c>
      <c r="E1692">
        <f>IF(D1692="Estudio",1,IF(D1692="Piso",2,IF(D1692="Dúplex",3,IF(D1692="Ático",4,IF(D1692="Chalet",5,IF(D1692="Casa",6,IF(D1692="Caserón",7)))))))</f>
        <v>2</v>
      </c>
      <c r="G1692" t="s">
        <v>1290</v>
      </c>
      <c r="H1692" t="str">
        <f>VLOOKUP(G1692,'Barrio Mapping'!B:C,2,0)</f>
        <v>Ríos Rosas</v>
      </c>
      <c r="I1692" t="str">
        <f>VLOOKUP(B1692,'Districto Pricing'!A:F,6,0)</f>
        <v>Alto</v>
      </c>
      <c r="J1692">
        <f>IF(I1692="Bajo",1,IF(I1692="Medio",2,IF(I1692="Alto",3)))</f>
        <v>3</v>
      </c>
      <c r="K1692" s="5">
        <v>1000</v>
      </c>
      <c r="L1692" s="5">
        <v>1</v>
      </c>
      <c r="M1692" s="5">
        <v>55</v>
      </c>
      <c r="N1692" s="5">
        <v>3</v>
      </c>
      <c r="O1692" s="5">
        <v>1</v>
      </c>
      <c r="P1692" s="5">
        <v>1</v>
      </c>
      <c r="Q1692" s="5">
        <v>0</v>
      </c>
      <c r="R1692" s="5">
        <v>0</v>
      </c>
      <c r="S1692" s="5">
        <v>0</v>
      </c>
      <c r="T1692" s="5">
        <v>0</v>
      </c>
    </row>
    <row r="1693" spans="1:20" x14ac:dyDescent="0.35">
      <c r="A1693" s="1">
        <v>1693</v>
      </c>
      <c r="B1693" t="s">
        <v>1288</v>
      </c>
      <c r="C1693" t="s">
        <v>1306</v>
      </c>
      <c r="D1693" t="s">
        <v>1690</v>
      </c>
      <c r="E1693">
        <f>IF(D1693="Estudio",1,IF(D1693="Piso",2,IF(D1693="Dúplex",3,IF(D1693="Ático",4,IF(D1693="Chalet",5,IF(D1693="Casa",6,IF(D1693="Caserón",7)))))))</f>
        <v>2</v>
      </c>
      <c r="F1693" t="s">
        <v>104</v>
      </c>
      <c r="G1693" t="s">
        <v>1290</v>
      </c>
      <c r="H1693" t="str">
        <f>VLOOKUP(G1693,'Barrio Mapping'!B:C,2,0)</f>
        <v>Ríos Rosas</v>
      </c>
      <c r="I1693" t="str">
        <f>VLOOKUP(B1693,'Districto Pricing'!A:F,6,0)</f>
        <v>Alto</v>
      </c>
      <c r="J1693">
        <f>IF(I1693="Bajo",1,IF(I1693="Medio",2,IF(I1693="Alto",3)))</f>
        <v>3</v>
      </c>
      <c r="K1693" s="5">
        <v>1250</v>
      </c>
      <c r="L1693" s="5">
        <v>1</v>
      </c>
      <c r="M1693" s="5">
        <v>70</v>
      </c>
      <c r="N1693" s="5">
        <v>5</v>
      </c>
      <c r="O1693" s="5">
        <v>1</v>
      </c>
      <c r="P1693" s="5">
        <v>1</v>
      </c>
      <c r="Q1693" s="5">
        <v>0</v>
      </c>
      <c r="R1693" s="5">
        <v>0</v>
      </c>
      <c r="S1693" s="5">
        <v>0</v>
      </c>
      <c r="T1693" s="5">
        <v>0</v>
      </c>
    </row>
    <row r="1694" spans="1:20" x14ac:dyDescent="0.35">
      <c r="A1694" s="1">
        <v>1694</v>
      </c>
      <c r="B1694" t="s">
        <v>1288</v>
      </c>
      <c r="C1694" t="s">
        <v>1307</v>
      </c>
      <c r="D1694" t="s">
        <v>1691</v>
      </c>
      <c r="E1694">
        <f>IF(D1694="Estudio",1,IF(D1694="Piso",2,IF(D1694="Dúplex",3,IF(D1694="Ático",4,IF(D1694="Chalet",5,IF(D1694="Casa",6,IF(D1694="Caserón",7)))))))</f>
        <v>4</v>
      </c>
      <c r="G1694" t="s">
        <v>1293</v>
      </c>
      <c r="H1694" t="str">
        <f>VLOOKUP(G1694,'Barrio Mapping'!B:C,2,0)</f>
        <v>Almagro</v>
      </c>
      <c r="I1694" t="str">
        <f>VLOOKUP(B1694,'Districto Pricing'!A:F,6,0)</f>
        <v>Alto</v>
      </c>
      <c r="J1694">
        <f>IF(I1694="Bajo",1,IF(I1694="Medio",2,IF(I1694="Alto",3)))</f>
        <v>3</v>
      </c>
      <c r="K1694" s="5">
        <v>1500</v>
      </c>
      <c r="L1694" s="5">
        <v>1</v>
      </c>
      <c r="M1694" s="5">
        <v>77</v>
      </c>
      <c r="N1694" s="5">
        <v>6</v>
      </c>
      <c r="O1694" s="5">
        <v>0</v>
      </c>
      <c r="P1694" s="5">
        <v>0</v>
      </c>
      <c r="Q1694" s="5">
        <v>1</v>
      </c>
      <c r="R1694" s="5">
        <v>0</v>
      </c>
      <c r="S1694" s="5">
        <v>0</v>
      </c>
      <c r="T1694" s="5">
        <v>0</v>
      </c>
    </row>
    <row r="1695" spans="1:20" x14ac:dyDescent="0.35">
      <c r="A1695" s="1">
        <v>1695</v>
      </c>
      <c r="B1695" t="s">
        <v>1288</v>
      </c>
      <c r="C1695" t="s">
        <v>1308</v>
      </c>
      <c r="D1695" t="s">
        <v>1690</v>
      </c>
      <c r="E1695">
        <f>IF(D1695="Estudio",1,IF(D1695="Piso",2,IF(D1695="Dúplex",3,IF(D1695="Ático",4,IF(D1695="Chalet",5,IF(D1695="Casa",6,IF(D1695="Caserón",7)))))))</f>
        <v>2</v>
      </c>
      <c r="G1695" t="s">
        <v>1309</v>
      </c>
      <c r="H1695" t="str">
        <f>VLOOKUP(G1695,'Barrio Mapping'!B:C,2,0)</f>
        <v>Trafalgar</v>
      </c>
      <c r="I1695" t="str">
        <f>VLOOKUP(B1695,'Districto Pricing'!A:F,6,0)</f>
        <v>Alto</v>
      </c>
      <c r="J1695">
        <f>IF(I1695="Bajo",1,IF(I1695="Medio",2,IF(I1695="Alto",3)))</f>
        <v>3</v>
      </c>
      <c r="K1695" s="5">
        <v>975</v>
      </c>
      <c r="L1695" s="5">
        <v>1</v>
      </c>
      <c r="M1695" s="5">
        <v>55</v>
      </c>
      <c r="N1695" s="5">
        <v>5</v>
      </c>
      <c r="O1695" s="5">
        <v>1</v>
      </c>
      <c r="P1695" s="5">
        <v>1</v>
      </c>
      <c r="Q1695" s="5">
        <v>0</v>
      </c>
      <c r="R1695" s="5">
        <v>0</v>
      </c>
      <c r="S1695" s="5">
        <v>0</v>
      </c>
      <c r="T1695" s="5">
        <v>0</v>
      </c>
    </row>
    <row r="1696" spans="1:20" x14ac:dyDescent="0.35">
      <c r="A1696" s="1">
        <v>1696</v>
      </c>
      <c r="B1696" t="s">
        <v>1288</v>
      </c>
      <c r="C1696" t="s">
        <v>1310</v>
      </c>
      <c r="D1696" t="s">
        <v>1690</v>
      </c>
      <c r="E1696">
        <f>IF(D1696="Estudio",1,IF(D1696="Piso",2,IF(D1696="Dúplex",3,IF(D1696="Ático",4,IF(D1696="Chalet",5,IF(D1696="Casa",6,IF(D1696="Caserón",7)))))))</f>
        <v>2</v>
      </c>
      <c r="F1696" t="s">
        <v>1311</v>
      </c>
      <c r="G1696" t="s">
        <v>1303</v>
      </c>
      <c r="H1696" t="str">
        <f>VLOOKUP(G1696,'Barrio Mapping'!B:C,2,0)</f>
        <v>Vallehermoso</v>
      </c>
      <c r="I1696" t="str">
        <f>VLOOKUP(B1696,'Districto Pricing'!A:F,6,0)</f>
        <v>Alto</v>
      </c>
      <c r="J1696">
        <f>IF(I1696="Bajo",1,IF(I1696="Medio",2,IF(I1696="Alto",3)))</f>
        <v>3</v>
      </c>
      <c r="K1696" s="5">
        <v>1300</v>
      </c>
      <c r="L1696" s="5">
        <v>2</v>
      </c>
      <c r="M1696" s="5">
        <v>70</v>
      </c>
      <c r="N1696" s="5">
        <v>5</v>
      </c>
      <c r="O1696" s="5">
        <v>1</v>
      </c>
      <c r="P1696" s="5">
        <v>1</v>
      </c>
      <c r="Q1696" s="5">
        <v>0</v>
      </c>
      <c r="R1696" s="5">
        <v>0</v>
      </c>
      <c r="S1696" s="5">
        <v>0</v>
      </c>
      <c r="T1696" s="5">
        <v>0</v>
      </c>
    </row>
    <row r="1697" spans="1:20" x14ac:dyDescent="0.35">
      <c r="A1697" s="1">
        <v>1697</v>
      </c>
      <c r="B1697" t="s">
        <v>1288</v>
      </c>
      <c r="C1697" t="s">
        <v>1312</v>
      </c>
      <c r="D1697" t="s">
        <v>1693</v>
      </c>
      <c r="E1697">
        <f>IF(D1697="Estudio",1,IF(D1697="Piso",2,IF(D1697="Dúplex",3,IF(D1697="Ático",4,IF(D1697="Chalet",5,IF(D1697="Casa",6,IF(D1697="Caserón",7)))))))</f>
        <v>1</v>
      </c>
      <c r="F1697" t="s">
        <v>203</v>
      </c>
      <c r="G1697" t="s">
        <v>1290</v>
      </c>
      <c r="H1697" t="str">
        <f>VLOOKUP(G1697,'Barrio Mapping'!B:C,2,0)</f>
        <v>Ríos Rosas</v>
      </c>
      <c r="I1697" t="str">
        <f>VLOOKUP(B1697,'Districto Pricing'!A:F,6,0)</f>
        <v>Alto</v>
      </c>
      <c r="J1697">
        <f>IF(I1697="Bajo",1,IF(I1697="Medio",2,IF(I1697="Alto",3)))</f>
        <v>3</v>
      </c>
      <c r="K1697" s="5">
        <v>690</v>
      </c>
      <c r="L1697" s="5">
        <v>0</v>
      </c>
      <c r="M1697" s="5">
        <v>50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0</v>
      </c>
      <c r="T1697" s="5">
        <v>0</v>
      </c>
    </row>
    <row r="1698" spans="1:20" x14ac:dyDescent="0.35">
      <c r="A1698" s="1">
        <v>1698</v>
      </c>
      <c r="B1698" t="s">
        <v>1288</v>
      </c>
      <c r="C1698" t="s">
        <v>1313</v>
      </c>
      <c r="D1698" t="s">
        <v>1693</v>
      </c>
      <c r="E1698">
        <f>IF(D1698="Estudio",1,IF(D1698="Piso",2,IF(D1698="Dúplex",3,IF(D1698="Ático",4,IF(D1698="Chalet",5,IF(D1698="Casa",6,IF(D1698="Caserón",7)))))))</f>
        <v>1</v>
      </c>
      <c r="F1698" t="s">
        <v>200</v>
      </c>
      <c r="G1698" t="s">
        <v>1303</v>
      </c>
      <c r="H1698" t="str">
        <f>VLOOKUP(G1698,'Barrio Mapping'!B:C,2,0)</f>
        <v>Vallehermoso</v>
      </c>
      <c r="I1698" t="str">
        <f>VLOOKUP(B1698,'Districto Pricing'!A:F,6,0)</f>
        <v>Alto</v>
      </c>
      <c r="J1698">
        <f>IF(I1698="Bajo",1,IF(I1698="Medio",2,IF(I1698="Alto",3)))</f>
        <v>3</v>
      </c>
      <c r="K1698" s="5">
        <v>600</v>
      </c>
      <c r="L1698" s="5">
        <v>0</v>
      </c>
      <c r="M1698" s="5">
        <v>35</v>
      </c>
      <c r="N1698" s="5">
        <v>3</v>
      </c>
      <c r="O1698" s="5">
        <v>1</v>
      </c>
      <c r="P1698" s="5">
        <v>1</v>
      </c>
      <c r="Q1698" s="5">
        <v>0</v>
      </c>
      <c r="R1698" s="5">
        <v>0</v>
      </c>
      <c r="S1698" s="5">
        <v>0</v>
      </c>
      <c r="T1698" s="5">
        <v>0</v>
      </c>
    </row>
    <row r="1699" spans="1:20" x14ac:dyDescent="0.35">
      <c r="A1699" s="1">
        <v>1699</v>
      </c>
      <c r="B1699" t="s">
        <v>1288</v>
      </c>
      <c r="C1699" t="s">
        <v>1314</v>
      </c>
      <c r="D1699" t="s">
        <v>1691</v>
      </c>
      <c r="E1699">
        <f>IF(D1699="Estudio",1,IF(D1699="Piso",2,IF(D1699="Dúplex",3,IF(D1699="Ático",4,IF(D1699="Chalet",5,IF(D1699="Casa",6,IF(D1699="Caserón",7)))))))</f>
        <v>4</v>
      </c>
      <c r="F1699" t="s">
        <v>568</v>
      </c>
      <c r="G1699" t="s">
        <v>1295</v>
      </c>
      <c r="H1699" t="str">
        <f>VLOOKUP(G1699,'Barrio Mapping'!B:C,2,0)</f>
        <v>Arapiles</v>
      </c>
      <c r="I1699" t="str">
        <f>VLOOKUP(B1699,'Districto Pricing'!A:F,6,0)</f>
        <v>Alto</v>
      </c>
      <c r="J1699">
        <f>IF(I1699="Bajo",1,IF(I1699="Medio",2,IF(I1699="Alto",3)))</f>
        <v>3</v>
      </c>
      <c r="K1699" s="5">
        <v>750</v>
      </c>
      <c r="L1699" s="5">
        <v>1</v>
      </c>
      <c r="M1699" s="5">
        <v>36</v>
      </c>
      <c r="N1699" s="5">
        <v>5</v>
      </c>
      <c r="O1699" s="5">
        <v>0</v>
      </c>
      <c r="P1699" s="5">
        <v>1</v>
      </c>
      <c r="Q1699" s="5">
        <v>1</v>
      </c>
      <c r="R1699" s="5">
        <v>0</v>
      </c>
      <c r="S1699" s="5">
        <v>0</v>
      </c>
      <c r="T1699" s="5">
        <v>0</v>
      </c>
    </row>
    <row r="1700" spans="1:20" x14ac:dyDescent="0.35">
      <c r="A1700" s="1">
        <v>1700</v>
      </c>
      <c r="B1700" t="s">
        <v>1288</v>
      </c>
      <c r="C1700" t="s">
        <v>1315</v>
      </c>
      <c r="D1700" t="s">
        <v>1690</v>
      </c>
      <c r="E1700">
        <f>IF(D1700="Estudio",1,IF(D1700="Piso",2,IF(D1700="Dúplex",3,IF(D1700="Ático",4,IF(D1700="Chalet",5,IF(D1700="Casa",6,IF(D1700="Caserón",7)))))))</f>
        <v>2</v>
      </c>
      <c r="G1700" t="s">
        <v>1290</v>
      </c>
      <c r="H1700" t="str">
        <f>VLOOKUP(G1700,'Barrio Mapping'!B:C,2,0)</f>
        <v>Ríos Rosas</v>
      </c>
      <c r="I1700" t="str">
        <f>VLOOKUP(B1700,'Districto Pricing'!A:F,6,0)</f>
        <v>Alto</v>
      </c>
      <c r="J1700">
        <f>IF(I1700="Bajo",1,IF(I1700="Medio",2,IF(I1700="Alto",3)))</f>
        <v>3</v>
      </c>
      <c r="K1700" s="5">
        <v>3500</v>
      </c>
      <c r="L1700" s="5">
        <v>4</v>
      </c>
      <c r="M1700" s="5">
        <v>400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0</v>
      </c>
      <c r="T1700" s="5">
        <v>0</v>
      </c>
    </row>
    <row r="1701" spans="1:20" x14ac:dyDescent="0.35">
      <c r="A1701" s="1">
        <v>1701</v>
      </c>
      <c r="B1701" t="s">
        <v>1288</v>
      </c>
      <c r="C1701" t="s">
        <v>1316</v>
      </c>
      <c r="D1701" t="s">
        <v>1690</v>
      </c>
      <c r="E1701">
        <f>IF(D1701="Estudio",1,IF(D1701="Piso",2,IF(D1701="Dúplex",3,IF(D1701="Ático",4,IF(D1701="Chalet",5,IF(D1701="Casa",6,IF(D1701="Caserón",7)))))))</f>
        <v>2</v>
      </c>
      <c r="G1701" t="s">
        <v>1290</v>
      </c>
      <c r="H1701" t="str">
        <f>VLOOKUP(G1701,'Barrio Mapping'!B:C,2,0)</f>
        <v>Ríos Rosas</v>
      </c>
      <c r="I1701" t="str">
        <f>VLOOKUP(B1701,'Districto Pricing'!A:F,6,0)</f>
        <v>Alto</v>
      </c>
      <c r="J1701">
        <f>IF(I1701="Bajo",1,IF(I1701="Medio",2,IF(I1701="Alto",3)))</f>
        <v>3</v>
      </c>
      <c r="K1701" s="5">
        <v>1600</v>
      </c>
      <c r="L1701" s="5">
        <v>2</v>
      </c>
      <c r="M1701" s="5">
        <v>90</v>
      </c>
      <c r="N1701" s="5">
        <v>4</v>
      </c>
      <c r="O1701" s="5">
        <v>1</v>
      </c>
      <c r="P1701" s="5">
        <v>1</v>
      </c>
      <c r="Q1701" s="5">
        <v>0</v>
      </c>
      <c r="R1701" s="5">
        <v>0</v>
      </c>
      <c r="S1701" s="5">
        <v>0</v>
      </c>
      <c r="T1701" s="5">
        <v>0</v>
      </c>
    </row>
    <row r="1702" spans="1:20" x14ac:dyDescent="0.35">
      <c r="A1702" s="1">
        <v>1702</v>
      </c>
      <c r="B1702" t="s">
        <v>1288</v>
      </c>
      <c r="C1702" t="s">
        <v>1317</v>
      </c>
      <c r="D1702" t="s">
        <v>1690</v>
      </c>
      <c r="E1702">
        <f>IF(D1702="Estudio",1,IF(D1702="Piso",2,IF(D1702="Dúplex",3,IF(D1702="Ático",4,IF(D1702="Chalet",5,IF(D1702="Casa",6,IF(D1702="Caserón",7)))))))</f>
        <v>2</v>
      </c>
      <c r="G1702" t="s">
        <v>1295</v>
      </c>
      <c r="H1702" t="str">
        <f>VLOOKUP(G1702,'Barrio Mapping'!B:C,2,0)</f>
        <v>Arapiles</v>
      </c>
      <c r="I1702" t="str">
        <f>VLOOKUP(B1702,'Districto Pricing'!A:F,6,0)</f>
        <v>Alto</v>
      </c>
      <c r="J1702">
        <f>IF(I1702="Bajo",1,IF(I1702="Medio",2,IF(I1702="Alto",3)))</f>
        <v>3</v>
      </c>
      <c r="K1702" s="5">
        <v>1900</v>
      </c>
      <c r="L1702" s="5">
        <v>3</v>
      </c>
      <c r="M1702" s="5">
        <v>120</v>
      </c>
      <c r="N1702" s="5">
        <v>6</v>
      </c>
      <c r="O1702" s="5">
        <v>1</v>
      </c>
      <c r="P1702" s="5">
        <v>1</v>
      </c>
      <c r="Q1702" s="5">
        <v>0</v>
      </c>
      <c r="R1702" s="5">
        <v>0</v>
      </c>
      <c r="S1702" s="5">
        <v>0</v>
      </c>
      <c r="T1702" s="5">
        <v>0</v>
      </c>
    </row>
    <row r="1703" spans="1:20" x14ac:dyDescent="0.35">
      <c r="A1703" s="1">
        <v>1703</v>
      </c>
      <c r="B1703" t="s">
        <v>1288</v>
      </c>
      <c r="C1703" t="s">
        <v>1318</v>
      </c>
      <c r="D1703" t="s">
        <v>1691</v>
      </c>
      <c r="E1703">
        <f>IF(D1703="Estudio",1,IF(D1703="Piso",2,IF(D1703="Dúplex",3,IF(D1703="Ático",4,IF(D1703="Chalet",5,IF(D1703="Casa",6,IF(D1703="Caserón",7)))))))</f>
        <v>4</v>
      </c>
      <c r="G1703" t="s">
        <v>1295</v>
      </c>
      <c r="H1703" t="str">
        <f>VLOOKUP(G1703,'Barrio Mapping'!B:C,2,0)</f>
        <v>Arapiles</v>
      </c>
      <c r="I1703" t="str">
        <f>VLOOKUP(B1703,'Districto Pricing'!A:F,6,0)</f>
        <v>Alto</v>
      </c>
      <c r="J1703">
        <f>IF(I1703="Bajo",1,IF(I1703="Medio",2,IF(I1703="Alto",3)))</f>
        <v>3</v>
      </c>
      <c r="K1703" s="5">
        <v>1395</v>
      </c>
      <c r="L1703" s="5">
        <v>1</v>
      </c>
      <c r="M1703" s="5">
        <v>56</v>
      </c>
      <c r="N1703" s="5">
        <v>8</v>
      </c>
      <c r="O1703" s="5">
        <v>1</v>
      </c>
      <c r="P1703" s="5">
        <v>1</v>
      </c>
      <c r="Q1703" s="5">
        <v>1</v>
      </c>
      <c r="R1703" s="5">
        <v>0</v>
      </c>
      <c r="S1703" s="5">
        <v>0</v>
      </c>
      <c r="T1703" s="5">
        <v>0</v>
      </c>
    </row>
    <row r="1704" spans="1:20" x14ac:dyDescent="0.35">
      <c r="A1704" s="1">
        <v>1704</v>
      </c>
      <c r="B1704" t="s">
        <v>1288</v>
      </c>
      <c r="C1704" t="s">
        <v>1319</v>
      </c>
      <c r="D1704" t="s">
        <v>1692</v>
      </c>
      <c r="E1704">
        <f>IF(D1704="Estudio",1,IF(D1704="Piso",2,IF(D1704="Dúplex",3,IF(D1704="Ático",4,IF(D1704="Chalet",5,IF(D1704="Casa",6,IF(D1704="Caserón",7)))))))</f>
        <v>3</v>
      </c>
      <c r="G1704" t="s">
        <v>1295</v>
      </c>
      <c r="H1704" t="str">
        <f>VLOOKUP(G1704,'Barrio Mapping'!B:C,2,0)</f>
        <v>Arapiles</v>
      </c>
      <c r="I1704" t="str">
        <f>VLOOKUP(B1704,'Districto Pricing'!A:F,6,0)</f>
        <v>Alto</v>
      </c>
      <c r="J1704">
        <f>IF(I1704="Bajo",1,IF(I1704="Medio",2,IF(I1704="Alto",3)))</f>
        <v>3</v>
      </c>
      <c r="K1704" s="5">
        <v>3200</v>
      </c>
      <c r="L1704" s="5">
        <v>2</v>
      </c>
      <c r="M1704" s="5">
        <v>220</v>
      </c>
      <c r="N1704" s="5">
        <v>6</v>
      </c>
      <c r="O1704" s="5">
        <v>1</v>
      </c>
      <c r="P1704" s="5">
        <v>1</v>
      </c>
      <c r="Q1704" s="5">
        <v>0</v>
      </c>
      <c r="R1704" s="5">
        <v>0</v>
      </c>
      <c r="S1704" s="5">
        <v>1</v>
      </c>
      <c r="T1704" s="5">
        <v>0</v>
      </c>
    </row>
    <row r="1705" spans="1:20" x14ac:dyDescent="0.35">
      <c r="A1705" s="1">
        <v>1705</v>
      </c>
      <c r="B1705" t="s">
        <v>1288</v>
      </c>
      <c r="C1705" t="s">
        <v>1320</v>
      </c>
      <c r="D1705" t="s">
        <v>1690</v>
      </c>
      <c r="E1705">
        <f>IF(D1705="Estudio",1,IF(D1705="Piso",2,IF(D1705="Dúplex",3,IF(D1705="Ático",4,IF(D1705="Chalet",5,IF(D1705="Casa",6,IF(D1705="Caserón",7)))))))</f>
        <v>2</v>
      </c>
      <c r="G1705" t="s">
        <v>1290</v>
      </c>
      <c r="H1705" t="str">
        <f>VLOOKUP(G1705,'Barrio Mapping'!B:C,2,0)</f>
        <v>Ríos Rosas</v>
      </c>
      <c r="I1705" t="str">
        <f>VLOOKUP(B1705,'Districto Pricing'!A:F,6,0)</f>
        <v>Alto</v>
      </c>
      <c r="J1705">
        <f>IF(I1705="Bajo",1,IF(I1705="Medio",2,IF(I1705="Alto",3)))</f>
        <v>3</v>
      </c>
      <c r="K1705" s="5">
        <v>970</v>
      </c>
      <c r="L1705" s="5">
        <v>1</v>
      </c>
      <c r="M1705" s="5">
        <v>50</v>
      </c>
      <c r="N1705" s="5">
        <v>4</v>
      </c>
      <c r="O1705" s="5">
        <v>0</v>
      </c>
      <c r="P1705" s="5">
        <v>1</v>
      </c>
      <c r="Q1705" s="5">
        <v>0</v>
      </c>
      <c r="R1705" s="5">
        <v>0</v>
      </c>
      <c r="S1705" s="5">
        <v>0</v>
      </c>
      <c r="T1705" s="5">
        <v>0</v>
      </c>
    </row>
    <row r="1706" spans="1:20" x14ac:dyDescent="0.35">
      <c r="A1706" s="1">
        <v>1706</v>
      </c>
      <c r="B1706" t="s">
        <v>1288</v>
      </c>
      <c r="C1706" t="s">
        <v>1321</v>
      </c>
      <c r="D1706" t="s">
        <v>1691</v>
      </c>
      <c r="E1706">
        <f>IF(D1706="Estudio",1,IF(D1706="Piso",2,IF(D1706="Dúplex",3,IF(D1706="Ático",4,IF(D1706="Chalet",5,IF(D1706="Casa",6,IF(D1706="Caserón",7)))))))</f>
        <v>4</v>
      </c>
      <c r="G1706" t="s">
        <v>1295</v>
      </c>
      <c r="H1706" t="str">
        <f>VLOOKUP(G1706,'Barrio Mapping'!B:C,2,0)</f>
        <v>Arapiles</v>
      </c>
      <c r="I1706" t="str">
        <f>VLOOKUP(B1706,'Districto Pricing'!A:F,6,0)</f>
        <v>Alto</v>
      </c>
      <c r="J1706">
        <f>IF(I1706="Bajo",1,IF(I1706="Medio",2,IF(I1706="Alto",3)))</f>
        <v>3</v>
      </c>
      <c r="K1706" s="5">
        <v>3200</v>
      </c>
      <c r="L1706" s="5">
        <v>2</v>
      </c>
      <c r="M1706" s="5">
        <v>220</v>
      </c>
      <c r="N1706" s="5">
        <v>6</v>
      </c>
      <c r="O1706" s="5">
        <v>1</v>
      </c>
      <c r="P1706" s="5">
        <v>1</v>
      </c>
      <c r="Q1706" s="5">
        <v>1</v>
      </c>
      <c r="R1706" s="5">
        <v>0</v>
      </c>
      <c r="S1706" s="5">
        <v>0</v>
      </c>
      <c r="T1706" s="5">
        <v>0</v>
      </c>
    </row>
    <row r="1707" spans="1:20" x14ac:dyDescent="0.35">
      <c r="A1707" s="1">
        <v>1707</v>
      </c>
      <c r="B1707" t="s">
        <v>1288</v>
      </c>
      <c r="C1707" t="s">
        <v>1322</v>
      </c>
      <c r="D1707" t="s">
        <v>1690</v>
      </c>
      <c r="E1707">
        <f>IF(D1707="Estudio",1,IF(D1707="Piso",2,IF(D1707="Dúplex",3,IF(D1707="Ático",4,IF(D1707="Chalet",5,IF(D1707="Casa",6,IF(D1707="Caserón",7)))))))</f>
        <v>2</v>
      </c>
      <c r="G1707" t="s">
        <v>1303</v>
      </c>
      <c r="H1707" t="str">
        <f>VLOOKUP(G1707,'Barrio Mapping'!B:C,2,0)</f>
        <v>Vallehermoso</v>
      </c>
      <c r="I1707" t="str">
        <f>VLOOKUP(B1707,'Districto Pricing'!A:F,6,0)</f>
        <v>Alto</v>
      </c>
      <c r="J1707">
        <f>IF(I1707="Bajo",1,IF(I1707="Medio",2,IF(I1707="Alto",3)))</f>
        <v>3</v>
      </c>
      <c r="K1707" s="5">
        <v>2000</v>
      </c>
      <c r="L1707" s="5">
        <v>4</v>
      </c>
      <c r="M1707" s="5">
        <v>160</v>
      </c>
      <c r="N1707" s="5">
        <v>3</v>
      </c>
      <c r="O1707" s="5">
        <v>1</v>
      </c>
      <c r="P1707" s="5">
        <v>1</v>
      </c>
      <c r="Q1707" s="5">
        <v>0</v>
      </c>
      <c r="R1707" s="5">
        <v>0</v>
      </c>
      <c r="S1707" s="5">
        <v>0</v>
      </c>
      <c r="T1707" s="5">
        <v>0</v>
      </c>
    </row>
    <row r="1708" spans="1:20" x14ac:dyDescent="0.35">
      <c r="A1708" s="1">
        <v>1708</v>
      </c>
      <c r="B1708" t="s">
        <v>1288</v>
      </c>
      <c r="C1708" t="s">
        <v>1323</v>
      </c>
      <c r="D1708" t="s">
        <v>1690</v>
      </c>
      <c r="E1708">
        <f>IF(D1708="Estudio",1,IF(D1708="Piso",2,IF(D1708="Dúplex",3,IF(D1708="Ático",4,IF(D1708="Chalet",5,IF(D1708="Casa",6,IF(D1708="Caserón",7)))))))</f>
        <v>2</v>
      </c>
      <c r="G1708" t="s">
        <v>1290</v>
      </c>
      <c r="H1708" t="str">
        <f>VLOOKUP(G1708,'Barrio Mapping'!B:C,2,0)</f>
        <v>Ríos Rosas</v>
      </c>
      <c r="I1708" t="str">
        <f>VLOOKUP(B1708,'Districto Pricing'!A:F,6,0)</f>
        <v>Alto</v>
      </c>
      <c r="J1708">
        <f>IF(I1708="Bajo",1,IF(I1708="Medio",2,IF(I1708="Alto",3)))</f>
        <v>3</v>
      </c>
      <c r="K1708" s="5">
        <v>1350</v>
      </c>
      <c r="L1708" s="5">
        <v>2</v>
      </c>
      <c r="M1708" s="5">
        <v>83</v>
      </c>
      <c r="N1708" s="5">
        <v>4</v>
      </c>
      <c r="O1708" s="5">
        <v>0</v>
      </c>
      <c r="P1708" s="5">
        <v>1</v>
      </c>
      <c r="Q1708" s="5">
        <v>0</v>
      </c>
      <c r="R1708" s="5">
        <v>0</v>
      </c>
      <c r="S1708" s="5">
        <v>0</v>
      </c>
      <c r="T1708" s="5">
        <v>0</v>
      </c>
    </row>
    <row r="1709" spans="1:20" x14ac:dyDescent="0.35">
      <c r="A1709" s="1">
        <v>1709</v>
      </c>
      <c r="B1709" t="s">
        <v>1288</v>
      </c>
      <c r="C1709" t="s">
        <v>1324</v>
      </c>
      <c r="D1709" t="s">
        <v>1690</v>
      </c>
      <c r="E1709">
        <f>IF(D1709="Estudio",1,IF(D1709="Piso",2,IF(D1709="Dúplex",3,IF(D1709="Ático",4,IF(D1709="Chalet",5,IF(D1709="Casa",6,IF(D1709="Caserón",7)))))))</f>
        <v>2</v>
      </c>
      <c r="F1709" t="s">
        <v>300</v>
      </c>
      <c r="G1709" t="s">
        <v>1309</v>
      </c>
      <c r="H1709" t="str">
        <f>VLOOKUP(G1709,'Barrio Mapping'!B:C,2,0)</f>
        <v>Trafalgar</v>
      </c>
      <c r="I1709" t="str">
        <f>VLOOKUP(B1709,'Districto Pricing'!A:F,6,0)</f>
        <v>Alto</v>
      </c>
      <c r="J1709">
        <f>IF(I1709="Bajo",1,IF(I1709="Medio",2,IF(I1709="Alto",3)))</f>
        <v>3</v>
      </c>
      <c r="K1709" s="5">
        <v>2750</v>
      </c>
      <c r="L1709" s="5">
        <v>4</v>
      </c>
      <c r="M1709" s="5">
        <v>160</v>
      </c>
      <c r="N1709" s="5">
        <v>7</v>
      </c>
      <c r="O1709" s="5">
        <v>1</v>
      </c>
      <c r="P1709" s="5">
        <v>1</v>
      </c>
      <c r="Q1709" s="5">
        <v>0</v>
      </c>
      <c r="R1709" s="5">
        <v>0</v>
      </c>
      <c r="S1709" s="5">
        <v>0</v>
      </c>
      <c r="T1709" s="5">
        <v>0</v>
      </c>
    </row>
    <row r="1710" spans="1:20" x14ac:dyDescent="0.35">
      <c r="A1710" s="1">
        <v>1710</v>
      </c>
      <c r="B1710" t="s">
        <v>1288</v>
      </c>
      <c r="C1710" t="s">
        <v>1325</v>
      </c>
      <c r="D1710" t="s">
        <v>1691</v>
      </c>
      <c r="E1710">
        <f>IF(D1710="Estudio",1,IF(D1710="Piso",2,IF(D1710="Dúplex",3,IF(D1710="Ático",4,IF(D1710="Chalet",5,IF(D1710="Casa",6,IF(D1710="Caserón",7)))))))</f>
        <v>4</v>
      </c>
      <c r="G1710" t="s">
        <v>1293</v>
      </c>
      <c r="H1710" t="str">
        <f>VLOOKUP(G1710,'Barrio Mapping'!B:C,2,0)</f>
        <v>Almagro</v>
      </c>
      <c r="I1710" t="str">
        <f>VLOOKUP(B1710,'Districto Pricing'!A:F,6,0)</f>
        <v>Alto</v>
      </c>
      <c r="J1710">
        <f>IF(I1710="Bajo",1,IF(I1710="Medio",2,IF(I1710="Alto",3)))</f>
        <v>3</v>
      </c>
      <c r="K1710" s="5">
        <v>4500</v>
      </c>
      <c r="L1710" s="5">
        <v>3</v>
      </c>
      <c r="M1710" s="5">
        <v>354</v>
      </c>
      <c r="N1710" s="5">
        <v>5</v>
      </c>
      <c r="O1710" s="5">
        <v>1</v>
      </c>
      <c r="P1710" s="5">
        <v>1</v>
      </c>
      <c r="Q1710" s="5">
        <v>1</v>
      </c>
      <c r="R1710" s="5">
        <v>0</v>
      </c>
      <c r="S1710" s="5">
        <v>0</v>
      </c>
      <c r="T1710" s="5">
        <v>0</v>
      </c>
    </row>
    <row r="1711" spans="1:20" x14ac:dyDescent="0.35">
      <c r="A1711" s="1">
        <v>1711</v>
      </c>
      <c r="B1711" t="s">
        <v>1288</v>
      </c>
      <c r="C1711" t="s">
        <v>1326</v>
      </c>
      <c r="D1711" t="s">
        <v>1690</v>
      </c>
      <c r="E1711">
        <f>IF(D1711="Estudio",1,IF(D1711="Piso",2,IF(D1711="Dúplex",3,IF(D1711="Ático",4,IF(D1711="Chalet",5,IF(D1711="Casa",6,IF(D1711="Caserón",7)))))))</f>
        <v>2</v>
      </c>
      <c r="F1711" t="s">
        <v>710</v>
      </c>
      <c r="G1711" t="s">
        <v>1299</v>
      </c>
      <c r="H1711" t="str">
        <f>VLOOKUP(G1711,'Barrio Mapping'!B:C,2,0)</f>
        <v>Gaztambide</v>
      </c>
      <c r="I1711" t="str">
        <f>VLOOKUP(B1711,'Districto Pricing'!A:F,6,0)</f>
        <v>Alto</v>
      </c>
      <c r="J1711">
        <f>IF(I1711="Bajo",1,IF(I1711="Medio",2,IF(I1711="Alto",3)))</f>
        <v>3</v>
      </c>
      <c r="K1711" s="5">
        <v>1590</v>
      </c>
      <c r="L1711" s="5">
        <v>2</v>
      </c>
      <c r="M1711" s="5">
        <v>101</v>
      </c>
      <c r="N1711" s="5">
        <v>15</v>
      </c>
      <c r="O1711" s="5">
        <v>1</v>
      </c>
      <c r="P1711" s="5">
        <v>1</v>
      </c>
      <c r="Q1711" s="5">
        <v>0</v>
      </c>
      <c r="R1711" s="5">
        <v>0</v>
      </c>
      <c r="S1711" s="5">
        <v>0</v>
      </c>
      <c r="T1711" s="5">
        <v>0</v>
      </c>
    </row>
    <row r="1712" spans="1:20" x14ac:dyDescent="0.35">
      <c r="A1712" s="1">
        <v>1712</v>
      </c>
      <c r="B1712" t="s">
        <v>1288</v>
      </c>
      <c r="C1712" t="s">
        <v>1327</v>
      </c>
      <c r="D1712" t="s">
        <v>1690</v>
      </c>
      <c r="E1712">
        <f>IF(D1712="Estudio",1,IF(D1712="Piso",2,IF(D1712="Dúplex",3,IF(D1712="Ático",4,IF(D1712="Chalet",5,IF(D1712="Casa",6,IF(D1712="Caserón",7)))))))</f>
        <v>2</v>
      </c>
      <c r="G1712" t="s">
        <v>1293</v>
      </c>
      <c r="H1712" t="str">
        <f>VLOOKUP(G1712,'Barrio Mapping'!B:C,2,0)</f>
        <v>Almagro</v>
      </c>
      <c r="I1712" t="str">
        <f>VLOOKUP(B1712,'Districto Pricing'!A:F,6,0)</f>
        <v>Alto</v>
      </c>
      <c r="J1712">
        <f>IF(I1712="Bajo",1,IF(I1712="Medio",2,IF(I1712="Alto",3)))</f>
        <v>3</v>
      </c>
      <c r="K1712" s="5">
        <v>4200</v>
      </c>
      <c r="L1712" s="5">
        <v>4</v>
      </c>
      <c r="M1712" s="5">
        <v>330</v>
      </c>
      <c r="N1712" s="5">
        <v>4</v>
      </c>
      <c r="O1712" s="5">
        <v>1</v>
      </c>
      <c r="P1712" s="5">
        <v>1</v>
      </c>
      <c r="Q1712" s="5">
        <v>0</v>
      </c>
      <c r="R1712" s="5">
        <v>0</v>
      </c>
      <c r="S1712" s="5">
        <v>0</v>
      </c>
      <c r="T1712" s="5">
        <v>0</v>
      </c>
    </row>
    <row r="1713" spans="1:20" x14ac:dyDescent="0.35">
      <c r="A1713" s="1">
        <v>1713</v>
      </c>
      <c r="B1713" t="s">
        <v>1288</v>
      </c>
      <c r="C1713" t="s">
        <v>1328</v>
      </c>
      <c r="D1713" t="s">
        <v>1693</v>
      </c>
      <c r="E1713">
        <f>IF(D1713="Estudio",1,IF(D1713="Piso",2,IF(D1713="Dúplex",3,IF(D1713="Ático",4,IF(D1713="Chalet",5,IF(D1713="Casa",6,IF(D1713="Caserón",7)))))))</f>
        <v>1</v>
      </c>
      <c r="F1713" t="s">
        <v>54</v>
      </c>
      <c r="G1713" t="s">
        <v>1309</v>
      </c>
      <c r="H1713" t="str">
        <f>VLOOKUP(G1713,'Barrio Mapping'!B:C,2,0)</f>
        <v>Trafalgar</v>
      </c>
      <c r="I1713" t="str">
        <f>VLOOKUP(B1713,'Districto Pricing'!A:F,6,0)</f>
        <v>Alto</v>
      </c>
      <c r="J1713">
        <f>IF(I1713="Bajo",1,IF(I1713="Medio",2,IF(I1713="Alto",3)))</f>
        <v>3</v>
      </c>
      <c r="K1713" s="5">
        <v>800</v>
      </c>
      <c r="L1713" s="5">
        <v>0</v>
      </c>
      <c r="M1713" s="5">
        <v>35</v>
      </c>
      <c r="N1713" s="5">
        <v>3</v>
      </c>
      <c r="O1713" s="5">
        <v>0</v>
      </c>
      <c r="P1713" s="5">
        <v>1</v>
      </c>
      <c r="Q1713" s="5">
        <v>0</v>
      </c>
      <c r="R1713" s="5">
        <v>0</v>
      </c>
      <c r="S1713" s="5">
        <v>0</v>
      </c>
      <c r="T1713" s="5">
        <v>0</v>
      </c>
    </row>
    <row r="1714" spans="1:20" x14ac:dyDescent="0.35">
      <c r="A1714" s="1">
        <v>1714</v>
      </c>
      <c r="B1714" t="s">
        <v>1288</v>
      </c>
      <c r="C1714" t="s">
        <v>1329</v>
      </c>
      <c r="D1714" t="s">
        <v>1693</v>
      </c>
      <c r="E1714">
        <f>IF(D1714="Estudio",1,IF(D1714="Piso",2,IF(D1714="Dúplex",3,IF(D1714="Ático",4,IF(D1714="Chalet",5,IF(D1714="Casa",6,IF(D1714="Caserón",7)))))))</f>
        <v>1</v>
      </c>
      <c r="G1714" t="s">
        <v>1295</v>
      </c>
      <c r="H1714" t="str">
        <f>VLOOKUP(G1714,'Barrio Mapping'!B:C,2,0)</f>
        <v>Arapiles</v>
      </c>
      <c r="I1714" t="str">
        <f>VLOOKUP(B1714,'Districto Pricing'!A:F,6,0)</f>
        <v>Alto</v>
      </c>
      <c r="J1714">
        <f>IF(I1714="Bajo",1,IF(I1714="Medio",2,IF(I1714="Alto",3)))</f>
        <v>3</v>
      </c>
      <c r="K1714" s="5">
        <v>1000</v>
      </c>
      <c r="L1714" s="5">
        <v>0</v>
      </c>
      <c r="M1714" s="5">
        <v>50</v>
      </c>
      <c r="N1714" s="5">
        <v>1</v>
      </c>
      <c r="O1714" s="5">
        <v>1</v>
      </c>
      <c r="P1714" s="5">
        <v>1</v>
      </c>
      <c r="Q1714" s="5">
        <v>0</v>
      </c>
      <c r="R1714" s="5">
        <v>0</v>
      </c>
      <c r="S1714" s="5">
        <v>0</v>
      </c>
      <c r="T1714" s="5">
        <v>0</v>
      </c>
    </row>
    <row r="1715" spans="1:20" x14ac:dyDescent="0.35">
      <c r="A1715" s="1">
        <v>1715</v>
      </c>
      <c r="B1715" t="s">
        <v>1288</v>
      </c>
      <c r="C1715" t="s">
        <v>1330</v>
      </c>
      <c r="D1715" t="s">
        <v>1690</v>
      </c>
      <c r="E1715">
        <f>IF(D1715="Estudio",1,IF(D1715="Piso",2,IF(D1715="Dúplex",3,IF(D1715="Ático",4,IF(D1715="Chalet",5,IF(D1715="Casa",6,IF(D1715="Caserón",7)))))))</f>
        <v>2</v>
      </c>
      <c r="G1715" t="s">
        <v>1293</v>
      </c>
      <c r="H1715" t="str">
        <f>VLOOKUP(G1715,'Barrio Mapping'!B:C,2,0)</f>
        <v>Almagro</v>
      </c>
      <c r="I1715" t="str">
        <f>VLOOKUP(B1715,'Districto Pricing'!A:F,6,0)</f>
        <v>Alto</v>
      </c>
      <c r="J1715">
        <f>IF(I1715="Bajo",1,IF(I1715="Medio",2,IF(I1715="Alto",3)))</f>
        <v>3</v>
      </c>
      <c r="K1715" s="5">
        <v>2900</v>
      </c>
      <c r="L1715" s="5">
        <v>2</v>
      </c>
      <c r="M1715" s="5">
        <v>140</v>
      </c>
      <c r="N1715" s="5">
        <v>4</v>
      </c>
      <c r="O1715" s="5">
        <v>1</v>
      </c>
      <c r="P1715" s="5">
        <v>1</v>
      </c>
      <c r="Q1715" s="5">
        <v>0</v>
      </c>
      <c r="R1715" s="5">
        <v>0</v>
      </c>
      <c r="S1715" s="5">
        <v>0</v>
      </c>
      <c r="T1715" s="5">
        <v>0</v>
      </c>
    </row>
    <row r="1716" spans="1:20" x14ac:dyDescent="0.35">
      <c r="A1716" s="1">
        <v>1716</v>
      </c>
      <c r="B1716" t="s">
        <v>1288</v>
      </c>
      <c r="C1716" t="s">
        <v>1331</v>
      </c>
      <c r="D1716" t="s">
        <v>1690</v>
      </c>
      <c r="E1716">
        <f>IF(D1716="Estudio",1,IF(D1716="Piso",2,IF(D1716="Dúplex",3,IF(D1716="Ático",4,IF(D1716="Chalet",5,IF(D1716="Casa",6,IF(D1716="Caserón",7)))))))</f>
        <v>2</v>
      </c>
      <c r="G1716" t="s">
        <v>1293</v>
      </c>
      <c r="H1716" t="str">
        <f>VLOOKUP(G1716,'Barrio Mapping'!B:C,2,0)</f>
        <v>Almagro</v>
      </c>
      <c r="I1716" t="str">
        <f>VLOOKUP(B1716,'Districto Pricing'!A:F,6,0)</f>
        <v>Alto</v>
      </c>
      <c r="J1716">
        <f>IF(I1716="Bajo",1,IF(I1716="Medio",2,IF(I1716="Alto",3)))</f>
        <v>3</v>
      </c>
      <c r="K1716" s="5">
        <v>3900</v>
      </c>
      <c r="L1716" s="5">
        <v>4</v>
      </c>
      <c r="M1716" s="5">
        <v>250</v>
      </c>
      <c r="N1716" s="5">
        <v>4</v>
      </c>
      <c r="O1716" s="5">
        <v>1</v>
      </c>
      <c r="P1716" s="5">
        <v>1</v>
      </c>
      <c r="Q1716" s="5">
        <v>0</v>
      </c>
      <c r="R1716" s="5">
        <v>0</v>
      </c>
      <c r="S1716" s="5">
        <v>0</v>
      </c>
      <c r="T1716" s="5">
        <v>0</v>
      </c>
    </row>
    <row r="1717" spans="1:20" x14ac:dyDescent="0.35">
      <c r="A1717" s="1">
        <v>1717</v>
      </c>
      <c r="B1717" t="s">
        <v>1288</v>
      </c>
      <c r="C1717" t="s">
        <v>1332</v>
      </c>
      <c r="D1717" t="s">
        <v>1690</v>
      </c>
      <c r="E1717">
        <f>IF(D1717="Estudio",1,IF(D1717="Piso",2,IF(D1717="Dúplex",3,IF(D1717="Ático",4,IF(D1717="Chalet",5,IF(D1717="Casa",6,IF(D1717="Caserón",7)))))))</f>
        <v>2</v>
      </c>
      <c r="G1717" t="s">
        <v>1309</v>
      </c>
      <c r="H1717" t="str">
        <f>VLOOKUP(G1717,'Barrio Mapping'!B:C,2,0)</f>
        <v>Trafalgar</v>
      </c>
      <c r="I1717" t="str">
        <f>VLOOKUP(B1717,'Districto Pricing'!A:F,6,0)</f>
        <v>Alto</v>
      </c>
      <c r="J1717">
        <f>IF(I1717="Bajo",1,IF(I1717="Medio",2,IF(I1717="Alto",3)))</f>
        <v>3</v>
      </c>
      <c r="K1717" s="5">
        <v>1150</v>
      </c>
      <c r="L1717" s="5">
        <v>1</v>
      </c>
      <c r="M1717" s="5">
        <v>77</v>
      </c>
      <c r="N1717" s="5">
        <v>4</v>
      </c>
      <c r="O1717" s="5">
        <v>1</v>
      </c>
      <c r="P1717" s="5">
        <v>1</v>
      </c>
      <c r="Q1717" s="5">
        <v>0</v>
      </c>
      <c r="R1717" s="5">
        <v>0</v>
      </c>
      <c r="S1717" s="5">
        <v>0</v>
      </c>
      <c r="T1717" s="5">
        <v>0</v>
      </c>
    </row>
    <row r="1718" spans="1:20" x14ac:dyDescent="0.35">
      <c r="A1718" s="1">
        <v>1718</v>
      </c>
      <c r="B1718" t="s">
        <v>1288</v>
      </c>
      <c r="C1718" t="s">
        <v>1333</v>
      </c>
      <c r="D1718" t="s">
        <v>1690</v>
      </c>
      <c r="E1718">
        <f>IF(D1718="Estudio",1,IF(D1718="Piso",2,IF(D1718="Dúplex",3,IF(D1718="Ático",4,IF(D1718="Chalet",5,IF(D1718="Casa",6,IF(D1718="Caserón",7)))))))</f>
        <v>2</v>
      </c>
      <c r="F1718" t="s">
        <v>98</v>
      </c>
      <c r="G1718" t="s">
        <v>1290</v>
      </c>
      <c r="H1718" t="str">
        <f>VLOOKUP(G1718,'Barrio Mapping'!B:C,2,0)</f>
        <v>Ríos Rosas</v>
      </c>
      <c r="I1718" t="str">
        <f>VLOOKUP(B1718,'Districto Pricing'!A:F,6,0)</f>
        <v>Alto</v>
      </c>
      <c r="J1718">
        <f>IF(I1718="Bajo",1,IF(I1718="Medio",2,IF(I1718="Alto",3)))</f>
        <v>3</v>
      </c>
      <c r="K1718" s="5">
        <v>2800</v>
      </c>
      <c r="L1718" s="5">
        <v>3</v>
      </c>
      <c r="M1718" s="5">
        <v>140</v>
      </c>
      <c r="N1718" s="5">
        <v>5</v>
      </c>
      <c r="O1718" s="5">
        <v>1</v>
      </c>
      <c r="P1718" s="5">
        <v>1</v>
      </c>
      <c r="Q1718" s="5">
        <v>0</v>
      </c>
      <c r="R1718" s="5">
        <v>0</v>
      </c>
      <c r="S1718" s="5">
        <v>0</v>
      </c>
      <c r="T1718" s="5">
        <v>0</v>
      </c>
    </row>
    <row r="1719" spans="1:20" x14ac:dyDescent="0.35">
      <c r="A1719" s="1">
        <v>1719</v>
      </c>
      <c r="B1719" t="s">
        <v>1288</v>
      </c>
      <c r="C1719" t="s">
        <v>1334</v>
      </c>
      <c r="D1719" t="s">
        <v>1690</v>
      </c>
      <c r="E1719">
        <f>IF(D1719="Estudio",1,IF(D1719="Piso",2,IF(D1719="Dúplex",3,IF(D1719="Ático",4,IF(D1719="Chalet",5,IF(D1719="Casa",6,IF(D1719="Caserón",7)))))))</f>
        <v>2</v>
      </c>
      <c r="F1719" t="s">
        <v>1335</v>
      </c>
      <c r="G1719" t="s">
        <v>1290</v>
      </c>
      <c r="H1719" t="str">
        <f>VLOOKUP(G1719,'Barrio Mapping'!B:C,2,0)</f>
        <v>Ríos Rosas</v>
      </c>
      <c r="I1719" t="str">
        <f>VLOOKUP(B1719,'Districto Pricing'!A:F,6,0)</f>
        <v>Alto</v>
      </c>
      <c r="J1719">
        <f>IF(I1719="Bajo",1,IF(I1719="Medio",2,IF(I1719="Alto",3)))</f>
        <v>3</v>
      </c>
      <c r="K1719" s="5">
        <v>2300</v>
      </c>
      <c r="L1719" s="5">
        <v>4</v>
      </c>
      <c r="M1719" s="5">
        <v>154</v>
      </c>
      <c r="N1719" s="5">
        <v>3</v>
      </c>
      <c r="O1719" s="5">
        <v>1</v>
      </c>
      <c r="P1719" s="5">
        <v>1</v>
      </c>
      <c r="Q1719" s="5">
        <v>0</v>
      </c>
      <c r="R1719" s="5">
        <v>0</v>
      </c>
      <c r="S1719" s="5">
        <v>0</v>
      </c>
      <c r="T1719" s="5">
        <v>0</v>
      </c>
    </row>
    <row r="1720" spans="1:20" x14ac:dyDescent="0.35">
      <c r="A1720" s="1">
        <v>1720</v>
      </c>
      <c r="B1720" t="s">
        <v>1288</v>
      </c>
      <c r="C1720" t="s">
        <v>1336</v>
      </c>
      <c r="D1720" t="s">
        <v>1690</v>
      </c>
      <c r="E1720">
        <f>IF(D1720="Estudio",1,IF(D1720="Piso",2,IF(D1720="Dúplex",3,IF(D1720="Ático",4,IF(D1720="Chalet",5,IF(D1720="Casa",6,IF(D1720="Caserón",7)))))))</f>
        <v>2</v>
      </c>
      <c r="F1720" t="s">
        <v>710</v>
      </c>
      <c r="G1720" t="s">
        <v>1299</v>
      </c>
      <c r="H1720" t="str">
        <f>VLOOKUP(G1720,'Barrio Mapping'!B:C,2,0)</f>
        <v>Gaztambide</v>
      </c>
      <c r="I1720" t="str">
        <f>VLOOKUP(B1720,'Districto Pricing'!A:F,6,0)</f>
        <v>Alto</v>
      </c>
      <c r="J1720">
        <f>IF(I1720="Bajo",1,IF(I1720="Medio",2,IF(I1720="Alto",3)))</f>
        <v>3</v>
      </c>
      <c r="K1720" s="5">
        <v>3000</v>
      </c>
      <c r="L1720" s="5">
        <v>4</v>
      </c>
      <c r="M1720" s="5">
        <v>200</v>
      </c>
      <c r="N1720" s="5">
        <v>11</v>
      </c>
      <c r="O1720" s="5">
        <v>1</v>
      </c>
      <c r="P1720" s="5">
        <v>1</v>
      </c>
      <c r="Q1720" s="5">
        <v>0</v>
      </c>
      <c r="R1720" s="5">
        <v>0</v>
      </c>
      <c r="S1720" s="5">
        <v>0</v>
      </c>
      <c r="T1720" s="5">
        <v>0</v>
      </c>
    </row>
    <row r="1721" spans="1:20" x14ac:dyDescent="0.35">
      <c r="A1721" s="1">
        <v>1721</v>
      </c>
      <c r="B1721" t="s">
        <v>1288</v>
      </c>
      <c r="C1721" t="s">
        <v>1337</v>
      </c>
      <c r="D1721" t="s">
        <v>1693</v>
      </c>
      <c r="E1721">
        <f>IF(D1721="Estudio",1,IF(D1721="Piso",2,IF(D1721="Dúplex",3,IF(D1721="Ático",4,IF(D1721="Chalet",5,IF(D1721="Casa",6,IF(D1721="Caserón",7)))))))</f>
        <v>1</v>
      </c>
      <c r="F1721" t="s">
        <v>475</v>
      </c>
      <c r="G1721" t="s">
        <v>1299</v>
      </c>
      <c r="H1721" t="str">
        <f>VLOOKUP(G1721,'Barrio Mapping'!B:C,2,0)</f>
        <v>Gaztambide</v>
      </c>
      <c r="I1721" t="str">
        <f>VLOOKUP(B1721,'Districto Pricing'!A:F,6,0)</f>
        <v>Alto</v>
      </c>
      <c r="J1721">
        <f>IF(I1721="Bajo",1,IF(I1721="Medio",2,IF(I1721="Alto",3)))</f>
        <v>3</v>
      </c>
      <c r="K1721" s="5">
        <v>800</v>
      </c>
      <c r="L1721" s="5">
        <v>0</v>
      </c>
      <c r="M1721" s="5">
        <v>45</v>
      </c>
      <c r="N1721" s="5">
        <v>4</v>
      </c>
      <c r="O1721" s="5">
        <v>1</v>
      </c>
      <c r="P1721" s="5">
        <v>1</v>
      </c>
      <c r="Q1721" s="5">
        <v>0</v>
      </c>
      <c r="R1721" s="5">
        <v>0</v>
      </c>
      <c r="S1721" s="5">
        <v>0</v>
      </c>
      <c r="T1721" s="5">
        <v>0</v>
      </c>
    </row>
    <row r="1722" spans="1:20" x14ac:dyDescent="0.35">
      <c r="A1722" s="1">
        <v>1722</v>
      </c>
      <c r="B1722" t="s">
        <v>1288</v>
      </c>
      <c r="C1722" t="s">
        <v>1338</v>
      </c>
      <c r="D1722" t="s">
        <v>1690</v>
      </c>
      <c r="E1722">
        <f>IF(D1722="Estudio",1,IF(D1722="Piso",2,IF(D1722="Dúplex",3,IF(D1722="Ático",4,IF(D1722="Chalet",5,IF(D1722="Casa",6,IF(D1722="Caserón",7)))))))</f>
        <v>2</v>
      </c>
      <c r="G1722" t="s">
        <v>1303</v>
      </c>
      <c r="H1722" t="str">
        <f>VLOOKUP(G1722,'Barrio Mapping'!B:C,2,0)</f>
        <v>Vallehermoso</v>
      </c>
      <c r="I1722" t="str">
        <f>VLOOKUP(B1722,'Districto Pricing'!A:F,6,0)</f>
        <v>Alto</v>
      </c>
      <c r="J1722">
        <f>IF(I1722="Bajo",1,IF(I1722="Medio",2,IF(I1722="Alto",3)))</f>
        <v>3</v>
      </c>
      <c r="K1722" s="5">
        <v>2800</v>
      </c>
      <c r="L1722" s="5">
        <v>3</v>
      </c>
      <c r="M1722" s="5">
        <v>130</v>
      </c>
      <c r="N1722" s="5">
        <v>1</v>
      </c>
      <c r="O1722" s="5">
        <v>1</v>
      </c>
      <c r="P1722" s="5">
        <v>1</v>
      </c>
      <c r="Q1722" s="5">
        <v>0</v>
      </c>
      <c r="R1722" s="5">
        <v>0</v>
      </c>
      <c r="S1722" s="5">
        <v>0</v>
      </c>
      <c r="T1722" s="5">
        <v>0</v>
      </c>
    </row>
    <row r="1723" spans="1:20" x14ac:dyDescent="0.35">
      <c r="A1723" s="1">
        <v>1723</v>
      </c>
      <c r="B1723" t="s">
        <v>1288</v>
      </c>
      <c r="C1723" t="s">
        <v>1312</v>
      </c>
      <c r="D1723" t="s">
        <v>1693</v>
      </c>
      <c r="E1723">
        <f>IF(D1723="Estudio",1,IF(D1723="Piso",2,IF(D1723="Dúplex",3,IF(D1723="Ático",4,IF(D1723="Chalet",5,IF(D1723="Casa",6,IF(D1723="Caserón",7)))))))</f>
        <v>1</v>
      </c>
      <c r="G1723" t="s">
        <v>1290</v>
      </c>
      <c r="H1723" t="str">
        <f>VLOOKUP(G1723,'Barrio Mapping'!B:C,2,0)</f>
        <v>Ríos Rosas</v>
      </c>
      <c r="I1723" t="str">
        <f>VLOOKUP(B1723,'Districto Pricing'!A:F,6,0)</f>
        <v>Alto</v>
      </c>
      <c r="J1723">
        <f>IF(I1723="Bajo",1,IF(I1723="Medio",2,IF(I1723="Alto",3)))</f>
        <v>3</v>
      </c>
      <c r="K1723" s="5">
        <v>690</v>
      </c>
      <c r="L1723" s="5">
        <v>0</v>
      </c>
      <c r="M1723" s="5">
        <v>50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</row>
    <row r="1724" spans="1:20" x14ac:dyDescent="0.35">
      <c r="A1724" s="1">
        <v>1724</v>
      </c>
      <c r="B1724" t="s">
        <v>1288</v>
      </c>
      <c r="C1724" t="s">
        <v>1339</v>
      </c>
      <c r="D1724" t="s">
        <v>1690</v>
      </c>
      <c r="E1724">
        <f>IF(D1724="Estudio",1,IF(D1724="Piso",2,IF(D1724="Dúplex",3,IF(D1724="Ático",4,IF(D1724="Chalet",5,IF(D1724="Casa",6,IF(D1724="Caserón",7)))))))</f>
        <v>2</v>
      </c>
      <c r="F1724" t="s">
        <v>231</v>
      </c>
      <c r="G1724" t="s">
        <v>1295</v>
      </c>
      <c r="H1724" t="str">
        <f>VLOOKUP(G1724,'Barrio Mapping'!B:C,2,0)</f>
        <v>Arapiles</v>
      </c>
      <c r="I1724" t="str">
        <f>VLOOKUP(B1724,'Districto Pricing'!A:F,6,0)</f>
        <v>Alto</v>
      </c>
      <c r="J1724">
        <f>IF(I1724="Bajo",1,IF(I1724="Medio",2,IF(I1724="Alto",3)))</f>
        <v>3</v>
      </c>
      <c r="K1724" s="5">
        <v>2400</v>
      </c>
      <c r="L1724" s="5">
        <v>4</v>
      </c>
      <c r="M1724" s="5">
        <v>120</v>
      </c>
      <c r="N1724" s="5">
        <v>5</v>
      </c>
      <c r="O1724" s="5">
        <v>1</v>
      </c>
      <c r="P1724" s="5">
        <v>1</v>
      </c>
      <c r="Q1724" s="5">
        <v>0</v>
      </c>
      <c r="R1724" s="5">
        <v>0</v>
      </c>
      <c r="S1724" s="5">
        <v>0</v>
      </c>
      <c r="T1724" s="5">
        <v>0</v>
      </c>
    </row>
    <row r="1725" spans="1:20" x14ac:dyDescent="0.35">
      <c r="A1725" s="1">
        <v>1725</v>
      </c>
      <c r="B1725" t="s">
        <v>1288</v>
      </c>
      <c r="C1725" t="s">
        <v>1292</v>
      </c>
      <c r="D1725" t="s">
        <v>1690</v>
      </c>
      <c r="E1725">
        <f>IF(D1725="Estudio",1,IF(D1725="Piso",2,IF(D1725="Dúplex",3,IF(D1725="Ático",4,IF(D1725="Chalet",5,IF(D1725="Casa",6,IF(D1725="Caserón",7)))))))</f>
        <v>2</v>
      </c>
      <c r="G1725" t="s">
        <v>1293</v>
      </c>
      <c r="H1725" t="str">
        <f>VLOOKUP(G1725,'Barrio Mapping'!B:C,2,0)</f>
        <v>Almagro</v>
      </c>
      <c r="I1725" t="str">
        <f>VLOOKUP(B1725,'Districto Pricing'!A:F,6,0)</f>
        <v>Alto</v>
      </c>
      <c r="J1725">
        <f>IF(I1725="Bajo",1,IF(I1725="Medio",2,IF(I1725="Alto",3)))</f>
        <v>3</v>
      </c>
      <c r="K1725" s="5">
        <v>2200</v>
      </c>
      <c r="L1725" s="5">
        <v>2</v>
      </c>
      <c r="M1725" s="5">
        <v>85</v>
      </c>
      <c r="N1725" s="5">
        <v>1</v>
      </c>
      <c r="O1725" s="5">
        <v>1</v>
      </c>
      <c r="P1725" s="5">
        <v>1</v>
      </c>
      <c r="Q1725" s="5">
        <v>0</v>
      </c>
      <c r="R1725" s="5">
        <v>0</v>
      </c>
      <c r="S1725" s="5">
        <v>0</v>
      </c>
      <c r="T1725" s="5">
        <v>0</v>
      </c>
    </row>
    <row r="1726" spans="1:20" x14ac:dyDescent="0.35">
      <c r="A1726" s="1">
        <v>1726</v>
      </c>
      <c r="B1726" t="s">
        <v>1288</v>
      </c>
      <c r="C1726" t="s">
        <v>1340</v>
      </c>
      <c r="D1726" t="s">
        <v>1690</v>
      </c>
      <c r="E1726">
        <f>IF(D1726="Estudio",1,IF(D1726="Piso",2,IF(D1726="Dúplex",3,IF(D1726="Ático",4,IF(D1726="Chalet",5,IF(D1726="Casa",6,IF(D1726="Caserón",7)))))))</f>
        <v>2</v>
      </c>
      <c r="G1726" t="s">
        <v>1309</v>
      </c>
      <c r="H1726" t="str">
        <f>VLOOKUP(G1726,'Barrio Mapping'!B:C,2,0)</f>
        <v>Trafalgar</v>
      </c>
      <c r="I1726" t="str">
        <f>VLOOKUP(B1726,'Districto Pricing'!A:F,6,0)</f>
        <v>Alto</v>
      </c>
      <c r="J1726">
        <f>IF(I1726="Bajo",1,IF(I1726="Medio",2,IF(I1726="Alto",3)))</f>
        <v>3</v>
      </c>
      <c r="K1726" s="5">
        <v>2250</v>
      </c>
      <c r="L1726" s="5">
        <v>2</v>
      </c>
      <c r="M1726" s="5">
        <v>122</v>
      </c>
      <c r="N1726" s="5">
        <v>4</v>
      </c>
      <c r="O1726" s="5">
        <v>1</v>
      </c>
      <c r="P1726" s="5">
        <v>1</v>
      </c>
      <c r="Q1726" s="5">
        <v>0</v>
      </c>
      <c r="R1726" s="5">
        <v>0</v>
      </c>
      <c r="S1726" s="5">
        <v>0</v>
      </c>
      <c r="T1726" s="5">
        <v>0</v>
      </c>
    </row>
    <row r="1727" spans="1:20" x14ac:dyDescent="0.35">
      <c r="A1727" s="1">
        <v>1727</v>
      </c>
      <c r="B1727" t="s">
        <v>1288</v>
      </c>
      <c r="C1727" t="s">
        <v>1341</v>
      </c>
      <c r="D1727" t="s">
        <v>1690</v>
      </c>
      <c r="E1727">
        <f>IF(D1727="Estudio",1,IF(D1727="Piso",2,IF(D1727="Dúplex",3,IF(D1727="Ático",4,IF(D1727="Chalet",5,IF(D1727="Casa",6,IF(D1727="Caserón",7)))))))</f>
        <v>2</v>
      </c>
      <c r="F1727" t="s">
        <v>73</v>
      </c>
      <c r="G1727" t="s">
        <v>1295</v>
      </c>
      <c r="H1727" t="str">
        <f>VLOOKUP(G1727,'Barrio Mapping'!B:C,2,0)</f>
        <v>Arapiles</v>
      </c>
      <c r="I1727" t="str">
        <f>VLOOKUP(B1727,'Districto Pricing'!A:F,6,0)</f>
        <v>Alto</v>
      </c>
      <c r="J1727">
        <f>IF(I1727="Bajo",1,IF(I1727="Medio",2,IF(I1727="Alto",3)))</f>
        <v>3</v>
      </c>
      <c r="K1727" s="5">
        <v>900</v>
      </c>
      <c r="L1727" s="5">
        <v>1</v>
      </c>
      <c r="M1727" s="5">
        <v>48</v>
      </c>
      <c r="N1727" s="5">
        <v>1</v>
      </c>
      <c r="O1727" s="5">
        <v>0</v>
      </c>
      <c r="P1727" s="5">
        <v>1</v>
      </c>
      <c r="Q1727" s="5">
        <v>0</v>
      </c>
      <c r="R1727" s="5">
        <v>0</v>
      </c>
      <c r="S1727" s="5">
        <v>0</v>
      </c>
      <c r="T1727" s="5">
        <v>0</v>
      </c>
    </row>
    <row r="1728" spans="1:20" x14ac:dyDescent="0.35">
      <c r="A1728" s="1">
        <v>1728</v>
      </c>
      <c r="B1728" t="s">
        <v>1288</v>
      </c>
      <c r="C1728" t="s">
        <v>1292</v>
      </c>
      <c r="D1728" t="s">
        <v>1690</v>
      </c>
      <c r="E1728">
        <f>IF(D1728="Estudio",1,IF(D1728="Piso",2,IF(D1728="Dúplex",3,IF(D1728="Ático",4,IF(D1728="Chalet",5,IF(D1728="Casa",6,IF(D1728="Caserón",7)))))))</f>
        <v>2</v>
      </c>
      <c r="G1728" t="s">
        <v>1293</v>
      </c>
      <c r="H1728" t="str">
        <f>VLOOKUP(G1728,'Barrio Mapping'!B:C,2,0)</f>
        <v>Almagro</v>
      </c>
      <c r="I1728" t="str">
        <f>VLOOKUP(B1728,'Districto Pricing'!A:F,6,0)</f>
        <v>Alto</v>
      </c>
      <c r="J1728">
        <f>IF(I1728="Bajo",1,IF(I1728="Medio",2,IF(I1728="Alto",3)))</f>
        <v>3</v>
      </c>
      <c r="K1728" s="5">
        <v>4300</v>
      </c>
      <c r="L1728" s="5">
        <v>4</v>
      </c>
      <c r="M1728" s="5">
        <v>355</v>
      </c>
      <c r="N1728" s="5">
        <v>3</v>
      </c>
      <c r="O1728" s="5">
        <v>1</v>
      </c>
      <c r="P1728" s="5">
        <v>1</v>
      </c>
      <c r="Q1728" s="5">
        <v>0</v>
      </c>
      <c r="R1728" s="5">
        <v>0</v>
      </c>
      <c r="S1728" s="5">
        <v>0</v>
      </c>
      <c r="T1728" s="5">
        <v>0</v>
      </c>
    </row>
    <row r="1729" spans="1:20" x14ac:dyDescent="0.35">
      <c r="A1729" s="1">
        <v>1729</v>
      </c>
      <c r="B1729" t="s">
        <v>1288</v>
      </c>
      <c r="C1729" t="s">
        <v>1292</v>
      </c>
      <c r="D1729" t="s">
        <v>1690</v>
      </c>
      <c r="E1729">
        <f>IF(D1729="Estudio",1,IF(D1729="Piso",2,IF(D1729="Dúplex",3,IF(D1729="Ático",4,IF(D1729="Chalet",5,IF(D1729="Casa",6,IF(D1729="Caserón",7)))))))</f>
        <v>2</v>
      </c>
      <c r="G1729" t="s">
        <v>1293</v>
      </c>
      <c r="H1729" t="str">
        <f>VLOOKUP(G1729,'Barrio Mapping'!B:C,2,0)</f>
        <v>Almagro</v>
      </c>
      <c r="I1729" t="str">
        <f>VLOOKUP(B1729,'Districto Pricing'!A:F,6,0)</f>
        <v>Alto</v>
      </c>
      <c r="J1729">
        <f>IF(I1729="Bajo",1,IF(I1729="Medio",2,IF(I1729="Alto",3)))</f>
        <v>3</v>
      </c>
      <c r="K1729" s="5">
        <v>4700</v>
      </c>
      <c r="L1729" s="5">
        <v>4</v>
      </c>
      <c r="M1729" s="5">
        <v>231</v>
      </c>
      <c r="N1729" s="5">
        <v>4</v>
      </c>
      <c r="O1729" s="5">
        <v>1</v>
      </c>
      <c r="P1729" s="5">
        <v>1</v>
      </c>
      <c r="Q1729" s="5">
        <v>0</v>
      </c>
      <c r="R1729" s="5">
        <v>0</v>
      </c>
      <c r="S1729" s="5">
        <v>0</v>
      </c>
      <c r="T1729" s="5">
        <v>0</v>
      </c>
    </row>
    <row r="1730" spans="1:20" x14ac:dyDescent="0.35">
      <c r="A1730" s="1">
        <v>1730</v>
      </c>
      <c r="B1730" t="s">
        <v>1288</v>
      </c>
      <c r="C1730" t="s">
        <v>1342</v>
      </c>
      <c r="D1730" t="s">
        <v>1690</v>
      </c>
      <c r="E1730">
        <f>IF(D1730="Estudio",1,IF(D1730="Piso",2,IF(D1730="Dúplex",3,IF(D1730="Ático",4,IF(D1730="Chalet",5,IF(D1730="Casa",6,IF(D1730="Caserón",7)))))))</f>
        <v>2</v>
      </c>
      <c r="G1730" t="s">
        <v>1295</v>
      </c>
      <c r="H1730" t="str">
        <f>VLOOKUP(G1730,'Barrio Mapping'!B:C,2,0)</f>
        <v>Arapiles</v>
      </c>
      <c r="I1730" t="str">
        <f>VLOOKUP(B1730,'Districto Pricing'!A:F,6,0)</f>
        <v>Alto</v>
      </c>
      <c r="J1730">
        <f>IF(I1730="Bajo",1,IF(I1730="Medio",2,IF(I1730="Alto",3)))</f>
        <v>3</v>
      </c>
      <c r="K1730" s="5">
        <v>1600</v>
      </c>
      <c r="L1730" s="5">
        <v>3</v>
      </c>
      <c r="M1730" s="5">
        <v>130</v>
      </c>
      <c r="N1730" s="5">
        <v>5</v>
      </c>
      <c r="O1730" s="5">
        <v>1</v>
      </c>
      <c r="P1730" s="5">
        <v>1</v>
      </c>
      <c r="Q1730" s="5">
        <v>0</v>
      </c>
      <c r="R1730" s="5">
        <v>0</v>
      </c>
      <c r="S1730" s="5">
        <v>0</v>
      </c>
      <c r="T1730" s="5">
        <v>0</v>
      </c>
    </row>
    <row r="1731" spans="1:20" x14ac:dyDescent="0.35">
      <c r="A1731" s="1">
        <v>1731</v>
      </c>
      <c r="B1731" t="s">
        <v>1288</v>
      </c>
      <c r="C1731" t="s">
        <v>1343</v>
      </c>
      <c r="D1731" t="s">
        <v>1690</v>
      </c>
      <c r="E1731">
        <f>IF(D1731="Estudio",1,IF(D1731="Piso",2,IF(D1731="Dúplex",3,IF(D1731="Ático",4,IF(D1731="Chalet",5,IF(D1731="Casa",6,IF(D1731="Caserón",7)))))))</f>
        <v>2</v>
      </c>
      <c r="F1731" t="s">
        <v>1344</v>
      </c>
      <c r="G1731" t="s">
        <v>1293</v>
      </c>
      <c r="H1731" t="str">
        <f>VLOOKUP(G1731,'Barrio Mapping'!B:C,2,0)</f>
        <v>Almagro</v>
      </c>
      <c r="I1731" t="str">
        <f>VLOOKUP(B1731,'Districto Pricing'!A:F,6,0)</f>
        <v>Alto</v>
      </c>
      <c r="J1731">
        <f>IF(I1731="Bajo",1,IF(I1731="Medio",2,IF(I1731="Alto",3)))</f>
        <v>3</v>
      </c>
      <c r="K1731" s="5">
        <v>2200</v>
      </c>
      <c r="L1731" s="5">
        <v>1</v>
      </c>
      <c r="M1731" s="5">
        <v>58</v>
      </c>
      <c r="N1731" s="5">
        <v>4</v>
      </c>
      <c r="O1731" s="5">
        <v>1</v>
      </c>
      <c r="P1731" s="5">
        <v>1</v>
      </c>
      <c r="Q1731" s="5">
        <v>0</v>
      </c>
      <c r="R1731" s="5">
        <v>0</v>
      </c>
      <c r="S1731" s="5">
        <v>0</v>
      </c>
      <c r="T1731" s="5">
        <v>0</v>
      </c>
    </row>
    <row r="1732" spans="1:20" x14ac:dyDescent="0.35">
      <c r="A1732" s="1">
        <v>1732</v>
      </c>
      <c r="B1732" t="s">
        <v>1288</v>
      </c>
      <c r="C1732" t="s">
        <v>1345</v>
      </c>
      <c r="D1732" t="s">
        <v>1690</v>
      </c>
      <c r="E1732">
        <f>IF(D1732="Estudio",1,IF(D1732="Piso",2,IF(D1732="Dúplex",3,IF(D1732="Ático",4,IF(D1732="Chalet",5,IF(D1732="Casa",6,IF(D1732="Caserón",7)))))))</f>
        <v>2</v>
      </c>
      <c r="F1732" t="s">
        <v>1344</v>
      </c>
      <c r="G1732" t="s">
        <v>1293</v>
      </c>
      <c r="H1732" t="str">
        <f>VLOOKUP(G1732,'Barrio Mapping'!B:C,2,0)</f>
        <v>Almagro</v>
      </c>
      <c r="I1732" t="str">
        <f>VLOOKUP(B1732,'Districto Pricing'!A:F,6,0)</f>
        <v>Alto</v>
      </c>
      <c r="J1732">
        <f>IF(I1732="Bajo",1,IF(I1732="Medio",2,IF(I1732="Alto",3)))</f>
        <v>3</v>
      </c>
      <c r="K1732" s="5">
        <v>1500</v>
      </c>
      <c r="L1732" s="5">
        <v>1</v>
      </c>
      <c r="M1732" s="5">
        <v>80</v>
      </c>
      <c r="N1732" s="5">
        <v>2</v>
      </c>
      <c r="O1732" s="5">
        <v>1</v>
      </c>
      <c r="P1732" s="5">
        <v>1</v>
      </c>
      <c r="Q1732" s="5">
        <v>0</v>
      </c>
      <c r="R1732" s="5">
        <v>0</v>
      </c>
      <c r="S1732" s="5">
        <v>0</v>
      </c>
      <c r="T1732" s="5">
        <v>0</v>
      </c>
    </row>
    <row r="1733" spans="1:20" x14ac:dyDescent="0.35">
      <c r="A1733" s="1">
        <v>1733</v>
      </c>
      <c r="B1733" t="s">
        <v>1288</v>
      </c>
      <c r="C1733" t="s">
        <v>1341</v>
      </c>
      <c r="D1733" t="s">
        <v>1690</v>
      </c>
      <c r="E1733">
        <f>IF(D1733="Estudio",1,IF(D1733="Piso",2,IF(D1733="Dúplex",3,IF(D1733="Ático",4,IF(D1733="Chalet",5,IF(D1733="Casa",6,IF(D1733="Caserón",7)))))))</f>
        <v>2</v>
      </c>
      <c r="G1733" t="s">
        <v>1295</v>
      </c>
      <c r="H1733" t="str">
        <f>VLOOKUP(G1733,'Barrio Mapping'!B:C,2,0)</f>
        <v>Arapiles</v>
      </c>
      <c r="I1733" t="str">
        <f>VLOOKUP(B1733,'Districto Pricing'!A:F,6,0)</f>
        <v>Alto</v>
      </c>
      <c r="J1733">
        <f>IF(I1733="Bajo",1,IF(I1733="Medio",2,IF(I1733="Alto",3)))</f>
        <v>3</v>
      </c>
      <c r="K1733" s="5">
        <v>1380</v>
      </c>
      <c r="L1733" s="5">
        <v>2</v>
      </c>
      <c r="M1733" s="5">
        <v>115</v>
      </c>
      <c r="N1733" s="5">
        <v>1</v>
      </c>
      <c r="O1733" s="5">
        <v>1</v>
      </c>
      <c r="P1733" s="5">
        <v>1</v>
      </c>
      <c r="Q1733" s="5">
        <v>0</v>
      </c>
      <c r="R1733" s="5">
        <v>0</v>
      </c>
      <c r="S1733" s="5">
        <v>0</v>
      </c>
      <c r="T1733" s="5">
        <v>0</v>
      </c>
    </row>
    <row r="1734" spans="1:20" x14ac:dyDescent="0.35">
      <c r="A1734" s="1">
        <v>1734</v>
      </c>
      <c r="B1734" t="s">
        <v>1288</v>
      </c>
      <c r="C1734" t="s">
        <v>1346</v>
      </c>
      <c r="D1734" t="s">
        <v>1690</v>
      </c>
      <c r="E1734">
        <f>IF(D1734="Estudio",1,IF(D1734="Piso",2,IF(D1734="Dúplex",3,IF(D1734="Ático",4,IF(D1734="Chalet",5,IF(D1734="Casa",6,IF(D1734="Caserón",7)))))))</f>
        <v>2</v>
      </c>
      <c r="G1734" t="s">
        <v>1293</v>
      </c>
      <c r="H1734" t="str">
        <f>VLOOKUP(G1734,'Barrio Mapping'!B:C,2,0)</f>
        <v>Almagro</v>
      </c>
      <c r="I1734" t="str">
        <f>VLOOKUP(B1734,'Districto Pricing'!A:F,6,0)</f>
        <v>Alto</v>
      </c>
      <c r="J1734">
        <f>IF(I1734="Bajo",1,IF(I1734="Medio",2,IF(I1734="Alto",3)))</f>
        <v>3</v>
      </c>
      <c r="K1734" s="5">
        <v>2500</v>
      </c>
      <c r="L1734" s="5">
        <v>2</v>
      </c>
      <c r="M1734" s="5">
        <v>122</v>
      </c>
      <c r="N1734" s="5">
        <v>2</v>
      </c>
      <c r="O1734" s="5">
        <v>1</v>
      </c>
      <c r="P1734" s="5">
        <v>1</v>
      </c>
      <c r="Q1734" s="5">
        <v>0</v>
      </c>
      <c r="R1734" s="5">
        <v>0</v>
      </c>
      <c r="S1734" s="5">
        <v>0</v>
      </c>
      <c r="T1734" s="5">
        <v>0</v>
      </c>
    </row>
    <row r="1735" spans="1:20" x14ac:dyDescent="0.35">
      <c r="A1735" s="1">
        <v>1735</v>
      </c>
      <c r="B1735" t="s">
        <v>1288</v>
      </c>
      <c r="C1735" t="s">
        <v>1312</v>
      </c>
      <c r="D1735" t="s">
        <v>1693</v>
      </c>
      <c r="E1735">
        <f>IF(D1735="Estudio",1,IF(D1735="Piso",2,IF(D1735="Dúplex",3,IF(D1735="Ático",4,IF(D1735="Chalet",5,IF(D1735="Casa",6,IF(D1735="Caserón",7)))))))</f>
        <v>1</v>
      </c>
      <c r="G1735" t="s">
        <v>1290</v>
      </c>
      <c r="H1735" t="str">
        <f>VLOOKUP(G1735,'Barrio Mapping'!B:C,2,0)</f>
        <v>Ríos Rosas</v>
      </c>
      <c r="I1735" t="str">
        <f>VLOOKUP(B1735,'Districto Pricing'!A:F,6,0)</f>
        <v>Alto</v>
      </c>
      <c r="J1735">
        <f>IF(I1735="Bajo",1,IF(I1735="Medio",2,IF(I1735="Alto",3)))</f>
        <v>3</v>
      </c>
      <c r="K1735" s="5">
        <v>690</v>
      </c>
      <c r="L1735" s="5">
        <v>0</v>
      </c>
      <c r="M1735" s="5">
        <v>50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0</v>
      </c>
      <c r="T1735" s="5">
        <v>0</v>
      </c>
    </row>
    <row r="1736" spans="1:20" x14ac:dyDescent="0.35">
      <c r="A1736" s="1">
        <v>1736</v>
      </c>
      <c r="B1736" t="s">
        <v>1288</v>
      </c>
      <c r="C1736" t="s">
        <v>1316</v>
      </c>
      <c r="D1736" t="s">
        <v>1690</v>
      </c>
      <c r="E1736">
        <f>IF(D1736="Estudio",1,IF(D1736="Piso",2,IF(D1736="Dúplex",3,IF(D1736="Ático",4,IF(D1736="Chalet",5,IF(D1736="Casa",6,IF(D1736="Caserón",7)))))))</f>
        <v>2</v>
      </c>
      <c r="G1736" t="s">
        <v>1290</v>
      </c>
      <c r="H1736" t="str">
        <f>VLOOKUP(G1736,'Barrio Mapping'!B:C,2,0)</f>
        <v>Ríos Rosas</v>
      </c>
      <c r="I1736" t="str">
        <f>VLOOKUP(B1736,'Districto Pricing'!A:F,6,0)</f>
        <v>Alto</v>
      </c>
      <c r="J1736">
        <f>IF(I1736="Bajo",1,IF(I1736="Medio",2,IF(I1736="Alto",3)))</f>
        <v>3</v>
      </c>
      <c r="K1736" s="5">
        <v>1600</v>
      </c>
      <c r="L1736" s="5">
        <v>2</v>
      </c>
      <c r="M1736" s="5">
        <v>85</v>
      </c>
      <c r="N1736" s="5">
        <v>4</v>
      </c>
      <c r="O1736" s="5">
        <v>1</v>
      </c>
      <c r="P1736" s="5">
        <v>1</v>
      </c>
      <c r="Q1736" s="5">
        <v>0</v>
      </c>
      <c r="R1736" s="5">
        <v>0</v>
      </c>
      <c r="S1736" s="5">
        <v>0</v>
      </c>
      <c r="T1736" s="5">
        <v>0</v>
      </c>
    </row>
    <row r="1737" spans="1:20" x14ac:dyDescent="0.35">
      <c r="A1737" s="1">
        <v>1737</v>
      </c>
      <c r="B1737" t="s">
        <v>1288</v>
      </c>
      <c r="C1737" t="s">
        <v>1347</v>
      </c>
      <c r="D1737" t="s">
        <v>1690</v>
      </c>
      <c r="E1737">
        <f>IF(D1737="Estudio",1,IF(D1737="Piso",2,IF(D1737="Dúplex",3,IF(D1737="Ático",4,IF(D1737="Chalet",5,IF(D1737="Casa",6,IF(D1737="Caserón",7)))))))</f>
        <v>2</v>
      </c>
      <c r="F1737" t="s">
        <v>1348</v>
      </c>
      <c r="G1737" t="s">
        <v>1299</v>
      </c>
      <c r="H1737" t="str">
        <f>VLOOKUP(G1737,'Barrio Mapping'!B:C,2,0)</f>
        <v>Gaztambide</v>
      </c>
      <c r="I1737" t="str">
        <f>VLOOKUP(B1737,'Districto Pricing'!A:F,6,0)</f>
        <v>Alto</v>
      </c>
      <c r="J1737">
        <f>IF(I1737="Bajo",1,IF(I1737="Medio",2,IF(I1737="Alto",3)))</f>
        <v>3</v>
      </c>
      <c r="K1737" s="5">
        <v>1500</v>
      </c>
      <c r="L1737" s="5">
        <v>2</v>
      </c>
      <c r="M1737" s="5">
        <v>80</v>
      </c>
      <c r="N1737" s="5">
        <v>2</v>
      </c>
      <c r="O1737" s="5">
        <v>0</v>
      </c>
      <c r="P1737" s="5">
        <v>1</v>
      </c>
      <c r="Q1737" s="5">
        <v>0</v>
      </c>
      <c r="R1737" s="5">
        <v>0</v>
      </c>
      <c r="S1737" s="5">
        <v>0</v>
      </c>
      <c r="T1737" s="5">
        <v>0</v>
      </c>
    </row>
    <row r="1738" spans="1:20" x14ac:dyDescent="0.35">
      <c r="A1738" s="1">
        <v>1738</v>
      </c>
      <c r="B1738" t="s">
        <v>1288</v>
      </c>
      <c r="C1738" t="s">
        <v>1349</v>
      </c>
      <c r="D1738" t="s">
        <v>1690</v>
      </c>
      <c r="E1738">
        <f>IF(D1738="Estudio",1,IF(D1738="Piso",2,IF(D1738="Dúplex",3,IF(D1738="Ático",4,IF(D1738="Chalet",5,IF(D1738="Casa",6,IF(D1738="Caserón",7)))))))</f>
        <v>2</v>
      </c>
      <c r="G1738" t="s">
        <v>1309</v>
      </c>
      <c r="H1738" t="str">
        <f>VLOOKUP(G1738,'Barrio Mapping'!B:C,2,0)</f>
        <v>Trafalgar</v>
      </c>
      <c r="I1738" t="str">
        <f>VLOOKUP(B1738,'Districto Pricing'!A:F,6,0)</f>
        <v>Alto</v>
      </c>
      <c r="J1738">
        <f>IF(I1738="Bajo",1,IF(I1738="Medio",2,IF(I1738="Alto",3)))</f>
        <v>3</v>
      </c>
      <c r="K1738" s="5">
        <v>1300</v>
      </c>
      <c r="L1738" s="5">
        <v>1</v>
      </c>
      <c r="M1738" s="5">
        <v>75</v>
      </c>
      <c r="N1738" s="5">
        <v>2</v>
      </c>
      <c r="O1738" s="5">
        <v>1</v>
      </c>
      <c r="P1738" s="5">
        <v>1</v>
      </c>
      <c r="Q1738" s="5">
        <v>0</v>
      </c>
      <c r="R1738" s="5">
        <v>0</v>
      </c>
      <c r="S1738" s="5">
        <v>0</v>
      </c>
      <c r="T1738" s="5">
        <v>0</v>
      </c>
    </row>
    <row r="1739" spans="1:20" x14ac:dyDescent="0.35">
      <c r="A1739" s="1">
        <v>1739</v>
      </c>
      <c r="B1739" t="s">
        <v>1288</v>
      </c>
      <c r="C1739" t="s">
        <v>1350</v>
      </c>
      <c r="D1739" t="s">
        <v>1690</v>
      </c>
      <c r="E1739">
        <f>IF(D1739="Estudio",1,IF(D1739="Piso",2,IF(D1739="Dúplex",3,IF(D1739="Ático",4,IF(D1739="Chalet",5,IF(D1739="Casa",6,IF(D1739="Caserón",7)))))))</f>
        <v>2</v>
      </c>
      <c r="F1739" t="s">
        <v>203</v>
      </c>
      <c r="G1739" t="s">
        <v>1293</v>
      </c>
      <c r="H1739" t="str">
        <f>VLOOKUP(G1739,'Barrio Mapping'!B:C,2,0)</f>
        <v>Almagro</v>
      </c>
      <c r="I1739" t="str">
        <f>VLOOKUP(B1739,'Districto Pricing'!A:F,6,0)</f>
        <v>Alto</v>
      </c>
      <c r="J1739">
        <f>IF(I1739="Bajo",1,IF(I1739="Medio",2,IF(I1739="Alto",3)))</f>
        <v>3</v>
      </c>
      <c r="K1739" s="5">
        <v>2100</v>
      </c>
      <c r="L1739" s="5">
        <v>2</v>
      </c>
      <c r="M1739" s="5">
        <v>160</v>
      </c>
      <c r="N1739" s="5">
        <v>1</v>
      </c>
      <c r="O1739" s="5">
        <v>1</v>
      </c>
      <c r="P1739" s="5">
        <v>1</v>
      </c>
      <c r="Q1739" s="5">
        <v>0</v>
      </c>
      <c r="R1739" s="5">
        <v>0</v>
      </c>
      <c r="S1739" s="5">
        <v>0</v>
      </c>
      <c r="T1739" s="5">
        <v>0</v>
      </c>
    </row>
    <row r="1740" spans="1:20" x14ac:dyDescent="0.35">
      <c r="A1740" s="1">
        <v>1740</v>
      </c>
      <c r="B1740" t="s">
        <v>1288</v>
      </c>
      <c r="C1740" t="s">
        <v>1351</v>
      </c>
      <c r="D1740" t="s">
        <v>1690</v>
      </c>
      <c r="E1740">
        <f>IF(D1740="Estudio",1,IF(D1740="Piso",2,IF(D1740="Dúplex",3,IF(D1740="Ático",4,IF(D1740="Chalet",5,IF(D1740="Casa",6,IF(D1740="Caserón",7)))))))</f>
        <v>2</v>
      </c>
      <c r="G1740" t="s">
        <v>1303</v>
      </c>
      <c r="H1740" t="str">
        <f>VLOOKUP(G1740,'Barrio Mapping'!B:C,2,0)</f>
        <v>Vallehermoso</v>
      </c>
      <c r="I1740" t="str">
        <f>VLOOKUP(B1740,'Districto Pricing'!A:F,6,0)</f>
        <v>Alto</v>
      </c>
      <c r="J1740">
        <f>IF(I1740="Bajo",1,IF(I1740="Medio",2,IF(I1740="Alto",3)))</f>
        <v>3</v>
      </c>
      <c r="K1740" s="5">
        <v>3000</v>
      </c>
      <c r="L1740" s="5">
        <v>5</v>
      </c>
      <c r="M1740" s="5">
        <v>260</v>
      </c>
      <c r="N1740" s="5">
        <v>3</v>
      </c>
      <c r="O1740" s="5">
        <v>1</v>
      </c>
      <c r="P1740" s="5">
        <v>1</v>
      </c>
      <c r="Q1740" s="5">
        <v>0</v>
      </c>
      <c r="R1740" s="5">
        <v>0</v>
      </c>
      <c r="S1740" s="5">
        <v>0</v>
      </c>
      <c r="T1740" s="5">
        <v>0</v>
      </c>
    </row>
    <row r="1741" spans="1:20" x14ac:dyDescent="0.35">
      <c r="A1741" s="1">
        <v>1741</v>
      </c>
      <c r="B1741" t="s">
        <v>1288</v>
      </c>
      <c r="C1741" t="s">
        <v>1352</v>
      </c>
      <c r="D1741" t="s">
        <v>1691</v>
      </c>
      <c r="E1741">
        <f>IF(D1741="Estudio",1,IF(D1741="Piso",2,IF(D1741="Dúplex",3,IF(D1741="Ático",4,IF(D1741="Chalet",5,IF(D1741="Casa",6,IF(D1741="Caserón",7)))))))</f>
        <v>4</v>
      </c>
      <c r="G1741" t="s">
        <v>1293</v>
      </c>
      <c r="H1741" t="str">
        <f>VLOOKUP(G1741,'Barrio Mapping'!B:C,2,0)</f>
        <v>Almagro</v>
      </c>
      <c r="I1741" t="str">
        <f>VLOOKUP(B1741,'Districto Pricing'!A:F,6,0)</f>
        <v>Alto</v>
      </c>
      <c r="J1741">
        <f>IF(I1741="Bajo",1,IF(I1741="Medio",2,IF(I1741="Alto",3)))</f>
        <v>3</v>
      </c>
      <c r="K1741" s="5">
        <v>1600</v>
      </c>
      <c r="L1741" s="5">
        <v>2</v>
      </c>
      <c r="M1741" s="5">
        <v>160</v>
      </c>
      <c r="N1741" s="5">
        <v>6</v>
      </c>
      <c r="O1741" s="5">
        <v>1</v>
      </c>
      <c r="P1741" s="5">
        <v>1</v>
      </c>
      <c r="Q1741" s="5">
        <v>1</v>
      </c>
      <c r="R1741" s="5">
        <v>0</v>
      </c>
      <c r="S1741" s="5">
        <v>0</v>
      </c>
      <c r="T1741" s="5">
        <v>0</v>
      </c>
    </row>
    <row r="1742" spans="1:20" x14ac:dyDescent="0.35">
      <c r="A1742" s="1">
        <v>1742</v>
      </c>
      <c r="B1742" t="s">
        <v>1288</v>
      </c>
      <c r="C1742" t="s">
        <v>1353</v>
      </c>
      <c r="D1742" t="s">
        <v>1693</v>
      </c>
      <c r="E1742">
        <f>IF(D1742="Estudio",1,IF(D1742="Piso",2,IF(D1742="Dúplex",3,IF(D1742="Ático",4,IF(D1742="Chalet",5,IF(D1742="Casa",6,IF(D1742="Caserón",7)))))))</f>
        <v>1</v>
      </c>
      <c r="G1742" t="s">
        <v>1309</v>
      </c>
      <c r="H1742" t="str">
        <f>VLOOKUP(G1742,'Barrio Mapping'!B:C,2,0)</f>
        <v>Trafalgar</v>
      </c>
      <c r="I1742" t="str">
        <f>VLOOKUP(B1742,'Districto Pricing'!A:F,6,0)</f>
        <v>Alto</v>
      </c>
      <c r="J1742">
        <f>IF(I1742="Bajo",1,IF(I1742="Medio",2,IF(I1742="Alto",3)))</f>
        <v>3</v>
      </c>
      <c r="K1742" s="5">
        <v>800</v>
      </c>
      <c r="L1742" s="5">
        <v>0</v>
      </c>
      <c r="M1742" s="5">
        <v>45</v>
      </c>
      <c r="N1742" s="5">
        <v>4</v>
      </c>
      <c r="O1742" s="5">
        <v>1</v>
      </c>
      <c r="P1742" s="5">
        <v>1</v>
      </c>
      <c r="Q1742" s="5">
        <v>0</v>
      </c>
      <c r="R1742" s="5">
        <v>0</v>
      </c>
      <c r="S1742" s="5">
        <v>0</v>
      </c>
      <c r="T1742" s="5">
        <v>0</v>
      </c>
    </row>
    <row r="1743" spans="1:20" x14ac:dyDescent="0.35">
      <c r="A1743" s="1">
        <v>1743</v>
      </c>
      <c r="B1743" t="s">
        <v>1288</v>
      </c>
      <c r="C1743" t="s">
        <v>1334</v>
      </c>
      <c r="D1743" t="s">
        <v>1690</v>
      </c>
      <c r="E1743">
        <f>IF(D1743="Estudio",1,IF(D1743="Piso",2,IF(D1743="Dúplex",3,IF(D1743="Ático",4,IF(D1743="Chalet",5,IF(D1743="Casa",6,IF(D1743="Caserón",7)))))))</f>
        <v>2</v>
      </c>
      <c r="G1743" t="s">
        <v>1293</v>
      </c>
      <c r="H1743" t="str">
        <f>VLOOKUP(G1743,'Barrio Mapping'!B:C,2,0)</f>
        <v>Almagro</v>
      </c>
      <c r="I1743" t="str">
        <f>VLOOKUP(B1743,'Districto Pricing'!A:F,6,0)</f>
        <v>Alto</v>
      </c>
      <c r="J1743">
        <f>IF(I1743="Bajo",1,IF(I1743="Medio",2,IF(I1743="Alto",3)))</f>
        <v>3</v>
      </c>
      <c r="K1743" s="5">
        <v>1600</v>
      </c>
      <c r="L1743" s="5">
        <v>2</v>
      </c>
      <c r="M1743" s="5">
        <v>153</v>
      </c>
      <c r="N1743" s="5">
        <v>6</v>
      </c>
      <c r="O1743" s="5">
        <v>1</v>
      </c>
      <c r="P1743" s="5">
        <v>1</v>
      </c>
      <c r="Q1743" s="5">
        <v>0</v>
      </c>
      <c r="R1743" s="5">
        <v>0</v>
      </c>
      <c r="S1743" s="5">
        <v>0</v>
      </c>
      <c r="T1743" s="5">
        <v>0</v>
      </c>
    </row>
    <row r="1744" spans="1:20" x14ac:dyDescent="0.35">
      <c r="A1744" s="1">
        <v>1744</v>
      </c>
      <c r="B1744" t="s">
        <v>1288</v>
      </c>
      <c r="C1744" t="s">
        <v>1354</v>
      </c>
      <c r="D1744" t="s">
        <v>1690</v>
      </c>
      <c r="E1744">
        <f>IF(D1744="Estudio",1,IF(D1744="Piso",2,IF(D1744="Dúplex",3,IF(D1744="Ático",4,IF(D1744="Chalet",5,IF(D1744="Casa",6,IF(D1744="Caserón",7)))))))</f>
        <v>2</v>
      </c>
      <c r="G1744" t="s">
        <v>1290</v>
      </c>
      <c r="H1744" t="str">
        <f>VLOOKUP(G1744,'Barrio Mapping'!B:C,2,0)</f>
        <v>Ríos Rosas</v>
      </c>
      <c r="I1744" t="str">
        <f>VLOOKUP(B1744,'Districto Pricing'!A:F,6,0)</f>
        <v>Alto</v>
      </c>
      <c r="J1744">
        <f>IF(I1744="Bajo",1,IF(I1744="Medio",2,IF(I1744="Alto",3)))</f>
        <v>3</v>
      </c>
      <c r="K1744" s="5">
        <v>3500</v>
      </c>
      <c r="L1744" s="5">
        <v>4</v>
      </c>
      <c r="M1744" s="5">
        <v>335</v>
      </c>
      <c r="N1744" s="5">
        <v>0.5</v>
      </c>
      <c r="O1744" s="5">
        <v>0</v>
      </c>
      <c r="P1744" s="5">
        <v>1</v>
      </c>
      <c r="Q1744" s="5">
        <v>0</v>
      </c>
      <c r="R1744" s="5">
        <v>0</v>
      </c>
      <c r="S1744" s="5">
        <v>0</v>
      </c>
      <c r="T1744" s="5">
        <v>0</v>
      </c>
    </row>
    <row r="1745" spans="1:20" x14ac:dyDescent="0.35">
      <c r="A1745" s="1">
        <v>1745</v>
      </c>
      <c r="B1745" t="s">
        <v>1288</v>
      </c>
      <c r="C1745" t="s">
        <v>1317</v>
      </c>
      <c r="D1745" t="s">
        <v>1690</v>
      </c>
      <c r="E1745">
        <f>IF(D1745="Estudio",1,IF(D1745="Piso",2,IF(D1745="Dúplex",3,IF(D1745="Ático",4,IF(D1745="Chalet",5,IF(D1745="Casa",6,IF(D1745="Caserón",7)))))))</f>
        <v>2</v>
      </c>
      <c r="G1745" t="s">
        <v>1295</v>
      </c>
      <c r="H1745" t="str">
        <f>VLOOKUP(G1745,'Barrio Mapping'!B:C,2,0)</f>
        <v>Arapiles</v>
      </c>
      <c r="I1745" t="str">
        <f>VLOOKUP(B1745,'Districto Pricing'!A:F,6,0)</f>
        <v>Alto</v>
      </c>
      <c r="J1745">
        <f>IF(I1745="Bajo",1,IF(I1745="Medio",2,IF(I1745="Alto",3)))</f>
        <v>3</v>
      </c>
      <c r="K1745" s="5">
        <v>1900</v>
      </c>
      <c r="L1745" s="5">
        <v>3</v>
      </c>
      <c r="M1745" s="5">
        <v>130</v>
      </c>
      <c r="N1745" s="5">
        <v>6</v>
      </c>
      <c r="O1745" s="5">
        <v>1</v>
      </c>
      <c r="P1745" s="5">
        <v>1</v>
      </c>
      <c r="Q1745" s="5">
        <v>0</v>
      </c>
      <c r="R1745" s="5">
        <v>0</v>
      </c>
      <c r="S1745" s="5">
        <v>0</v>
      </c>
      <c r="T1745" s="5">
        <v>0</v>
      </c>
    </row>
    <row r="1746" spans="1:20" x14ac:dyDescent="0.35">
      <c r="A1746" s="1">
        <v>1746</v>
      </c>
      <c r="B1746" t="s">
        <v>1288</v>
      </c>
      <c r="C1746" t="s">
        <v>1355</v>
      </c>
      <c r="D1746" t="s">
        <v>1693</v>
      </c>
      <c r="E1746">
        <f>IF(D1746="Estudio",1,IF(D1746="Piso",2,IF(D1746="Dúplex",3,IF(D1746="Ático",4,IF(D1746="Chalet",5,IF(D1746="Casa",6,IF(D1746="Caserón",7)))))))</f>
        <v>1</v>
      </c>
      <c r="G1746" t="s">
        <v>1290</v>
      </c>
      <c r="H1746" t="str">
        <f>VLOOKUP(G1746,'Barrio Mapping'!B:C,2,0)</f>
        <v>Ríos Rosas</v>
      </c>
      <c r="I1746" t="str">
        <f>VLOOKUP(B1746,'Districto Pricing'!A:F,6,0)</f>
        <v>Alto</v>
      </c>
      <c r="J1746">
        <f>IF(I1746="Bajo",1,IF(I1746="Medio",2,IF(I1746="Alto",3)))</f>
        <v>3</v>
      </c>
      <c r="K1746" s="5">
        <v>750</v>
      </c>
      <c r="L1746" s="5">
        <v>0</v>
      </c>
      <c r="M1746" s="5">
        <v>45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</row>
    <row r="1747" spans="1:20" x14ac:dyDescent="0.35">
      <c r="A1747" s="1">
        <v>1747</v>
      </c>
      <c r="B1747" t="s">
        <v>1288</v>
      </c>
      <c r="C1747" t="s">
        <v>1356</v>
      </c>
      <c r="D1747" t="s">
        <v>1691</v>
      </c>
      <c r="E1747">
        <f>IF(D1747="Estudio",1,IF(D1747="Piso",2,IF(D1747="Dúplex",3,IF(D1747="Ático",4,IF(D1747="Chalet",5,IF(D1747="Casa",6,IF(D1747="Caserón",7)))))))</f>
        <v>4</v>
      </c>
      <c r="G1747" t="s">
        <v>1299</v>
      </c>
      <c r="H1747" t="str">
        <f>VLOOKUP(G1747,'Barrio Mapping'!B:C,2,0)</f>
        <v>Gaztambide</v>
      </c>
      <c r="I1747" t="str">
        <f>VLOOKUP(B1747,'Districto Pricing'!A:F,6,0)</f>
        <v>Alto</v>
      </c>
      <c r="J1747">
        <f>IF(I1747="Bajo",1,IF(I1747="Medio",2,IF(I1747="Alto",3)))</f>
        <v>3</v>
      </c>
      <c r="K1747" s="5">
        <v>2400</v>
      </c>
      <c r="L1747" s="5">
        <v>4</v>
      </c>
      <c r="M1747" s="5">
        <v>175</v>
      </c>
      <c r="N1747" s="5">
        <v>5</v>
      </c>
      <c r="O1747" s="5">
        <v>0</v>
      </c>
      <c r="P1747" s="5">
        <v>1</v>
      </c>
      <c r="Q1747" s="5">
        <v>1</v>
      </c>
      <c r="R1747" s="5">
        <v>0</v>
      </c>
      <c r="S1747" s="5">
        <v>0</v>
      </c>
      <c r="T1747" s="5">
        <v>0</v>
      </c>
    </row>
    <row r="1748" spans="1:20" x14ac:dyDescent="0.35">
      <c r="A1748" s="1">
        <v>1748</v>
      </c>
      <c r="B1748" t="s">
        <v>1288</v>
      </c>
      <c r="C1748" t="s">
        <v>1312</v>
      </c>
      <c r="D1748" t="s">
        <v>1693</v>
      </c>
      <c r="E1748">
        <f>IF(D1748="Estudio",1,IF(D1748="Piso",2,IF(D1748="Dúplex",3,IF(D1748="Ático",4,IF(D1748="Chalet",5,IF(D1748="Casa",6,IF(D1748="Caserón",7)))))))</f>
        <v>1</v>
      </c>
      <c r="F1748" t="s">
        <v>126</v>
      </c>
      <c r="G1748" t="s">
        <v>1290</v>
      </c>
      <c r="H1748" t="str">
        <f>VLOOKUP(G1748,'Barrio Mapping'!B:C,2,0)</f>
        <v>Ríos Rosas</v>
      </c>
      <c r="I1748" t="str">
        <f>VLOOKUP(B1748,'Districto Pricing'!A:F,6,0)</f>
        <v>Alto</v>
      </c>
      <c r="J1748">
        <f>IF(I1748="Bajo",1,IF(I1748="Medio",2,IF(I1748="Alto",3)))</f>
        <v>3</v>
      </c>
      <c r="K1748" s="5">
        <v>690</v>
      </c>
      <c r="L1748" s="5">
        <v>0</v>
      </c>
      <c r="M1748" s="5">
        <v>50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0</v>
      </c>
      <c r="T1748" s="5">
        <v>0</v>
      </c>
    </row>
    <row r="1749" spans="1:20" x14ac:dyDescent="0.35">
      <c r="A1749" s="1">
        <v>1749</v>
      </c>
      <c r="B1749" t="s">
        <v>1288</v>
      </c>
      <c r="C1749" t="s">
        <v>1357</v>
      </c>
      <c r="D1749" t="s">
        <v>1690</v>
      </c>
      <c r="E1749">
        <f>IF(D1749="Estudio",1,IF(D1749="Piso",2,IF(D1749="Dúplex",3,IF(D1749="Ático",4,IF(D1749="Chalet",5,IF(D1749="Casa",6,IF(D1749="Caserón",7)))))))</f>
        <v>2</v>
      </c>
      <c r="G1749" t="s">
        <v>1293</v>
      </c>
      <c r="H1749" t="str">
        <f>VLOOKUP(G1749,'Barrio Mapping'!B:C,2,0)</f>
        <v>Almagro</v>
      </c>
      <c r="I1749" t="str">
        <f>VLOOKUP(B1749,'Districto Pricing'!A:F,6,0)</f>
        <v>Alto</v>
      </c>
      <c r="J1749">
        <f>IF(I1749="Bajo",1,IF(I1749="Medio",2,IF(I1749="Alto",3)))</f>
        <v>3</v>
      </c>
      <c r="K1749" s="5">
        <v>1850</v>
      </c>
      <c r="L1749" s="5">
        <v>2</v>
      </c>
      <c r="M1749" s="5">
        <v>80</v>
      </c>
      <c r="N1749" s="5">
        <v>5</v>
      </c>
      <c r="O1749" s="5">
        <v>1</v>
      </c>
      <c r="P1749" s="5">
        <v>1</v>
      </c>
      <c r="Q1749" s="5">
        <v>0</v>
      </c>
      <c r="R1749" s="5">
        <v>0</v>
      </c>
      <c r="S1749" s="5">
        <v>0</v>
      </c>
      <c r="T1749" s="5">
        <v>0</v>
      </c>
    </row>
    <row r="1750" spans="1:20" x14ac:dyDescent="0.35">
      <c r="A1750" s="1">
        <v>1750</v>
      </c>
      <c r="B1750" t="s">
        <v>1288</v>
      </c>
      <c r="C1750" t="s">
        <v>1358</v>
      </c>
      <c r="D1750" t="s">
        <v>1690</v>
      </c>
      <c r="E1750">
        <f>IF(D1750="Estudio",1,IF(D1750="Piso",2,IF(D1750="Dúplex",3,IF(D1750="Ático",4,IF(D1750="Chalet",5,IF(D1750="Casa",6,IF(D1750="Caserón",7)))))))</f>
        <v>2</v>
      </c>
      <c r="F1750" t="s">
        <v>1138</v>
      </c>
      <c r="G1750" t="s">
        <v>1290</v>
      </c>
      <c r="H1750" t="str">
        <f>VLOOKUP(G1750,'Barrio Mapping'!B:C,2,0)</f>
        <v>Ríos Rosas</v>
      </c>
      <c r="I1750" t="str">
        <f>VLOOKUP(B1750,'Districto Pricing'!A:F,6,0)</f>
        <v>Alto</v>
      </c>
      <c r="J1750">
        <f>IF(I1750="Bajo",1,IF(I1750="Medio",2,IF(I1750="Alto",3)))</f>
        <v>3</v>
      </c>
      <c r="K1750" s="5">
        <v>900</v>
      </c>
      <c r="L1750" s="5">
        <v>2</v>
      </c>
      <c r="M1750" s="5">
        <v>70</v>
      </c>
      <c r="N1750" s="5">
        <v>2</v>
      </c>
      <c r="O1750" s="5">
        <v>1</v>
      </c>
      <c r="P1750" s="5">
        <v>0</v>
      </c>
      <c r="Q1750" s="5">
        <v>0</v>
      </c>
      <c r="R1750" s="5">
        <v>0</v>
      </c>
      <c r="S1750" s="5">
        <v>0</v>
      </c>
      <c r="T1750" s="5">
        <v>0</v>
      </c>
    </row>
    <row r="1751" spans="1:20" x14ac:dyDescent="0.35">
      <c r="A1751" s="1">
        <v>1751</v>
      </c>
      <c r="B1751" t="s">
        <v>1288</v>
      </c>
      <c r="C1751" t="s">
        <v>1359</v>
      </c>
      <c r="D1751" t="s">
        <v>1690</v>
      </c>
      <c r="E1751">
        <f>IF(D1751="Estudio",1,IF(D1751="Piso",2,IF(D1751="Dúplex",3,IF(D1751="Ático",4,IF(D1751="Chalet",5,IF(D1751="Casa",6,IF(D1751="Caserón",7)))))))</f>
        <v>2</v>
      </c>
      <c r="F1751" t="s">
        <v>203</v>
      </c>
      <c r="G1751" t="s">
        <v>1290</v>
      </c>
      <c r="H1751" t="str">
        <f>VLOOKUP(G1751,'Barrio Mapping'!B:C,2,0)</f>
        <v>Ríos Rosas</v>
      </c>
      <c r="I1751" t="str">
        <f>VLOOKUP(B1751,'Districto Pricing'!A:F,6,0)</f>
        <v>Alto</v>
      </c>
      <c r="J1751">
        <f>IF(I1751="Bajo",1,IF(I1751="Medio",2,IF(I1751="Alto",3)))</f>
        <v>3</v>
      </c>
      <c r="K1751" s="5">
        <v>1250</v>
      </c>
      <c r="L1751" s="5">
        <v>2</v>
      </c>
      <c r="M1751" s="5">
        <v>65</v>
      </c>
      <c r="N1751" s="5">
        <v>4</v>
      </c>
      <c r="O1751" s="5">
        <v>1</v>
      </c>
      <c r="P1751" s="5">
        <v>1</v>
      </c>
      <c r="Q1751" s="5">
        <v>0</v>
      </c>
      <c r="R1751" s="5">
        <v>0</v>
      </c>
      <c r="S1751" s="5">
        <v>0</v>
      </c>
      <c r="T1751" s="5">
        <v>0</v>
      </c>
    </row>
    <row r="1752" spans="1:20" x14ac:dyDescent="0.35">
      <c r="A1752" s="1">
        <v>1752</v>
      </c>
      <c r="B1752" t="s">
        <v>1288</v>
      </c>
      <c r="C1752" t="s">
        <v>1297</v>
      </c>
      <c r="D1752" t="s">
        <v>1690</v>
      </c>
      <c r="E1752">
        <f>IF(D1752="Estudio",1,IF(D1752="Piso",2,IF(D1752="Dúplex",3,IF(D1752="Ático",4,IF(D1752="Chalet",5,IF(D1752="Casa",6,IF(D1752="Caserón",7)))))))</f>
        <v>2</v>
      </c>
      <c r="F1752" t="s">
        <v>498</v>
      </c>
      <c r="G1752" t="s">
        <v>1299</v>
      </c>
      <c r="H1752" t="str">
        <f>VLOOKUP(G1752,'Barrio Mapping'!B:C,2,0)</f>
        <v>Gaztambide</v>
      </c>
      <c r="I1752" t="str">
        <f>VLOOKUP(B1752,'Districto Pricing'!A:F,6,0)</f>
        <v>Alto</v>
      </c>
      <c r="J1752">
        <f>IF(I1752="Bajo",1,IF(I1752="Medio",2,IF(I1752="Alto",3)))</f>
        <v>3</v>
      </c>
      <c r="K1752" s="5">
        <v>900</v>
      </c>
      <c r="L1752" s="5">
        <v>1</v>
      </c>
      <c r="M1752" s="5">
        <v>40</v>
      </c>
      <c r="N1752" s="5">
        <v>4</v>
      </c>
      <c r="O1752" s="5">
        <v>0</v>
      </c>
      <c r="P1752" s="5">
        <v>1</v>
      </c>
      <c r="Q1752" s="5">
        <v>0</v>
      </c>
      <c r="R1752" s="5">
        <v>0</v>
      </c>
      <c r="S1752" s="5">
        <v>0</v>
      </c>
      <c r="T1752" s="5">
        <v>0</v>
      </c>
    </row>
    <row r="1753" spans="1:20" x14ac:dyDescent="0.35">
      <c r="A1753" s="1">
        <v>1753</v>
      </c>
      <c r="B1753" t="s">
        <v>1288</v>
      </c>
      <c r="C1753" t="s">
        <v>1360</v>
      </c>
      <c r="D1753" t="s">
        <v>1690</v>
      </c>
      <c r="E1753">
        <f>IF(D1753="Estudio",1,IF(D1753="Piso",2,IF(D1753="Dúplex",3,IF(D1753="Ático",4,IF(D1753="Chalet",5,IF(D1753="Casa",6,IF(D1753="Caserón",7)))))))</f>
        <v>2</v>
      </c>
      <c r="F1753" t="s">
        <v>57</v>
      </c>
      <c r="G1753" t="s">
        <v>1295</v>
      </c>
      <c r="H1753" t="str">
        <f>VLOOKUP(G1753,'Barrio Mapping'!B:C,2,0)</f>
        <v>Arapiles</v>
      </c>
      <c r="I1753" t="str">
        <f>VLOOKUP(B1753,'Districto Pricing'!A:F,6,0)</f>
        <v>Alto</v>
      </c>
      <c r="J1753">
        <f>IF(I1753="Bajo",1,IF(I1753="Medio",2,IF(I1753="Alto",3)))</f>
        <v>3</v>
      </c>
      <c r="K1753" s="5">
        <v>945</v>
      </c>
      <c r="L1753" s="5">
        <v>1</v>
      </c>
      <c r="M1753" s="5">
        <v>49</v>
      </c>
      <c r="N1753" s="5">
        <v>1</v>
      </c>
      <c r="O1753" s="5">
        <v>0</v>
      </c>
      <c r="P1753" s="5">
        <v>1</v>
      </c>
      <c r="Q1753" s="5">
        <v>0</v>
      </c>
      <c r="R1753" s="5">
        <v>0</v>
      </c>
      <c r="S1753" s="5">
        <v>0</v>
      </c>
      <c r="T1753" s="5">
        <v>0</v>
      </c>
    </row>
    <row r="1754" spans="1:20" x14ac:dyDescent="0.35">
      <c r="A1754" s="1">
        <v>1754</v>
      </c>
      <c r="B1754" t="s">
        <v>1288</v>
      </c>
      <c r="C1754" t="s">
        <v>1329</v>
      </c>
      <c r="D1754" t="s">
        <v>1693</v>
      </c>
      <c r="E1754">
        <f>IF(D1754="Estudio",1,IF(D1754="Piso",2,IF(D1754="Dúplex",3,IF(D1754="Ático",4,IF(D1754="Chalet",5,IF(D1754="Casa",6,IF(D1754="Caserón",7)))))))</f>
        <v>1</v>
      </c>
      <c r="F1754" t="s">
        <v>110</v>
      </c>
      <c r="G1754" t="s">
        <v>1295</v>
      </c>
      <c r="H1754" t="str">
        <f>VLOOKUP(G1754,'Barrio Mapping'!B:C,2,0)</f>
        <v>Arapiles</v>
      </c>
      <c r="I1754" t="str">
        <f>VLOOKUP(B1754,'Districto Pricing'!A:F,6,0)</f>
        <v>Alto</v>
      </c>
      <c r="J1754">
        <f>IF(I1754="Bajo",1,IF(I1754="Medio",2,IF(I1754="Alto",3)))</f>
        <v>3</v>
      </c>
      <c r="K1754" s="5">
        <v>1000</v>
      </c>
      <c r="L1754" s="5">
        <v>0</v>
      </c>
      <c r="M1754" s="5">
        <v>40</v>
      </c>
      <c r="N1754" s="5">
        <v>1</v>
      </c>
      <c r="O1754" s="5">
        <v>1</v>
      </c>
      <c r="P1754" s="5">
        <v>1</v>
      </c>
      <c r="Q1754" s="5">
        <v>0</v>
      </c>
      <c r="R1754" s="5">
        <v>0</v>
      </c>
      <c r="S1754" s="5">
        <v>0</v>
      </c>
      <c r="T1754" s="5">
        <v>0</v>
      </c>
    </row>
    <row r="1755" spans="1:20" x14ac:dyDescent="0.35">
      <c r="A1755" s="1">
        <v>1755</v>
      </c>
      <c r="B1755" t="s">
        <v>1288</v>
      </c>
      <c r="C1755" t="s">
        <v>1361</v>
      </c>
      <c r="D1755" t="s">
        <v>1690</v>
      </c>
      <c r="E1755">
        <f>IF(D1755="Estudio",1,IF(D1755="Piso",2,IF(D1755="Dúplex",3,IF(D1755="Ático",4,IF(D1755="Chalet",5,IF(D1755="Casa",6,IF(D1755="Caserón",7)))))))</f>
        <v>2</v>
      </c>
      <c r="G1755" t="s">
        <v>1290</v>
      </c>
      <c r="H1755" t="str">
        <f>VLOOKUP(G1755,'Barrio Mapping'!B:C,2,0)</f>
        <v>Ríos Rosas</v>
      </c>
      <c r="I1755" t="str">
        <f>VLOOKUP(B1755,'Districto Pricing'!A:F,6,0)</f>
        <v>Alto</v>
      </c>
      <c r="J1755">
        <f>IF(I1755="Bajo",1,IF(I1755="Medio",2,IF(I1755="Alto",3)))</f>
        <v>3</v>
      </c>
      <c r="K1755" s="5">
        <v>990</v>
      </c>
      <c r="L1755" s="5">
        <v>1</v>
      </c>
      <c r="M1755" s="5">
        <v>55</v>
      </c>
      <c r="N1755" s="5">
        <v>2</v>
      </c>
      <c r="O1755" s="5">
        <v>1</v>
      </c>
      <c r="P1755" s="5">
        <v>1</v>
      </c>
      <c r="Q1755" s="5">
        <v>0</v>
      </c>
      <c r="R1755" s="5">
        <v>0</v>
      </c>
      <c r="S1755" s="5">
        <v>0</v>
      </c>
      <c r="T1755" s="5">
        <v>0</v>
      </c>
    </row>
    <row r="1756" spans="1:20" x14ac:dyDescent="0.35">
      <c r="A1756" s="1">
        <v>1756</v>
      </c>
      <c r="B1756" t="s">
        <v>1288</v>
      </c>
      <c r="C1756" t="s">
        <v>1362</v>
      </c>
      <c r="D1756" t="s">
        <v>1690</v>
      </c>
      <c r="E1756">
        <f>IF(D1756="Estudio",1,IF(D1756="Piso",2,IF(D1756="Dúplex",3,IF(D1756="Ático",4,IF(D1756="Chalet",5,IF(D1756="Casa",6,IF(D1756="Caserón",7)))))))</f>
        <v>2</v>
      </c>
      <c r="G1756" t="s">
        <v>1309</v>
      </c>
      <c r="H1756" t="str">
        <f>VLOOKUP(G1756,'Barrio Mapping'!B:C,2,0)</f>
        <v>Trafalgar</v>
      </c>
      <c r="I1756" t="str">
        <f>VLOOKUP(B1756,'Districto Pricing'!A:F,6,0)</f>
        <v>Alto</v>
      </c>
      <c r="J1756">
        <f>IF(I1756="Bajo",1,IF(I1756="Medio",2,IF(I1756="Alto",3)))</f>
        <v>3</v>
      </c>
      <c r="K1756" s="5">
        <v>1800</v>
      </c>
      <c r="L1756" s="5">
        <v>4</v>
      </c>
      <c r="M1756" s="5">
        <v>140</v>
      </c>
      <c r="N1756" s="5">
        <v>6</v>
      </c>
      <c r="O1756" s="5">
        <v>1</v>
      </c>
      <c r="P1756" s="5">
        <v>1</v>
      </c>
      <c r="Q1756" s="5">
        <v>0</v>
      </c>
      <c r="R1756" s="5">
        <v>0</v>
      </c>
      <c r="S1756" s="5">
        <v>0</v>
      </c>
      <c r="T1756" s="5">
        <v>0</v>
      </c>
    </row>
    <row r="1757" spans="1:20" x14ac:dyDescent="0.35">
      <c r="A1757" s="1">
        <v>1757</v>
      </c>
      <c r="B1757" t="s">
        <v>1288</v>
      </c>
      <c r="C1757" t="s">
        <v>1292</v>
      </c>
      <c r="D1757" t="s">
        <v>1690</v>
      </c>
      <c r="E1757">
        <f>IF(D1757="Estudio",1,IF(D1757="Piso",2,IF(D1757="Dúplex",3,IF(D1757="Ático",4,IF(D1757="Chalet",5,IF(D1757="Casa",6,IF(D1757="Caserón",7)))))))</f>
        <v>2</v>
      </c>
      <c r="G1757" t="s">
        <v>1293</v>
      </c>
      <c r="H1757" t="str">
        <f>VLOOKUP(G1757,'Barrio Mapping'!B:C,2,0)</f>
        <v>Almagro</v>
      </c>
      <c r="I1757" t="str">
        <f>VLOOKUP(B1757,'Districto Pricing'!A:F,6,0)</f>
        <v>Alto</v>
      </c>
      <c r="J1757">
        <f>IF(I1757="Bajo",1,IF(I1757="Medio",2,IF(I1757="Alto",3)))</f>
        <v>3</v>
      </c>
      <c r="K1757" s="5">
        <v>3100</v>
      </c>
      <c r="L1757" s="5">
        <v>2</v>
      </c>
      <c r="M1757" s="5">
        <v>115</v>
      </c>
      <c r="N1757" s="5">
        <v>10</v>
      </c>
      <c r="O1757" s="5">
        <v>1</v>
      </c>
      <c r="P1757" s="5">
        <v>1</v>
      </c>
      <c r="Q1757" s="5">
        <v>0</v>
      </c>
      <c r="R1757" s="5">
        <v>0</v>
      </c>
      <c r="S1757" s="5">
        <v>0</v>
      </c>
      <c r="T1757" s="5">
        <v>0</v>
      </c>
    </row>
    <row r="1758" spans="1:20" x14ac:dyDescent="0.35">
      <c r="A1758" s="1">
        <v>1758</v>
      </c>
      <c r="B1758" t="s">
        <v>1288</v>
      </c>
      <c r="C1758" t="s">
        <v>1363</v>
      </c>
      <c r="D1758" t="s">
        <v>1690</v>
      </c>
      <c r="E1758">
        <f>IF(D1758="Estudio",1,IF(D1758="Piso",2,IF(D1758="Dúplex",3,IF(D1758="Ático",4,IF(D1758="Chalet",5,IF(D1758="Casa",6,IF(D1758="Caserón",7)))))))</f>
        <v>2</v>
      </c>
      <c r="F1758" t="s">
        <v>231</v>
      </c>
      <c r="G1758" t="s">
        <v>1295</v>
      </c>
      <c r="H1758" t="str">
        <f>VLOOKUP(G1758,'Barrio Mapping'!B:C,2,0)</f>
        <v>Arapiles</v>
      </c>
      <c r="I1758" t="str">
        <f>VLOOKUP(B1758,'Districto Pricing'!A:F,6,0)</f>
        <v>Alto</v>
      </c>
      <c r="J1758">
        <f>IF(I1758="Bajo",1,IF(I1758="Medio",2,IF(I1758="Alto",3)))</f>
        <v>3</v>
      </c>
      <c r="K1758" s="5">
        <v>1500</v>
      </c>
      <c r="L1758" s="5">
        <v>3</v>
      </c>
      <c r="M1758" s="5">
        <v>75</v>
      </c>
      <c r="N1758" s="5">
        <v>3</v>
      </c>
      <c r="O1758" s="5">
        <v>0</v>
      </c>
      <c r="P1758" s="5">
        <v>1</v>
      </c>
      <c r="Q1758" s="5">
        <v>0</v>
      </c>
      <c r="R1758" s="5">
        <v>0</v>
      </c>
      <c r="S1758" s="5">
        <v>0</v>
      </c>
      <c r="T1758" s="5">
        <v>0</v>
      </c>
    </row>
    <row r="1759" spans="1:20" x14ac:dyDescent="0.35">
      <c r="A1759" s="1">
        <v>1759</v>
      </c>
      <c r="B1759" t="s">
        <v>1288</v>
      </c>
      <c r="C1759" t="s">
        <v>1364</v>
      </c>
      <c r="D1759" t="s">
        <v>1690</v>
      </c>
      <c r="E1759">
        <f>IF(D1759="Estudio",1,IF(D1759="Piso",2,IF(D1759="Dúplex",3,IF(D1759="Ático",4,IF(D1759="Chalet",5,IF(D1759="Casa",6,IF(D1759="Caserón",7)))))))</f>
        <v>2</v>
      </c>
      <c r="F1759" t="s">
        <v>110</v>
      </c>
      <c r="G1759" t="s">
        <v>1309</v>
      </c>
      <c r="H1759" t="str">
        <f>VLOOKUP(G1759,'Barrio Mapping'!B:C,2,0)</f>
        <v>Trafalgar</v>
      </c>
      <c r="I1759" t="str">
        <f>VLOOKUP(B1759,'Districto Pricing'!A:F,6,0)</f>
        <v>Alto</v>
      </c>
      <c r="J1759">
        <f>IF(I1759="Bajo",1,IF(I1759="Medio",2,IF(I1759="Alto",3)))</f>
        <v>3</v>
      </c>
      <c r="K1759" s="5">
        <v>1100</v>
      </c>
      <c r="L1759" s="5">
        <v>1</v>
      </c>
      <c r="M1759" s="5">
        <v>50</v>
      </c>
      <c r="N1759" s="5">
        <v>6</v>
      </c>
      <c r="O1759" s="5">
        <v>1</v>
      </c>
      <c r="P1759" s="5">
        <v>0</v>
      </c>
      <c r="Q1759" s="5">
        <v>0</v>
      </c>
      <c r="R1759" s="5">
        <v>0</v>
      </c>
      <c r="S1759" s="5">
        <v>0</v>
      </c>
      <c r="T1759" s="5">
        <v>0</v>
      </c>
    </row>
    <row r="1760" spans="1:20" x14ac:dyDescent="0.35">
      <c r="A1760" s="1">
        <v>1760</v>
      </c>
      <c r="B1760" t="s">
        <v>1288</v>
      </c>
      <c r="C1760" t="s">
        <v>1365</v>
      </c>
      <c r="D1760" t="s">
        <v>1691</v>
      </c>
      <c r="E1760">
        <f>IF(D1760="Estudio",1,IF(D1760="Piso",2,IF(D1760="Dúplex",3,IF(D1760="Ático",4,IF(D1760="Chalet",5,IF(D1760="Casa",6,IF(D1760="Caserón",7)))))))</f>
        <v>4</v>
      </c>
      <c r="F1760" t="s">
        <v>231</v>
      </c>
      <c r="G1760" t="s">
        <v>1295</v>
      </c>
      <c r="H1760" t="str">
        <f>VLOOKUP(G1760,'Barrio Mapping'!B:C,2,0)</f>
        <v>Arapiles</v>
      </c>
      <c r="I1760" t="str">
        <f>VLOOKUP(B1760,'Districto Pricing'!A:F,6,0)</f>
        <v>Alto</v>
      </c>
      <c r="J1760">
        <f>IF(I1760="Bajo",1,IF(I1760="Medio",2,IF(I1760="Alto",3)))</f>
        <v>3</v>
      </c>
      <c r="K1760" s="5">
        <v>1200</v>
      </c>
      <c r="L1760" s="5">
        <v>2</v>
      </c>
      <c r="M1760" s="5">
        <v>75</v>
      </c>
      <c r="N1760" s="5">
        <v>6</v>
      </c>
      <c r="O1760" s="5">
        <v>0</v>
      </c>
      <c r="P1760" s="5">
        <v>1</v>
      </c>
      <c r="Q1760" s="5">
        <v>1</v>
      </c>
      <c r="R1760" s="5">
        <v>0</v>
      </c>
      <c r="S1760" s="5">
        <v>0</v>
      </c>
      <c r="T1760" s="5">
        <v>0</v>
      </c>
    </row>
    <row r="1761" spans="1:20" x14ac:dyDescent="0.35">
      <c r="A1761" s="1">
        <v>1761</v>
      </c>
      <c r="B1761" t="s">
        <v>1288</v>
      </c>
      <c r="C1761" t="s">
        <v>1366</v>
      </c>
      <c r="D1761" t="s">
        <v>1690</v>
      </c>
      <c r="E1761">
        <f>IF(D1761="Estudio",1,IF(D1761="Piso",2,IF(D1761="Dúplex",3,IF(D1761="Ático",4,IF(D1761="Chalet",5,IF(D1761="Casa",6,IF(D1761="Caserón",7)))))))</f>
        <v>2</v>
      </c>
      <c r="F1761" t="s">
        <v>653</v>
      </c>
      <c r="G1761" t="s">
        <v>1309</v>
      </c>
      <c r="H1761" t="str">
        <f>VLOOKUP(G1761,'Barrio Mapping'!B:C,2,0)</f>
        <v>Trafalgar</v>
      </c>
      <c r="I1761" t="str">
        <f>VLOOKUP(B1761,'Districto Pricing'!A:F,6,0)</f>
        <v>Alto</v>
      </c>
      <c r="J1761">
        <f>IF(I1761="Bajo",1,IF(I1761="Medio",2,IF(I1761="Alto",3)))</f>
        <v>3</v>
      </c>
      <c r="K1761" s="5">
        <v>1200</v>
      </c>
      <c r="L1761" s="5">
        <v>3</v>
      </c>
      <c r="M1761" s="5">
        <v>110</v>
      </c>
      <c r="N1761" s="5">
        <v>2</v>
      </c>
      <c r="O1761" s="5">
        <v>1</v>
      </c>
      <c r="P1761" s="5">
        <v>1</v>
      </c>
      <c r="Q1761" s="5">
        <v>0</v>
      </c>
      <c r="R1761" s="5">
        <v>0</v>
      </c>
      <c r="S1761" s="5">
        <v>0</v>
      </c>
      <c r="T1761" s="5">
        <v>0</v>
      </c>
    </row>
    <row r="1762" spans="1:20" x14ac:dyDescent="0.35">
      <c r="A1762" s="1">
        <v>1762</v>
      </c>
      <c r="B1762" t="s">
        <v>1288</v>
      </c>
      <c r="C1762" t="s">
        <v>1367</v>
      </c>
      <c r="D1762" t="s">
        <v>1690</v>
      </c>
      <c r="E1762">
        <f>IF(D1762="Estudio",1,IF(D1762="Piso",2,IF(D1762="Dúplex",3,IF(D1762="Ático",4,IF(D1762="Chalet",5,IF(D1762="Casa",6,IF(D1762="Caserón",7)))))))</f>
        <v>2</v>
      </c>
      <c r="F1762" t="s">
        <v>188</v>
      </c>
      <c r="G1762" t="s">
        <v>1309</v>
      </c>
      <c r="H1762" t="str">
        <f>VLOOKUP(G1762,'Barrio Mapping'!B:C,2,0)</f>
        <v>Trafalgar</v>
      </c>
      <c r="I1762" t="str">
        <f>VLOOKUP(B1762,'Districto Pricing'!A:F,6,0)</f>
        <v>Alto</v>
      </c>
      <c r="J1762">
        <f>IF(I1762="Bajo",1,IF(I1762="Medio",2,IF(I1762="Alto",3)))</f>
        <v>3</v>
      </c>
      <c r="K1762" s="5">
        <v>740</v>
      </c>
      <c r="L1762" s="5">
        <v>1</v>
      </c>
      <c r="M1762" s="5">
        <v>39</v>
      </c>
      <c r="N1762" s="5">
        <v>-0.5</v>
      </c>
      <c r="O1762" s="5">
        <v>0</v>
      </c>
      <c r="P1762" s="5">
        <v>0</v>
      </c>
      <c r="Q1762" s="5">
        <v>0</v>
      </c>
      <c r="R1762" s="5">
        <v>0</v>
      </c>
      <c r="S1762" s="5">
        <v>0</v>
      </c>
      <c r="T1762" s="5">
        <v>0</v>
      </c>
    </row>
    <row r="1763" spans="1:20" x14ac:dyDescent="0.35">
      <c r="A1763" s="1">
        <v>1763</v>
      </c>
      <c r="B1763" t="s">
        <v>1288</v>
      </c>
      <c r="C1763" t="s">
        <v>1307</v>
      </c>
      <c r="D1763" t="s">
        <v>1691</v>
      </c>
      <c r="E1763">
        <f>IF(D1763="Estudio",1,IF(D1763="Piso",2,IF(D1763="Dúplex",3,IF(D1763="Ático",4,IF(D1763="Chalet",5,IF(D1763="Casa",6,IF(D1763="Caserón",7)))))))</f>
        <v>4</v>
      </c>
      <c r="G1763" t="s">
        <v>1293</v>
      </c>
      <c r="H1763" t="str">
        <f>VLOOKUP(G1763,'Barrio Mapping'!B:C,2,0)</f>
        <v>Almagro</v>
      </c>
      <c r="I1763" t="str">
        <f>VLOOKUP(B1763,'Districto Pricing'!A:F,6,0)</f>
        <v>Alto</v>
      </c>
      <c r="J1763">
        <f>IF(I1763="Bajo",1,IF(I1763="Medio",2,IF(I1763="Alto",3)))</f>
        <v>3</v>
      </c>
      <c r="K1763" s="5">
        <v>4000</v>
      </c>
      <c r="L1763" s="5">
        <v>4</v>
      </c>
      <c r="M1763" s="5">
        <v>240</v>
      </c>
      <c r="N1763" s="5">
        <v>6</v>
      </c>
      <c r="O1763" s="5">
        <v>1</v>
      </c>
      <c r="P1763" s="5">
        <v>1</v>
      </c>
      <c r="Q1763" s="5">
        <v>1</v>
      </c>
      <c r="R1763" s="5">
        <v>0</v>
      </c>
      <c r="S1763" s="5">
        <v>0</v>
      </c>
      <c r="T1763" s="5">
        <v>0</v>
      </c>
    </row>
    <row r="1764" spans="1:20" x14ac:dyDescent="0.35">
      <c r="A1764" s="1">
        <v>1764</v>
      </c>
      <c r="B1764" t="s">
        <v>1288</v>
      </c>
      <c r="C1764" t="s">
        <v>1368</v>
      </c>
      <c r="D1764" t="s">
        <v>1691</v>
      </c>
      <c r="E1764">
        <f>IF(D1764="Estudio",1,IF(D1764="Piso",2,IF(D1764="Dúplex",3,IF(D1764="Ático",4,IF(D1764="Chalet",5,IF(D1764="Casa",6,IF(D1764="Caserón",7)))))))</f>
        <v>4</v>
      </c>
      <c r="G1764" t="s">
        <v>1309</v>
      </c>
      <c r="H1764" t="str">
        <f>VLOOKUP(G1764,'Barrio Mapping'!B:C,2,0)</f>
        <v>Trafalgar</v>
      </c>
      <c r="I1764" t="str">
        <f>VLOOKUP(B1764,'Districto Pricing'!A:F,6,0)</f>
        <v>Alto</v>
      </c>
      <c r="J1764">
        <f>IF(I1764="Bajo",1,IF(I1764="Medio",2,IF(I1764="Alto",3)))</f>
        <v>3</v>
      </c>
      <c r="K1764" s="5">
        <v>3500</v>
      </c>
      <c r="L1764" s="5">
        <v>3</v>
      </c>
      <c r="M1764" s="5">
        <v>225</v>
      </c>
      <c r="N1764" s="5">
        <v>6</v>
      </c>
      <c r="O1764" s="5">
        <v>1</v>
      </c>
      <c r="P1764" s="5">
        <v>1</v>
      </c>
      <c r="Q1764" s="5">
        <v>1</v>
      </c>
      <c r="R1764" s="5">
        <v>0</v>
      </c>
      <c r="S1764" s="5">
        <v>0</v>
      </c>
      <c r="T1764" s="5">
        <v>0</v>
      </c>
    </row>
    <row r="1765" spans="1:20" x14ac:dyDescent="0.35">
      <c r="A1765" s="1">
        <v>1765</v>
      </c>
      <c r="B1765" t="s">
        <v>1288</v>
      </c>
      <c r="C1765" t="s">
        <v>1369</v>
      </c>
      <c r="D1765" t="s">
        <v>1690</v>
      </c>
      <c r="E1765">
        <f>IF(D1765="Estudio",1,IF(D1765="Piso",2,IF(D1765="Dúplex",3,IF(D1765="Ático",4,IF(D1765="Chalet",5,IF(D1765="Casa",6,IF(D1765="Caserón",7)))))))</f>
        <v>2</v>
      </c>
      <c r="G1765" t="s">
        <v>1299</v>
      </c>
      <c r="H1765" t="str">
        <f>VLOOKUP(G1765,'Barrio Mapping'!B:C,2,0)</f>
        <v>Gaztambide</v>
      </c>
      <c r="I1765" t="str">
        <f>VLOOKUP(B1765,'Districto Pricing'!A:F,6,0)</f>
        <v>Alto</v>
      </c>
      <c r="J1765">
        <f>IF(I1765="Bajo",1,IF(I1765="Medio",2,IF(I1765="Alto",3)))</f>
        <v>3</v>
      </c>
      <c r="K1765" s="5">
        <v>1100</v>
      </c>
      <c r="L1765" s="5">
        <v>2</v>
      </c>
      <c r="M1765" s="5">
        <v>65</v>
      </c>
      <c r="N1765" s="5">
        <v>2</v>
      </c>
      <c r="O1765" s="5">
        <v>1</v>
      </c>
      <c r="P1765" s="5">
        <v>1</v>
      </c>
      <c r="Q1765" s="5">
        <v>0</v>
      </c>
      <c r="R1765" s="5">
        <v>0</v>
      </c>
      <c r="S1765" s="5">
        <v>0</v>
      </c>
      <c r="T1765" s="5">
        <v>0</v>
      </c>
    </row>
    <row r="1766" spans="1:20" x14ac:dyDescent="0.35">
      <c r="A1766" s="1">
        <v>1766</v>
      </c>
      <c r="B1766" t="s">
        <v>1288</v>
      </c>
      <c r="C1766" t="s">
        <v>1357</v>
      </c>
      <c r="D1766" t="s">
        <v>1690</v>
      </c>
      <c r="E1766">
        <f>IF(D1766="Estudio",1,IF(D1766="Piso",2,IF(D1766="Dúplex",3,IF(D1766="Ático",4,IF(D1766="Chalet",5,IF(D1766="Casa",6,IF(D1766="Caserón",7)))))))</f>
        <v>2</v>
      </c>
      <c r="F1766" t="s">
        <v>1344</v>
      </c>
      <c r="G1766" t="s">
        <v>1293</v>
      </c>
      <c r="H1766" t="str">
        <f>VLOOKUP(G1766,'Barrio Mapping'!B:C,2,0)</f>
        <v>Almagro</v>
      </c>
      <c r="I1766" t="str">
        <f>VLOOKUP(B1766,'Districto Pricing'!A:F,6,0)</f>
        <v>Alto</v>
      </c>
      <c r="J1766">
        <f>IF(I1766="Bajo",1,IF(I1766="Medio",2,IF(I1766="Alto",3)))</f>
        <v>3</v>
      </c>
      <c r="K1766" s="5">
        <v>2430</v>
      </c>
      <c r="L1766" s="5">
        <v>1</v>
      </c>
      <c r="M1766" s="5">
        <v>69</v>
      </c>
      <c r="N1766" s="5">
        <v>4</v>
      </c>
      <c r="O1766" s="5">
        <v>1</v>
      </c>
      <c r="P1766" s="5">
        <v>1</v>
      </c>
      <c r="Q1766" s="5">
        <v>0</v>
      </c>
      <c r="R1766" s="5">
        <v>0</v>
      </c>
      <c r="S1766" s="5">
        <v>0</v>
      </c>
      <c r="T1766" s="5">
        <v>0</v>
      </c>
    </row>
    <row r="1767" spans="1:20" x14ac:dyDescent="0.35">
      <c r="A1767" s="1">
        <v>1767</v>
      </c>
      <c r="B1767" t="s">
        <v>1288</v>
      </c>
      <c r="C1767" t="s">
        <v>1357</v>
      </c>
      <c r="D1767" t="s">
        <v>1690</v>
      </c>
      <c r="E1767">
        <f>IF(D1767="Estudio",1,IF(D1767="Piso",2,IF(D1767="Dúplex",3,IF(D1767="Ático",4,IF(D1767="Chalet",5,IF(D1767="Casa",6,IF(D1767="Caserón",7)))))))</f>
        <v>2</v>
      </c>
      <c r="F1767" t="s">
        <v>88</v>
      </c>
      <c r="G1767" t="s">
        <v>1293</v>
      </c>
      <c r="H1767" t="str">
        <f>VLOOKUP(G1767,'Barrio Mapping'!B:C,2,0)</f>
        <v>Almagro</v>
      </c>
      <c r="I1767" t="str">
        <f>VLOOKUP(B1767,'Districto Pricing'!A:F,6,0)</f>
        <v>Alto</v>
      </c>
      <c r="J1767">
        <f>IF(I1767="Bajo",1,IF(I1767="Medio",2,IF(I1767="Alto",3)))</f>
        <v>3</v>
      </c>
      <c r="K1767" s="5">
        <v>2970</v>
      </c>
      <c r="L1767" s="5">
        <v>2</v>
      </c>
      <c r="M1767" s="5">
        <v>100</v>
      </c>
      <c r="N1767" s="5">
        <v>2</v>
      </c>
      <c r="O1767" s="5">
        <v>1</v>
      </c>
      <c r="P1767" s="5">
        <v>1</v>
      </c>
      <c r="Q1767" s="5">
        <v>0</v>
      </c>
      <c r="R1767" s="5">
        <v>0</v>
      </c>
      <c r="S1767" s="5">
        <v>0</v>
      </c>
      <c r="T1767" s="5">
        <v>0</v>
      </c>
    </row>
    <row r="1768" spans="1:20" x14ac:dyDescent="0.35">
      <c r="A1768" s="1">
        <v>1768</v>
      </c>
      <c r="B1768" t="s">
        <v>1288</v>
      </c>
      <c r="C1768" t="s">
        <v>1370</v>
      </c>
      <c r="D1768" t="s">
        <v>1690</v>
      </c>
      <c r="E1768">
        <f>IF(D1768="Estudio",1,IF(D1768="Piso",2,IF(D1768="Dúplex",3,IF(D1768="Ático",4,IF(D1768="Chalet",5,IF(D1768="Casa",6,IF(D1768="Caserón",7)))))))</f>
        <v>2</v>
      </c>
      <c r="F1768" t="s">
        <v>303</v>
      </c>
      <c r="G1768" t="s">
        <v>1303</v>
      </c>
      <c r="H1768" t="str">
        <f>VLOOKUP(G1768,'Barrio Mapping'!B:C,2,0)</f>
        <v>Vallehermoso</v>
      </c>
      <c r="I1768" t="str">
        <f>VLOOKUP(B1768,'Districto Pricing'!A:F,6,0)</f>
        <v>Alto</v>
      </c>
      <c r="J1768">
        <f>IF(I1768="Bajo",1,IF(I1768="Medio",2,IF(I1768="Alto",3)))</f>
        <v>3</v>
      </c>
      <c r="K1768" s="5">
        <v>2160</v>
      </c>
      <c r="L1768" s="5">
        <v>1</v>
      </c>
      <c r="M1768" s="5">
        <v>50</v>
      </c>
      <c r="N1768" s="5">
        <v>0</v>
      </c>
      <c r="O1768" s="5">
        <v>1</v>
      </c>
      <c r="P1768" s="5">
        <v>0</v>
      </c>
      <c r="Q1768" s="5">
        <v>0</v>
      </c>
      <c r="R1768" s="5">
        <v>0</v>
      </c>
      <c r="S1768" s="5">
        <v>0</v>
      </c>
      <c r="T1768" s="5">
        <v>0</v>
      </c>
    </row>
    <row r="1769" spans="1:20" x14ac:dyDescent="0.35">
      <c r="A1769" s="1">
        <v>1769</v>
      </c>
      <c r="B1769" t="s">
        <v>1288</v>
      </c>
      <c r="C1769" t="s">
        <v>1371</v>
      </c>
      <c r="D1769" t="s">
        <v>1690</v>
      </c>
      <c r="E1769">
        <f>IF(D1769="Estudio",1,IF(D1769="Piso",2,IF(D1769="Dúplex",3,IF(D1769="Ático",4,IF(D1769="Chalet",5,IF(D1769="Casa",6,IF(D1769="Caserón",7)))))))</f>
        <v>2</v>
      </c>
      <c r="F1769" t="s">
        <v>1298</v>
      </c>
      <c r="G1769" t="s">
        <v>1293</v>
      </c>
      <c r="H1769" t="str">
        <f>VLOOKUP(G1769,'Barrio Mapping'!B:C,2,0)</f>
        <v>Almagro</v>
      </c>
      <c r="I1769" t="str">
        <f>VLOOKUP(B1769,'Districto Pricing'!A:F,6,0)</f>
        <v>Alto</v>
      </c>
      <c r="J1769">
        <f>IF(I1769="Bajo",1,IF(I1769="Medio",2,IF(I1769="Alto",3)))</f>
        <v>3</v>
      </c>
      <c r="K1769" s="5">
        <v>2970</v>
      </c>
      <c r="L1769" s="5">
        <v>3</v>
      </c>
      <c r="M1769" s="5">
        <v>85</v>
      </c>
      <c r="N1769" s="5">
        <v>3</v>
      </c>
      <c r="O1769" s="5">
        <v>0</v>
      </c>
      <c r="P1769" s="5">
        <v>1</v>
      </c>
      <c r="Q1769" s="5">
        <v>0</v>
      </c>
      <c r="R1769" s="5">
        <v>0</v>
      </c>
      <c r="S1769" s="5">
        <v>0</v>
      </c>
      <c r="T1769" s="5">
        <v>0</v>
      </c>
    </row>
    <row r="1770" spans="1:20" x14ac:dyDescent="0.35">
      <c r="A1770" s="1">
        <v>1770</v>
      </c>
      <c r="B1770" t="s">
        <v>1288</v>
      </c>
      <c r="C1770" t="s">
        <v>1372</v>
      </c>
      <c r="D1770" t="s">
        <v>1690</v>
      </c>
      <c r="E1770">
        <f>IF(D1770="Estudio",1,IF(D1770="Piso",2,IF(D1770="Dúplex",3,IF(D1770="Ático",4,IF(D1770="Chalet",5,IF(D1770="Casa",6,IF(D1770="Caserón",7)))))))</f>
        <v>2</v>
      </c>
      <c r="F1770" t="s">
        <v>1114</v>
      </c>
      <c r="G1770" t="s">
        <v>1309</v>
      </c>
      <c r="H1770" t="str">
        <f>VLOOKUP(G1770,'Barrio Mapping'!B:C,2,0)</f>
        <v>Trafalgar</v>
      </c>
      <c r="I1770" t="str">
        <f>VLOOKUP(B1770,'Districto Pricing'!A:F,6,0)</f>
        <v>Alto</v>
      </c>
      <c r="J1770">
        <f>IF(I1770="Bajo",1,IF(I1770="Medio",2,IF(I1770="Alto",3)))</f>
        <v>3</v>
      </c>
      <c r="K1770" s="5">
        <v>1890</v>
      </c>
      <c r="L1770" s="5">
        <v>1</v>
      </c>
      <c r="M1770" s="5">
        <v>45</v>
      </c>
      <c r="N1770" s="5">
        <v>5</v>
      </c>
      <c r="O1770" s="5">
        <v>1</v>
      </c>
      <c r="P1770" s="5">
        <v>1</v>
      </c>
      <c r="Q1770" s="5">
        <v>0</v>
      </c>
      <c r="R1770" s="5">
        <v>0</v>
      </c>
      <c r="S1770" s="5">
        <v>0</v>
      </c>
      <c r="T1770" s="5">
        <v>0</v>
      </c>
    </row>
    <row r="1771" spans="1:20" x14ac:dyDescent="0.35">
      <c r="A1771" s="1">
        <v>1771</v>
      </c>
      <c r="B1771" t="s">
        <v>1288</v>
      </c>
      <c r="C1771" t="s">
        <v>1372</v>
      </c>
      <c r="D1771" t="s">
        <v>1690</v>
      </c>
      <c r="E1771">
        <f>IF(D1771="Estudio",1,IF(D1771="Piso",2,IF(D1771="Dúplex",3,IF(D1771="Ático",4,IF(D1771="Chalet",5,IF(D1771="Casa",6,IF(D1771="Caserón",7)))))))</f>
        <v>2</v>
      </c>
      <c r="F1771" t="s">
        <v>1114</v>
      </c>
      <c r="G1771" t="s">
        <v>1309</v>
      </c>
      <c r="H1771" t="str">
        <f>VLOOKUP(G1771,'Barrio Mapping'!B:C,2,0)</f>
        <v>Trafalgar</v>
      </c>
      <c r="I1771" t="str">
        <f>VLOOKUP(B1771,'Districto Pricing'!A:F,6,0)</f>
        <v>Alto</v>
      </c>
      <c r="J1771">
        <f>IF(I1771="Bajo",1,IF(I1771="Medio",2,IF(I1771="Alto",3)))</f>
        <v>3</v>
      </c>
      <c r="K1771" s="5">
        <v>1890</v>
      </c>
      <c r="L1771" s="5">
        <v>1</v>
      </c>
      <c r="M1771" s="5">
        <v>45</v>
      </c>
      <c r="N1771" s="5">
        <v>3</v>
      </c>
      <c r="O1771" s="5">
        <v>1</v>
      </c>
      <c r="P1771" s="5">
        <v>1</v>
      </c>
      <c r="Q1771" s="5">
        <v>0</v>
      </c>
      <c r="R1771" s="5">
        <v>0</v>
      </c>
      <c r="S1771" s="5">
        <v>0</v>
      </c>
      <c r="T1771" s="5">
        <v>0</v>
      </c>
    </row>
    <row r="1772" spans="1:20" x14ac:dyDescent="0.35">
      <c r="A1772" s="1">
        <v>1772</v>
      </c>
      <c r="B1772" t="s">
        <v>1288</v>
      </c>
      <c r="C1772" t="s">
        <v>1373</v>
      </c>
      <c r="D1772" t="s">
        <v>1690</v>
      </c>
      <c r="E1772">
        <f>IF(D1772="Estudio",1,IF(D1772="Piso",2,IF(D1772="Dúplex",3,IF(D1772="Ático",4,IF(D1772="Chalet",5,IF(D1772="Casa",6,IF(D1772="Caserón",7)))))))</f>
        <v>2</v>
      </c>
      <c r="F1772" t="s">
        <v>679</v>
      </c>
      <c r="G1772" t="s">
        <v>1290</v>
      </c>
      <c r="H1772" t="str">
        <f>VLOOKUP(G1772,'Barrio Mapping'!B:C,2,0)</f>
        <v>Ríos Rosas</v>
      </c>
      <c r="I1772" t="str">
        <f>VLOOKUP(B1772,'Districto Pricing'!A:F,6,0)</f>
        <v>Alto</v>
      </c>
      <c r="J1772">
        <f>IF(I1772="Bajo",1,IF(I1772="Medio",2,IF(I1772="Alto",3)))</f>
        <v>3</v>
      </c>
      <c r="K1772" s="5">
        <v>2835</v>
      </c>
      <c r="L1772" s="5">
        <v>2</v>
      </c>
      <c r="M1772" s="5">
        <v>90</v>
      </c>
      <c r="N1772" s="5">
        <v>7</v>
      </c>
      <c r="O1772" s="5">
        <v>1</v>
      </c>
      <c r="P1772" s="5">
        <v>1</v>
      </c>
      <c r="Q1772" s="5">
        <v>0</v>
      </c>
      <c r="R1772" s="5">
        <v>0</v>
      </c>
      <c r="S1772" s="5">
        <v>0</v>
      </c>
      <c r="T1772" s="5">
        <v>0</v>
      </c>
    </row>
    <row r="1773" spans="1:20" x14ac:dyDescent="0.35">
      <c r="A1773" s="1">
        <v>1773</v>
      </c>
      <c r="B1773" t="s">
        <v>1288</v>
      </c>
      <c r="C1773" t="s">
        <v>1374</v>
      </c>
      <c r="D1773" t="s">
        <v>1690</v>
      </c>
      <c r="E1773">
        <f>IF(D1773="Estudio",1,IF(D1773="Piso",2,IF(D1773="Dúplex",3,IF(D1773="Ático",4,IF(D1773="Chalet",5,IF(D1773="Casa",6,IF(D1773="Caserón",7)))))))</f>
        <v>2</v>
      </c>
      <c r="G1773" t="s">
        <v>1290</v>
      </c>
      <c r="H1773" t="str">
        <f>VLOOKUP(G1773,'Barrio Mapping'!B:C,2,0)</f>
        <v>Ríos Rosas</v>
      </c>
      <c r="I1773" t="str">
        <f>VLOOKUP(B1773,'Districto Pricing'!A:F,6,0)</f>
        <v>Alto</v>
      </c>
      <c r="J1773">
        <f>IF(I1773="Bajo",1,IF(I1773="Medio",2,IF(I1773="Alto",3)))</f>
        <v>3</v>
      </c>
      <c r="K1773" s="5">
        <v>1600</v>
      </c>
      <c r="L1773" s="5">
        <v>4</v>
      </c>
      <c r="M1773" s="5">
        <v>120</v>
      </c>
      <c r="N1773" s="5">
        <v>4</v>
      </c>
      <c r="O1773" s="5">
        <v>1</v>
      </c>
      <c r="P1773" s="5">
        <v>1</v>
      </c>
      <c r="Q1773" s="5">
        <v>0</v>
      </c>
      <c r="R1773" s="5">
        <v>0</v>
      </c>
      <c r="S1773" s="5">
        <v>0</v>
      </c>
      <c r="T1773" s="5">
        <v>0</v>
      </c>
    </row>
    <row r="1774" spans="1:20" x14ac:dyDescent="0.35">
      <c r="A1774" s="1">
        <v>1774</v>
      </c>
      <c r="B1774" t="s">
        <v>1288</v>
      </c>
      <c r="C1774" t="s">
        <v>1310</v>
      </c>
      <c r="D1774" t="s">
        <v>1690</v>
      </c>
      <c r="E1774">
        <f>IF(D1774="Estudio",1,IF(D1774="Piso",2,IF(D1774="Dúplex",3,IF(D1774="Ático",4,IF(D1774="Chalet",5,IF(D1774="Casa",6,IF(D1774="Caserón",7)))))))</f>
        <v>2</v>
      </c>
      <c r="F1774" t="s">
        <v>1057</v>
      </c>
      <c r="G1774" t="s">
        <v>1303</v>
      </c>
      <c r="H1774" t="str">
        <f>VLOOKUP(G1774,'Barrio Mapping'!B:C,2,0)</f>
        <v>Vallehermoso</v>
      </c>
      <c r="I1774" t="str">
        <f>VLOOKUP(B1774,'Districto Pricing'!A:F,6,0)</f>
        <v>Alto</v>
      </c>
      <c r="J1774">
        <f>IF(I1774="Bajo",1,IF(I1774="Medio",2,IF(I1774="Alto",3)))</f>
        <v>3</v>
      </c>
      <c r="K1774" s="5">
        <v>2000</v>
      </c>
      <c r="L1774" s="5">
        <v>2</v>
      </c>
      <c r="M1774" s="5">
        <v>90</v>
      </c>
      <c r="N1774" s="5">
        <v>2</v>
      </c>
      <c r="O1774" s="5">
        <v>1</v>
      </c>
      <c r="P1774" s="5">
        <v>0</v>
      </c>
      <c r="Q1774" s="5">
        <v>0</v>
      </c>
      <c r="R1774" s="5">
        <v>0</v>
      </c>
      <c r="S1774" s="5">
        <v>0</v>
      </c>
      <c r="T1774" s="5">
        <v>0</v>
      </c>
    </row>
    <row r="1775" spans="1:20" x14ac:dyDescent="0.35">
      <c r="A1775" s="1">
        <v>1775</v>
      </c>
      <c r="B1775" t="s">
        <v>1288</v>
      </c>
      <c r="C1775" t="s">
        <v>1289</v>
      </c>
      <c r="D1775" t="s">
        <v>1693</v>
      </c>
      <c r="E1775">
        <f>IF(D1775="Estudio",1,IF(D1775="Piso",2,IF(D1775="Dúplex",3,IF(D1775="Ático",4,IF(D1775="Chalet",5,IF(D1775="Casa",6,IF(D1775="Caserón",7)))))))</f>
        <v>1</v>
      </c>
      <c r="G1775" t="s">
        <v>1290</v>
      </c>
      <c r="H1775" t="str">
        <f>VLOOKUP(G1775,'Barrio Mapping'!B:C,2,0)</f>
        <v>Ríos Rosas</v>
      </c>
      <c r="I1775" t="str">
        <f>VLOOKUP(B1775,'Districto Pricing'!A:F,6,0)</f>
        <v>Alto</v>
      </c>
      <c r="J1775">
        <f>IF(I1775="Bajo",1,IF(I1775="Medio",2,IF(I1775="Alto",3)))</f>
        <v>3</v>
      </c>
      <c r="K1775" s="5">
        <v>750</v>
      </c>
      <c r="L1775" s="5">
        <v>0</v>
      </c>
      <c r="M1775" s="5">
        <v>55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</row>
    <row r="1776" spans="1:20" x14ac:dyDescent="0.35">
      <c r="A1776" s="1">
        <v>1776</v>
      </c>
      <c r="B1776" t="s">
        <v>1288</v>
      </c>
      <c r="C1776" t="s">
        <v>1315</v>
      </c>
      <c r="D1776" t="s">
        <v>1690</v>
      </c>
      <c r="E1776">
        <f>IF(D1776="Estudio",1,IF(D1776="Piso",2,IF(D1776="Dúplex",3,IF(D1776="Ático",4,IF(D1776="Chalet",5,IF(D1776="Casa",6,IF(D1776="Caserón",7)))))))</f>
        <v>2</v>
      </c>
      <c r="G1776" t="s">
        <v>1290</v>
      </c>
      <c r="H1776" t="str">
        <f>VLOOKUP(G1776,'Barrio Mapping'!B:C,2,0)</f>
        <v>Ríos Rosas</v>
      </c>
      <c r="I1776" t="str">
        <f>VLOOKUP(B1776,'Districto Pricing'!A:F,6,0)</f>
        <v>Alto</v>
      </c>
      <c r="J1776">
        <f>IF(I1776="Bajo",1,IF(I1776="Medio",2,IF(I1776="Alto",3)))</f>
        <v>3</v>
      </c>
      <c r="K1776" s="5">
        <v>1600</v>
      </c>
      <c r="L1776" s="5">
        <v>2</v>
      </c>
      <c r="M1776" s="5">
        <v>85</v>
      </c>
      <c r="N1776" s="5">
        <v>4</v>
      </c>
      <c r="O1776" s="5">
        <v>1</v>
      </c>
      <c r="P1776" s="5">
        <v>1</v>
      </c>
      <c r="Q1776" s="5">
        <v>0</v>
      </c>
      <c r="R1776" s="5">
        <v>0</v>
      </c>
      <c r="S1776" s="5">
        <v>0</v>
      </c>
      <c r="T1776" s="5">
        <v>0</v>
      </c>
    </row>
    <row r="1777" spans="1:20" x14ac:dyDescent="0.35">
      <c r="A1777" s="1">
        <v>1777</v>
      </c>
      <c r="B1777" t="s">
        <v>1288</v>
      </c>
      <c r="C1777" t="s">
        <v>1375</v>
      </c>
      <c r="D1777" t="s">
        <v>1691</v>
      </c>
      <c r="E1777">
        <f>IF(D1777="Estudio",1,IF(D1777="Piso",2,IF(D1777="Dúplex",3,IF(D1777="Ático",4,IF(D1777="Chalet",5,IF(D1777="Casa",6,IF(D1777="Caserón",7)))))))</f>
        <v>4</v>
      </c>
      <c r="F1777" t="s">
        <v>206</v>
      </c>
      <c r="G1777" t="s">
        <v>1309</v>
      </c>
      <c r="H1777" t="str">
        <f>VLOOKUP(G1777,'Barrio Mapping'!B:C,2,0)</f>
        <v>Trafalgar</v>
      </c>
      <c r="I1777" t="str">
        <f>VLOOKUP(B1777,'Districto Pricing'!A:F,6,0)</f>
        <v>Alto</v>
      </c>
      <c r="J1777">
        <f>IF(I1777="Bajo",1,IF(I1777="Medio",2,IF(I1777="Alto",3)))</f>
        <v>3</v>
      </c>
      <c r="K1777" s="5">
        <v>3100</v>
      </c>
      <c r="L1777" s="5">
        <v>2</v>
      </c>
      <c r="M1777" s="5">
        <v>120</v>
      </c>
      <c r="N1777" s="5">
        <v>8</v>
      </c>
      <c r="O1777" s="5">
        <v>1</v>
      </c>
      <c r="P1777" s="5">
        <v>1</v>
      </c>
      <c r="Q1777" s="5">
        <v>1</v>
      </c>
      <c r="R1777" s="5">
        <v>0</v>
      </c>
      <c r="S1777" s="5">
        <v>0</v>
      </c>
      <c r="T1777" s="5">
        <v>0</v>
      </c>
    </row>
    <row r="1778" spans="1:20" x14ac:dyDescent="0.35">
      <c r="A1778" s="1">
        <v>1778</v>
      </c>
      <c r="B1778" t="s">
        <v>1288</v>
      </c>
      <c r="C1778" t="s">
        <v>1376</v>
      </c>
      <c r="D1778" t="s">
        <v>1690</v>
      </c>
      <c r="E1778">
        <f>IF(D1778="Estudio",1,IF(D1778="Piso",2,IF(D1778="Dúplex",3,IF(D1778="Ático",4,IF(D1778="Chalet",5,IF(D1778="Casa",6,IF(D1778="Caserón",7)))))))</f>
        <v>2</v>
      </c>
      <c r="F1778" t="s">
        <v>300</v>
      </c>
      <c r="G1778" t="s">
        <v>1309</v>
      </c>
      <c r="H1778" t="str">
        <f>VLOOKUP(G1778,'Barrio Mapping'!B:C,2,0)</f>
        <v>Trafalgar</v>
      </c>
      <c r="I1778" t="str">
        <f>VLOOKUP(B1778,'Districto Pricing'!A:F,6,0)</f>
        <v>Alto</v>
      </c>
      <c r="J1778">
        <f>IF(I1778="Bajo",1,IF(I1778="Medio",2,IF(I1778="Alto",3)))</f>
        <v>3</v>
      </c>
      <c r="K1778" s="5">
        <v>2750</v>
      </c>
      <c r="L1778" s="5">
        <v>4</v>
      </c>
      <c r="M1778" s="5">
        <v>165</v>
      </c>
      <c r="N1778" s="5">
        <v>7</v>
      </c>
      <c r="O1778" s="5">
        <v>1</v>
      </c>
      <c r="P1778" s="5">
        <v>1</v>
      </c>
      <c r="Q1778" s="5">
        <v>0</v>
      </c>
      <c r="R1778" s="5">
        <v>0</v>
      </c>
      <c r="S1778" s="5">
        <v>0</v>
      </c>
      <c r="T1778" s="5">
        <v>0</v>
      </c>
    </row>
    <row r="1779" spans="1:20" x14ac:dyDescent="0.35">
      <c r="A1779" s="1">
        <v>1779</v>
      </c>
      <c r="B1779" t="s">
        <v>1288</v>
      </c>
      <c r="C1779" t="s">
        <v>1377</v>
      </c>
      <c r="D1779" t="s">
        <v>1691</v>
      </c>
      <c r="E1779">
        <f>IF(D1779="Estudio",1,IF(D1779="Piso",2,IF(D1779="Dúplex",3,IF(D1779="Ático",4,IF(D1779="Chalet",5,IF(D1779="Casa",6,IF(D1779="Caserón",7)))))))</f>
        <v>4</v>
      </c>
      <c r="F1779" t="s">
        <v>713</v>
      </c>
      <c r="G1779" t="s">
        <v>1290</v>
      </c>
      <c r="H1779" t="str">
        <f>VLOOKUP(G1779,'Barrio Mapping'!B:C,2,0)</f>
        <v>Ríos Rosas</v>
      </c>
      <c r="I1779" t="str">
        <f>VLOOKUP(B1779,'Districto Pricing'!A:F,6,0)</f>
        <v>Alto</v>
      </c>
      <c r="J1779">
        <f>IF(I1779="Bajo",1,IF(I1779="Medio",2,IF(I1779="Alto",3)))</f>
        <v>3</v>
      </c>
      <c r="K1779" s="5">
        <v>2000</v>
      </c>
      <c r="L1779" s="5">
        <v>3</v>
      </c>
      <c r="M1779" s="5">
        <v>112</v>
      </c>
      <c r="N1779" s="5">
        <v>7</v>
      </c>
      <c r="O1779" s="5">
        <v>1</v>
      </c>
      <c r="P1779" s="5">
        <v>1</v>
      </c>
      <c r="Q1779" s="5">
        <v>1</v>
      </c>
      <c r="R1779" s="5">
        <v>0</v>
      </c>
      <c r="S1779" s="5">
        <v>0</v>
      </c>
      <c r="T1779" s="5">
        <v>0</v>
      </c>
    </row>
    <row r="1780" spans="1:20" x14ac:dyDescent="0.35">
      <c r="A1780" s="1">
        <v>1780</v>
      </c>
      <c r="B1780" t="s">
        <v>1288</v>
      </c>
      <c r="C1780" t="s">
        <v>1364</v>
      </c>
      <c r="D1780" t="s">
        <v>1690</v>
      </c>
      <c r="E1780">
        <f>IF(D1780="Estudio",1,IF(D1780="Piso",2,IF(D1780="Dúplex",3,IF(D1780="Ático",4,IF(D1780="Chalet",5,IF(D1780="Casa",6,IF(D1780="Caserón",7)))))))</f>
        <v>2</v>
      </c>
      <c r="F1780" t="s">
        <v>21</v>
      </c>
      <c r="G1780" t="s">
        <v>1309</v>
      </c>
      <c r="H1780" t="str">
        <f>VLOOKUP(G1780,'Barrio Mapping'!B:C,2,0)</f>
        <v>Trafalgar</v>
      </c>
      <c r="I1780" t="str">
        <f>VLOOKUP(B1780,'Districto Pricing'!A:F,6,0)</f>
        <v>Alto</v>
      </c>
      <c r="J1780">
        <f>IF(I1780="Bajo",1,IF(I1780="Medio",2,IF(I1780="Alto",3)))</f>
        <v>3</v>
      </c>
      <c r="K1780" s="5">
        <v>1100</v>
      </c>
      <c r="L1780" s="5">
        <v>1</v>
      </c>
      <c r="M1780" s="5">
        <v>50</v>
      </c>
      <c r="N1780" s="5">
        <v>6</v>
      </c>
      <c r="O1780" s="5">
        <v>1</v>
      </c>
      <c r="P1780" s="5">
        <v>0</v>
      </c>
      <c r="Q1780" s="5">
        <v>0</v>
      </c>
      <c r="R1780" s="5">
        <v>0</v>
      </c>
      <c r="S1780" s="5">
        <v>0</v>
      </c>
      <c r="T1780" s="5">
        <v>0</v>
      </c>
    </row>
    <row r="1781" spans="1:20" x14ac:dyDescent="0.35">
      <c r="A1781" s="1">
        <v>1781</v>
      </c>
      <c r="B1781" t="s">
        <v>1288</v>
      </c>
      <c r="C1781" t="s">
        <v>1378</v>
      </c>
      <c r="D1781" t="s">
        <v>1690</v>
      </c>
      <c r="E1781">
        <f>IF(D1781="Estudio",1,IF(D1781="Piso",2,IF(D1781="Dúplex",3,IF(D1781="Ático",4,IF(D1781="Chalet",5,IF(D1781="Casa",6,IF(D1781="Caserón",7)))))))</f>
        <v>2</v>
      </c>
      <c r="G1781" t="s">
        <v>1293</v>
      </c>
      <c r="H1781" t="str">
        <f>VLOOKUP(G1781,'Barrio Mapping'!B:C,2,0)</f>
        <v>Almagro</v>
      </c>
      <c r="I1781" t="str">
        <f>VLOOKUP(B1781,'Districto Pricing'!A:F,6,0)</f>
        <v>Alto</v>
      </c>
      <c r="J1781">
        <f>IF(I1781="Bajo",1,IF(I1781="Medio",2,IF(I1781="Alto",3)))</f>
        <v>3</v>
      </c>
      <c r="K1781" s="5">
        <v>4300</v>
      </c>
      <c r="L1781" s="5">
        <v>5</v>
      </c>
      <c r="M1781" s="5">
        <v>391</v>
      </c>
      <c r="N1781" s="5">
        <v>2</v>
      </c>
      <c r="O1781" s="5">
        <v>1</v>
      </c>
      <c r="P1781" s="5">
        <v>1</v>
      </c>
      <c r="Q1781" s="5">
        <v>0</v>
      </c>
      <c r="R1781" s="5">
        <v>0</v>
      </c>
      <c r="S1781" s="5">
        <v>0</v>
      </c>
      <c r="T1781" s="5">
        <v>0</v>
      </c>
    </row>
    <row r="1782" spans="1:20" x14ac:dyDescent="0.35">
      <c r="A1782" s="1">
        <v>1782</v>
      </c>
      <c r="B1782" t="s">
        <v>1288</v>
      </c>
      <c r="C1782" t="s">
        <v>1315</v>
      </c>
      <c r="D1782" t="s">
        <v>1690</v>
      </c>
      <c r="E1782">
        <f>IF(D1782="Estudio",1,IF(D1782="Piso",2,IF(D1782="Dúplex",3,IF(D1782="Ático",4,IF(D1782="Chalet",5,IF(D1782="Casa",6,IF(D1782="Caserón",7)))))))</f>
        <v>2</v>
      </c>
      <c r="G1782" t="s">
        <v>1290</v>
      </c>
      <c r="H1782" t="str">
        <f>VLOOKUP(G1782,'Barrio Mapping'!B:C,2,0)</f>
        <v>Ríos Rosas</v>
      </c>
      <c r="I1782" t="str">
        <f>VLOOKUP(B1782,'Districto Pricing'!A:F,6,0)</f>
        <v>Alto</v>
      </c>
      <c r="J1782">
        <f>IF(I1782="Bajo",1,IF(I1782="Medio",2,IF(I1782="Alto",3)))</f>
        <v>3</v>
      </c>
      <c r="K1782" s="5">
        <v>2300</v>
      </c>
      <c r="L1782" s="5">
        <v>2</v>
      </c>
      <c r="M1782" s="5">
        <v>147</v>
      </c>
      <c r="N1782" s="5">
        <v>7</v>
      </c>
      <c r="O1782" s="5">
        <v>1</v>
      </c>
      <c r="P1782" s="5">
        <v>1</v>
      </c>
      <c r="Q1782" s="5">
        <v>0</v>
      </c>
      <c r="R1782" s="5">
        <v>0</v>
      </c>
      <c r="S1782" s="5">
        <v>0</v>
      </c>
      <c r="T1782" s="5">
        <v>0</v>
      </c>
    </row>
    <row r="1783" spans="1:20" x14ac:dyDescent="0.35">
      <c r="A1783" s="1">
        <v>1783</v>
      </c>
      <c r="B1783" t="s">
        <v>1288</v>
      </c>
      <c r="C1783" t="s">
        <v>1350</v>
      </c>
      <c r="D1783" t="s">
        <v>1690</v>
      </c>
      <c r="E1783">
        <f>IF(D1783="Estudio",1,IF(D1783="Piso",2,IF(D1783="Dúplex",3,IF(D1783="Ático",4,IF(D1783="Chalet",5,IF(D1783="Casa",6,IF(D1783="Caserón",7)))))))</f>
        <v>2</v>
      </c>
      <c r="G1783" t="s">
        <v>1293</v>
      </c>
      <c r="H1783" t="str">
        <f>VLOOKUP(G1783,'Barrio Mapping'!B:C,2,0)</f>
        <v>Almagro</v>
      </c>
      <c r="I1783" t="str">
        <f>VLOOKUP(B1783,'Districto Pricing'!A:F,6,0)</f>
        <v>Alto</v>
      </c>
      <c r="J1783">
        <f>IF(I1783="Bajo",1,IF(I1783="Medio",2,IF(I1783="Alto",3)))</f>
        <v>3</v>
      </c>
      <c r="K1783" s="5">
        <v>2175</v>
      </c>
      <c r="L1783" s="5">
        <v>2</v>
      </c>
      <c r="M1783" s="5">
        <v>152</v>
      </c>
      <c r="N1783" s="5">
        <v>1</v>
      </c>
      <c r="O1783" s="5">
        <v>1</v>
      </c>
      <c r="P1783" s="5">
        <v>1</v>
      </c>
      <c r="Q1783" s="5">
        <v>0</v>
      </c>
      <c r="R1783" s="5">
        <v>0</v>
      </c>
      <c r="S1783" s="5">
        <v>0</v>
      </c>
      <c r="T1783" s="5">
        <v>0</v>
      </c>
    </row>
    <row r="1784" spans="1:20" x14ac:dyDescent="0.35">
      <c r="A1784" s="1">
        <v>1784</v>
      </c>
      <c r="B1784" t="s">
        <v>1288</v>
      </c>
      <c r="C1784" t="s">
        <v>1379</v>
      </c>
      <c r="D1784" t="s">
        <v>1690</v>
      </c>
      <c r="E1784">
        <f>IF(D1784="Estudio",1,IF(D1784="Piso",2,IF(D1784="Dúplex",3,IF(D1784="Ático",4,IF(D1784="Chalet",5,IF(D1784="Casa",6,IF(D1784="Caserón",7)))))))</f>
        <v>2</v>
      </c>
      <c r="F1784" t="s">
        <v>760</v>
      </c>
      <c r="G1784" t="s">
        <v>1303</v>
      </c>
      <c r="H1784" t="str">
        <f>VLOOKUP(G1784,'Barrio Mapping'!B:C,2,0)</f>
        <v>Vallehermoso</v>
      </c>
      <c r="I1784" t="str">
        <f>VLOOKUP(B1784,'Districto Pricing'!A:F,6,0)</f>
        <v>Alto</v>
      </c>
      <c r="J1784">
        <f>IF(I1784="Bajo",1,IF(I1784="Medio",2,IF(I1784="Alto",3)))</f>
        <v>3</v>
      </c>
      <c r="K1784" s="5">
        <v>1350</v>
      </c>
      <c r="L1784" s="5">
        <v>2</v>
      </c>
      <c r="M1784" s="5">
        <v>104</v>
      </c>
      <c r="N1784" s="5">
        <v>5</v>
      </c>
      <c r="O1784" s="5">
        <v>1</v>
      </c>
      <c r="P1784" s="5">
        <v>1</v>
      </c>
      <c r="Q1784" s="5">
        <v>0</v>
      </c>
      <c r="R1784" s="5">
        <v>0</v>
      </c>
      <c r="S1784" s="5">
        <v>0</v>
      </c>
      <c r="T1784" s="5">
        <v>0</v>
      </c>
    </row>
    <row r="1785" spans="1:20" x14ac:dyDescent="0.35">
      <c r="A1785" s="1">
        <v>1785</v>
      </c>
      <c r="B1785" t="s">
        <v>1288</v>
      </c>
      <c r="C1785" t="s">
        <v>1380</v>
      </c>
      <c r="D1785" t="s">
        <v>1690</v>
      </c>
      <c r="E1785">
        <f>IF(D1785="Estudio",1,IF(D1785="Piso",2,IF(D1785="Dúplex",3,IF(D1785="Ático",4,IF(D1785="Chalet",5,IF(D1785="Casa",6,IF(D1785="Caserón",7)))))))</f>
        <v>2</v>
      </c>
      <c r="F1785" t="s">
        <v>222</v>
      </c>
      <c r="G1785" t="s">
        <v>1309</v>
      </c>
      <c r="H1785" t="str">
        <f>VLOOKUP(G1785,'Barrio Mapping'!B:C,2,0)</f>
        <v>Trafalgar</v>
      </c>
      <c r="I1785" t="str">
        <f>VLOOKUP(B1785,'Districto Pricing'!A:F,6,0)</f>
        <v>Alto</v>
      </c>
      <c r="J1785">
        <f>IF(I1785="Bajo",1,IF(I1785="Medio",2,IF(I1785="Alto",3)))</f>
        <v>3</v>
      </c>
      <c r="K1785" s="5">
        <v>3915</v>
      </c>
      <c r="L1785" s="5">
        <v>3</v>
      </c>
      <c r="M1785" s="5">
        <v>80</v>
      </c>
      <c r="N1785" s="5">
        <v>6</v>
      </c>
      <c r="O1785" s="5">
        <v>1</v>
      </c>
      <c r="P1785" s="5">
        <v>1</v>
      </c>
      <c r="Q1785" s="5">
        <v>0</v>
      </c>
      <c r="R1785" s="5">
        <v>0</v>
      </c>
      <c r="S1785" s="5">
        <v>0</v>
      </c>
      <c r="T1785" s="5">
        <v>0</v>
      </c>
    </row>
    <row r="1786" spans="1:20" x14ac:dyDescent="0.35">
      <c r="A1786" s="1">
        <v>1786</v>
      </c>
      <c r="B1786" t="s">
        <v>1288</v>
      </c>
      <c r="C1786" t="s">
        <v>1322</v>
      </c>
      <c r="D1786" t="s">
        <v>1690</v>
      </c>
      <c r="E1786">
        <f>IF(D1786="Estudio",1,IF(D1786="Piso",2,IF(D1786="Dúplex",3,IF(D1786="Ático",4,IF(D1786="Chalet",5,IF(D1786="Casa",6,IF(D1786="Caserón",7)))))))</f>
        <v>2</v>
      </c>
      <c r="G1786" t="s">
        <v>1303</v>
      </c>
      <c r="H1786" t="str">
        <f>VLOOKUP(G1786,'Barrio Mapping'!B:C,2,0)</f>
        <v>Vallehermoso</v>
      </c>
      <c r="I1786" t="str">
        <f>VLOOKUP(B1786,'Districto Pricing'!A:F,6,0)</f>
        <v>Alto</v>
      </c>
      <c r="J1786">
        <f>IF(I1786="Bajo",1,IF(I1786="Medio",2,IF(I1786="Alto",3)))</f>
        <v>3</v>
      </c>
      <c r="K1786" s="5">
        <v>3000</v>
      </c>
      <c r="L1786" s="5">
        <v>5</v>
      </c>
      <c r="M1786" s="5">
        <v>200</v>
      </c>
      <c r="N1786" s="5">
        <v>3</v>
      </c>
      <c r="O1786" s="5">
        <v>1</v>
      </c>
      <c r="P1786" s="5">
        <v>1</v>
      </c>
      <c r="Q1786" s="5">
        <v>0</v>
      </c>
      <c r="R1786" s="5">
        <v>0</v>
      </c>
      <c r="S1786" s="5">
        <v>0</v>
      </c>
      <c r="T1786" s="5">
        <v>0</v>
      </c>
    </row>
    <row r="1787" spans="1:20" x14ac:dyDescent="0.35">
      <c r="A1787" s="1">
        <v>1787</v>
      </c>
      <c r="B1787" t="s">
        <v>1288</v>
      </c>
      <c r="C1787" t="s">
        <v>1292</v>
      </c>
      <c r="D1787" t="s">
        <v>1690</v>
      </c>
      <c r="E1787">
        <f>IF(D1787="Estudio",1,IF(D1787="Piso",2,IF(D1787="Dúplex",3,IF(D1787="Ático",4,IF(D1787="Chalet",5,IF(D1787="Casa",6,IF(D1787="Caserón",7)))))))</f>
        <v>2</v>
      </c>
      <c r="G1787" t="s">
        <v>1293</v>
      </c>
      <c r="H1787" t="str">
        <f>VLOOKUP(G1787,'Barrio Mapping'!B:C,2,0)</f>
        <v>Almagro</v>
      </c>
      <c r="I1787" t="str">
        <f>VLOOKUP(B1787,'Districto Pricing'!A:F,6,0)</f>
        <v>Alto</v>
      </c>
      <c r="J1787">
        <f>IF(I1787="Bajo",1,IF(I1787="Medio",2,IF(I1787="Alto",3)))</f>
        <v>3</v>
      </c>
      <c r="K1787" s="5">
        <v>4300</v>
      </c>
      <c r="L1787" s="5">
        <v>5</v>
      </c>
      <c r="M1787" s="5">
        <v>391</v>
      </c>
      <c r="N1787" s="5">
        <v>2</v>
      </c>
      <c r="O1787" s="5">
        <v>1</v>
      </c>
      <c r="P1787" s="5">
        <v>1</v>
      </c>
      <c r="Q1787" s="5">
        <v>0</v>
      </c>
      <c r="R1787" s="5">
        <v>0</v>
      </c>
      <c r="S1787" s="5">
        <v>0</v>
      </c>
      <c r="T1787" s="5">
        <v>0</v>
      </c>
    </row>
    <row r="1788" spans="1:20" x14ac:dyDescent="0.35">
      <c r="A1788" s="1">
        <v>1788</v>
      </c>
      <c r="B1788" t="s">
        <v>1288</v>
      </c>
      <c r="C1788" t="s">
        <v>1292</v>
      </c>
      <c r="D1788" t="s">
        <v>1690</v>
      </c>
      <c r="E1788">
        <f>IF(D1788="Estudio",1,IF(D1788="Piso",2,IF(D1788="Dúplex",3,IF(D1788="Ático",4,IF(D1788="Chalet",5,IF(D1788="Casa",6,IF(D1788="Caserón",7)))))))</f>
        <v>2</v>
      </c>
      <c r="G1788" t="s">
        <v>1293</v>
      </c>
      <c r="H1788" t="str">
        <f>VLOOKUP(G1788,'Barrio Mapping'!B:C,2,0)</f>
        <v>Almagro</v>
      </c>
      <c r="I1788" t="str">
        <f>VLOOKUP(B1788,'Districto Pricing'!A:F,6,0)</f>
        <v>Alto</v>
      </c>
      <c r="J1788">
        <f>IF(I1788="Bajo",1,IF(I1788="Medio",2,IF(I1788="Alto",3)))</f>
        <v>3</v>
      </c>
      <c r="K1788" s="5">
        <v>4000</v>
      </c>
      <c r="L1788" s="5">
        <v>5</v>
      </c>
      <c r="M1788" s="5">
        <v>214</v>
      </c>
      <c r="N1788" s="5">
        <v>3</v>
      </c>
      <c r="O1788" s="5">
        <v>1</v>
      </c>
      <c r="P1788" s="5">
        <v>1</v>
      </c>
      <c r="Q1788" s="5">
        <v>0</v>
      </c>
      <c r="R1788" s="5">
        <v>0</v>
      </c>
      <c r="S1788" s="5">
        <v>0</v>
      </c>
      <c r="T1788" s="5">
        <v>0</v>
      </c>
    </row>
    <row r="1789" spans="1:20" x14ac:dyDescent="0.35">
      <c r="A1789" s="1">
        <v>1789</v>
      </c>
      <c r="B1789" t="s">
        <v>1288</v>
      </c>
      <c r="C1789" t="s">
        <v>1381</v>
      </c>
      <c r="D1789" t="s">
        <v>1690</v>
      </c>
      <c r="E1789">
        <f>IF(D1789="Estudio",1,IF(D1789="Piso",2,IF(D1789="Dúplex",3,IF(D1789="Ático",4,IF(D1789="Chalet",5,IF(D1789="Casa",6,IF(D1789="Caserón",7)))))))</f>
        <v>2</v>
      </c>
      <c r="F1789" t="s">
        <v>95</v>
      </c>
      <c r="G1789" t="s">
        <v>1293</v>
      </c>
      <c r="H1789" t="str">
        <f>VLOOKUP(G1789,'Barrio Mapping'!B:C,2,0)</f>
        <v>Almagro</v>
      </c>
      <c r="I1789" t="str">
        <f>VLOOKUP(B1789,'Districto Pricing'!A:F,6,0)</f>
        <v>Alto</v>
      </c>
      <c r="J1789">
        <f>IF(I1789="Bajo",1,IF(I1789="Medio",2,IF(I1789="Alto",3)))</f>
        <v>3</v>
      </c>
      <c r="K1789" s="5">
        <v>2025</v>
      </c>
      <c r="L1789" s="5">
        <v>1</v>
      </c>
      <c r="M1789" s="5">
        <v>40</v>
      </c>
      <c r="N1789" s="5">
        <v>4</v>
      </c>
      <c r="O1789" s="5">
        <v>1</v>
      </c>
      <c r="P1789" s="5">
        <v>1</v>
      </c>
      <c r="Q1789" s="5">
        <v>0</v>
      </c>
      <c r="R1789" s="5">
        <v>0</v>
      </c>
      <c r="S1789" s="5">
        <v>0</v>
      </c>
      <c r="T1789" s="5">
        <v>0</v>
      </c>
    </row>
    <row r="1790" spans="1:20" x14ac:dyDescent="0.35">
      <c r="A1790" s="1">
        <v>1790</v>
      </c>
      <c r="B1790" t="s">
        <v>1288</v>
      </c>
      <c r="C1790" t="s">
        <v>1382</v>
      </c>
      <c r="D1790" t="s">
        <v>1690</v>
      </c>
      <c r="E1790">
        <f>IF(D1790="Estudio",1,IF(D1790="Piso",2,IF(D1790="Dúplex",3,IF(D1790="Ático",4,IF(D1790="Chalet",5,IF(D1790="Casa",6,IF(D1790="Caserón",7)))))))</f>
        <v>2</v>
      </c>
      <c r="F1790" t="s">
        <v>303</v>
      </c>
      <c r="G1790" t="s">
        <v>1303</v>
      </c>
      <c r="H1790" t="str">
        <f>VLOOKUP(G1790,'Barrio Mapping'!B:C,2,0)</f>
        <v>Vallehermoso</v>
      </c>
      <c r="I1790" t="str">
        <f>VLOOKUP(B1790,'Districto Pricing'!A:F,6,0)</f>
        <v>Alto</v>
      </c>
      <c r="J1790">
        <f>IF(I1790="Bajo",1,IF(I1790="Medio",2,IF(I1790="Alto",3)))</f>
        <v>3</v>
      </c>
      <c r="K1790" s="5">
        <v>3375</v>
      </c>
      <c r="L1790" s="5">
        <v>2</v>
      </c>
      <c r="M1790" s="5">
        <v>110</v>
      </c>
      <c r="N1790" s="5">
        <v>3</v>
      </c>
      <c r="O1790" s="5">
        <v>1</v>
      </c>
      <c r="P1790" s="5">
        <v>1</v>
      </c>
      <c r="Q1790" s="5">
        <v>0</v>
      </c>
      <c r="R1790" s="5">
        <v>0</v>
      </c>
      <c r="S1790" s="5">
        <v>0</v>
      </c>
      <c r="T1790" s="5">
        <v>0</v>
      </c>
    </row>
    <row r="1791" spans="1:20" x14ac:dyDescent="0.35">
      <c r="A1791" s="1">
        <v>1791</v>
      </c>
      <c r="B1791" t="s">
        <v>1288</v>
      </c>
      <c r="C1791" t="s">
        <v>1383</v>
      </c>
      <c r="D1791" t="s">
        <v>1690</v>
      </c>
      <c r="E1791">
        <f>IF(D1791="Estudio",1,IF(D1791="Piso",2,IF(D1791="Dúplex",3,IF(D1791="Ático",4,IF(D1791="Chalet",5,IF(D1791="Casa",6,IF(D1791="Caserón",7)))))))</f>
        <v>2</v>
      </c>
      <c r="F1791" t="s">
        <v>1114</v>
      </c>
      <c r="G1791" t="s">
        <v>1309</v>
      </c>
      <c r="H1791" t="str">
        <f>VLOOKUP(G1791,'Barrio Mapping'!B:C,2,0)</f>
        <v>Trafalgar</v>
      </c>
      <c r="I1791" t="str">
        <f>VLOOKUP(B1791,'Districto Pricing'!A:F,6,0)</f>
        <v>Alto</v>
      </c>
      <c r="J1791">
        <f>IF(I1791="Bajo",1,IF(I1791="Medio",2,IF(I1791="Alto",3)))</f>
        <v>3</v>
      </c>
      <c r="K1791" s="5">
        <v>2565</v>
      </c>
      <c r="L1791" s="5">
        <v>2</v>
      </c>
      <c r="M1791" s="5">
        <v>65</v>
      </c>
      <c r="N1791" s="5">
        <v>2</v>
      </c>
      <c r="O1791" s="5">
        <v>1</v>
      </c>
      <c r="P1791" s="5">
        <v>1</v>
      </c>
      <c r="Q1791" s="5">
        <v>0</v>
      </c>
      <c r="R1791" s="5">
        <v>0</v>
      </c>
      <c r="S1791" s="5">
        <v>0</v>
      </c>
      <c r="T1791" s="5">
        <v>0</v>
      </c>
    </row>
    <row r="1792" spans="1:20" x14ac:dyDescent="0.35">
      <c r="A1792" s="1">
        <v>1792</v>
      </c>
      <c r="B1792" t="s">
        <v>1288</v>
      </c>
      <c r="C1792" t="s">
        <v>1384</v>
      </c>
      <c r="D1792" t="s">
        <v>1692</v>
      </c>
      <c r="E1792">
        <f>IF(D1792="Estudio",1,IF(D1792="Piso",2,IF(D1792="Dúplex",3,IF(D1792="Ático",4,IF(D1792="Chalet",5,IF(D1792="Casa",6,IF(D1792="Caserón",7)))))))</f>
        <v>3</v>
      </c>
      <c r="G1792" t="s">
        <v>1295</v>
      </c>
      <c r="H1792" t="str">
        <f>VLOOKUP(G1792,'Barrio Mapping'!B:C,2,0)</f>
        <v>Arapiles</v>
      </c>
      <c r="I1792" t="str">
        <f>VLOOKUP(B1792,'Districto Pricing'!A:F,6,0)</f>
        <v>Alto</v>
      </c>
      <c r="J1792">
        <f>IF(I1792="Bajo",1,IF(I1792="Medio",2,IF(I1792="Alto",3)))</f>
        <v>3</v>
      </c>
      <c r="K1792" s="5">
        <v>1400</v>
      </c>
      <c r="L1792" s="5">
        <v>3</v>
      </c>
      <c r="M1792" s="5">
        <v>95</v>
      </c>
      <c r="N1792" s="5">
        <v>6</v>
      </c>
      <c r="O1792" s="5">
        <v>0</v>
      </c>
      <c r="P1792" s="5">
        <v>1</v>
      </c>
      <c r="Q1792" s="5">
        <v>0</v>
      </c>
      <c r="R1792" s="5">
        <v>0</v>
      </c>
      <c r="S1792" s="5">
        <v>1</v>
      </c>
      <c r="T1792" s="5">
        <v>0</v>
      </c>
    </row>
    <row r="1793" spans="1:20" x14ac:dyDescent="0.35">
      <c r="A1793" s="1">
        <v>1793</v>
      </c>
      <c r="B1793" t="s">
        <v>1288</v>
      </c>
      <c r="C1793" t="s">
        <v>1385</v>
      </c>
      <c r="D1793" t="s">
        <v>1690</v>
      </c>
      <c r="E1793">
        <f>IF(D1793="Estudio",1,IF(D1793="Piso",2,IF(D1793="Dúplex",3,IF(D1793="Ático",4,IF(D1793="Chalet",5,IF(D1793="Casa",6,IF(D1793="Caserón",7)))))))</f>
        <v>2</v>
      </c>
      <c r="F1793" t="s">
        <v>186</v>
      </c>
      <c r="G1793" t="s">
        <v>1293</v>
      </c>
      <c r="H1793" t="str">
        <f>VLOOKUP(G1793,'Barrio Mapping'!B:C,2,0)</f>
        <v>Almagro</v>
      </c>
      <c r="I1793" t="str">
        <f>VLOOKUP(B1793,'Districto Pricing'!A:F,6,0)</f>
        <v>Alto</v>
      </c>
      <c r="J1793">
        <f>IF(I1793="Bajo",1,IF(I1793="Medio",2,IF(I1793="Alto",3)))</f>
        <v>3</v>
      </c>
      <c r="K1793" s="5">
        <v>3780</v>
      </c>
      <c r="L1793" s="5">
        <v>3</v>
      </c>
      <c r="M1793" s="5">
        <v>95</v>
      </c>
      <c r="N1793" s="5">
        <v>2</v>
      </c>
      <c r="O1793" s="5">
        <v>1</v>
      </c>
      <c r="P1793" s="5">
        <v>1</v>
      </c>
      <c r="Q1793" s="5">
        <v>0</v>
      </c>
      <c r="R1793" s="5">
        <v>0</v>
      </c>
      <c r="S1793" s="5">
        <v>0</v>
      </c>
      <c r="T1793" s="5">
        <v>0</v>
      </c>
    </row>
    <row r="1794" spans="1:20" x14ac:dyDescent="0.35">
      <c r="A1794" s="1">
        <v>1794</v>
      </c>
      <c r="B1794" t="s">
        <v>1288</v>
      </c>
      <c r="C1794" t="s">
        <v>1386</v>
      </c>
      <c r="D1794" t="s">
        <v>1690</v>
      </c>
      <c r="E1794">
        <f>IF(D1794="Estudio",1,IF(D1794="Piso",2,IF(D1794="Dúplex",3,IF(D1794="Ático",4,IF(D1794="Chalet",5,IF(D1794="Casa",6,IF(D1794="Caserón",7)))))))</f>
        <v>2</v>
      </c>
      <c r="F1794" t="s">
        <v>1245</v>
      </c>
      <c r="G1794" t="s">
        <v>1303</v>
      </c>
      <c r="H1794" t="str">
        <f>VLOOKUP(G1794,'Barrio Mapping'!B:C,2,0)</f>
        <v>Vallehermoso</v>
      </c>
      <c r="I1794" t="str">
        <f>VLOOKUP(B1794,'Districto Pricing'!A:F,6,0)</f>
        <v>Alto</v>
      </c>
      <c r="J1794">
        <f>IF(I1794="Bajo",1,IF(I1794="Medio",2,IF(I1794="Alto",3)))</f>
        <v>3</v>
      </c>
      <c r="K1794" s="5">
        <v>2970</v>
      </c>
      <c r="L1794" s="5">
        <v>3</v>
      </c>
      <c r="M1794" s="5">
        <v>150</v>
      </c>
      <c r="N1794" s="5">
        <v>5</v>
      </c>
      <c r="O1794" s="5">
        <v>1</v>
      </c>
      <c r="P1794" s="5">
        <v>1</v>
      </c>
      <c r="Q1794" s="5">
        <v>0</v>
      </c>
      <c r="R1794" s="5">
        <v>0</v>
      </c>
      <c r="S1794" s="5">
        <v>0</v>
      </c>
      <c r="T1794" s="5">
        <v>0</v>
      </c>
    </row>
    <row r="1795" spans="1:20" x14ac:dyDescent="0.35">
      <c r="A1795" s="1">
        <v>1795</v>
      </c>
      <c r="B1795" t="s">
        <v>1288</v>
      </c>
      <c r="C1795" t="s">
        <v>1387</v>
      </c>
      <c r="D1795" t="s">
        <v>1690</v>
      </c>
      <c r="E1795">
        <f>IF(D1795="Estudio",1,IF(D1795="Piso",2,IF(D1795="Dúplex",3,IF(D1795="Ático",4,IF(D1795="Chalet",5,IF(D1795="Casa",6,IF(D1795="Caserón",7)))))))</f>
        <v>2</v>
      </c>
      <c r="F1795" t="s">
        <v>256</v>
      </c>
      <c r="G1795" t="s">
        <v>1290</v>
      </c>
      <c r="H1795" t="str">
        <f>VLOOKUP(G1795,'Barrio Mapping'!B:C,2,0)</f>
        <v>Ríos Rosas</v>
      </c>
      <c r="I1795" t="str">
        <f>VLOOKUP(B1795,'Districto Pricing'!A:F,6,0)</f>
        <v>Alto</v>
      </c>
      <c r="J1795">
        <f>IF(I1795="Bajo",1,IF(I1795="Medio",2,IF(I1795="Alto",3)))</f>
        <v>3</v>
      </c>
      <c r="K1795" s="5">
        <v>1890</v>
      </c>
      <c r="L1795" s="5">
        <v>1</v>
      </c>
      <c r="M1795" s="5">
        <v>65</v>
      </c>
      <c r="N1795" s="5">
        <v>6</v>
      </c>
      <c r="O1795" s="5">
        <v>1</v>
      </c>
      <c r="P1795" s="5">
        <v>1</v>
      </c>
      <c r="Q1795" s="5">
        <v>0</v>
      </c>
      <c r="R1795" s="5">
        <v>0</v>
      </c>
      <c r="S1795" s="5">
        <v>0</v>
      </c>
      <c r="T1795" s="5">
        <v>0</v>
      </c>
    </row>
    <row r="1796" spans="1:20" x14ac:dyDescent="0.35">
      <c r="A1796" s="1">
        <v>1796</v>
      </c>
      <c r="B1796" t="s">
        <v>1288</v>
      </c>
      <c r="C1796" t="s">
        <v>1334</v>
      </c>
      <c r="D1796" t="s">
        <v>1690</v>
      </c>
      <c r="E1796">
        <f>IF(D1796="Estudio",1,IF(D1796="Piso",2,IF(D1796="Dúplex",3,IF(D1796="Ático",4,IF(D1796="Chalet",5,IF(D1796="Casa",6,IF(D1796="Caserón",7)))))))</f>
        <v>2</v>
      </c>
      <c r="G1796" t="s">
        <v>1290</v>
      </c>
      <c r="H1796" t="str">
        <f>VLOOKUP(G1796,'Barrio Mapping'!B:C,2,0)</f>
        <v>Ríos Rosas</v>
      </c>
      <c r="I1796" t="str">
        <f>VLOOKUP(B1796,'Districto Pricing'!A:F,6,0)</f>
        <v>Alto</v>
      </c>
      <c r="J1796">
        <f>IF(I1796="Bajo",1,IF(I1796="Medio",2,IF(I1796="Alto",3)))</f>
        <v>3</v>
      </c>
      <c r="K1796" s="5">
        <v>2300</v>
      </c>
      <c r="L1796" s="5">
        <v>4</v>
      </c>
      <c r="M1796" s="5">
        <v>154</v>
      </c>
      <c r="N1796" s="5">
        <v>3</v>
      </c>
      <c r="O1796" s="5">
        <v>1</v>
      </c>
      <c r="P1796" s="5">
        <v>1</v>
      </c>
      <c r="Q1796" s="5">
        <v>0</v>
      </c>
      <c r="R1796" s="5">
        <v>0</v>
      </c>
      <c r="S1796" s="5">
        <v>0</v>
      </c>
      <c r="T1796" s="5">
        <v>0</v>
      </c>
    </row>
    <row r="1797" spans="1:20" x14ac:dyDescent="0.35">
      <c r="A1797" s="1">
        <v>1797</v>
      </c>
      <c r="B1797" t="s">
        <v>1288</v>
      </c>
      <c r="C1797" t="s">
        <v>1388</v>
      </c>
      <c r="D1797" t="s">
        <v>1690</v>
      </c>
      <c r="E1797">
        <f>IF(D1797="Estudio",1,IF(D1797="Piso",2,IF(D1797="Dúplex",3,IF(D1797="Ático",4,IF(D1797="Chalet",5,IF(D1797="Casa",6,IF(D1797="Caserón",7)))))))</f>
        <v>2</v>
      </c>
      <c r="F1797" t="s">
        <v>186</v>
      </c>
      <c r="G1797" t="s">
        <v>1309</v>
      </c>
      <c r="H1797" t="str">
        <f>VLOOKUP(G1797,'Barrio Mapping'!B:C,2,0)</f>
        <v>Trafalgar</v>
      </c>
      <c r="I1797" t="str">
        <f>VLOOKUP(B1797,'Districto Pricing'!A:F,6,0)</f>
        <v>Alto</v>
      </c>
      <c r="J1797">
        <f>IF(I1797="Bajo",1,IF(I1797="Medio",2,IF(I1797="Alto",3)))</f>
        <v>3</v>
      </c>
      <c r="K1797" s="5">
        <v>1500</v>
      </c>
      <c r="L1797" s="5">
        <v>1</v>
      </c>
      <c r="M1797" s="5">
        <v>104</v>
      </c>
      <c r="N1797" s="5">
        <v>6</v>
      </c>
      <c r="O1797" s="5">
        <v>1</v>
      </c>
      <c r="P1797" s="5">
        <v>1</v>
      </c>
      <c r="Q1797" s="5">
        <v>0</v>
      </c>
      <c r="R1797" s="5">
        <v>0</v>
      </c>
      <c r="S1797" s="5">
        <v>0</v>
      </c>
      <c r="T1797" s="5">
        <v>0</v>
      </c>
    </row>
    <row r="1798" spans="1:20" x14ac:dyDescent="0.35">
      <c r="A1798" s="1">
        <v>1798</v>
      </c>
      <c r="B1798" t="s">
        <v>1288</v>
      </c>
      <c r="C1798" t="s">
        <v>1292</v>
      </c>
      <c r="D1798" t="s">
        <v>1690</v>
      </c>
      <c r="E1798">
        <f>IF(D1798="Estudio",1,IF(D1798="Piso",2,IF(D1798="Dúplex",3,IF(D1798="Ático",4,IF(D1798="Chalet",5,IF(D1798="Casa",6,IF(D1798="Caserón",7)))))))</f>
        <v>2</v>
      </c>
      <c r="G1798" t="s">
        <v>1293</v>
      </c>
      <c r="H1798" t="str">
        <f>VLOOKUP(G1798,'Barrio Mapping'!B:C,2,0)</f>
        <v>Almagro</v>
      </c>
      <c r="I1798" t="str">
        <f>VLOOKUP(B1798,'Districto Pricing'!A:F,6,0)</f>
        <v>Alto</v>
      </c>
      <c r="J1798">
        <f>IF(I1798="Bajo",1,IF(I1798="Medio",2,IF(I1798="Alto",3)))</f>
        <v>3</v>
      </c>
      <c r="K1798" s="5">
        <v>4300</v>
      </c>
      <c r="L1798" s="5">
        <v>8</v>
      </c>
      <c r="M1798" s="5">
        <v>477</v>
      </c>
      <c r="N1798" s="5">
        <v>3</v>
      </c>
      <c r="O1798" s="5">
        <v>1</v>
      </c>
      <c r="P1798" s="5">
        <v>1</v>
      </c>
      <c r="Q1798" s="5">
        <v>0</v>
      </c>
      <c r="R1798" s="5">
        <v>0</v>
      </c>
      <c r="S1798" s="5">
        <v>0</v>
      </c>
      <c r="T1798" s="5">
        <v>0</v>
      </c>
    </row>
    <row r="1799" spans="1:20" x14ac:dyDescent="0.35">
      <c r="A1799" s="1">
        <v>1799</v>
      </c>
      <c r="B1799" t="s">
        <v>1288</v>
      </c>
      <c r="C1799" t="s">
        <v>1362</v>
      </c>
      <c r="D1799" t="s">
        <v>1690</v>
      </c>
      <c r="E1799">
        <f>IF(D1799="Estudio",1,IF(D1799="Piso",2,IF(D1799="Dúplex",3,IF(D1799="Ático",4,IF(D1799="Chalet",5,IF(D1799="Casa",6,IF(D1799="Caserón",7)))))))</f>
        <v>2</v>
      </c>
      <c r="F1799" t="s">
        <v>303</v>
      </c>
      <c r="G1799" t="s">
        <v>1295</v>
      </c>
      <c r="H1799" t="str">
        <f>VLOOKUP(G1799,'Barrio Mapping'!B:C,2,0)</f>
        <v>Arapiles</v>
      </c>
      <c r="I1799" t="str">
        <f>VLOOKUP(B1799,'Districto Pricing'!A:F,6,0)</f>
        <v>Alto</v>
      </c>
      <c r="J1799">
        <f>IF(I1799="Bajo",1,IF(I1799="Medio",2,IF(I1799="Alto",3)))</f>
        <v>3</v>
      </c>
      <c r="K1799" s="5">
        <v>1000</v>
      </c>
      <c r="L1799" s="5">
        <v>2</v>
      </c>
      <c r="M1799" s="5">
        <v>60</v>
      </c>
      <c r="N1799" s="5">
        <v>5</v>
      </c>
      <c r="O1799" s="5">
        <v>0</v>
      </c>
      <c r="P1799" s="5">
        <v>1</v>
      </c>
      <c r="Q1799" s="5">
        <v>0</v>
      </c>
      <c r="R1799" s="5">
        <v>0</v>
      </c>
      <c r="S1799" s="5">
        <v>0</v>
      </c>
      <c r="T1799" s="5">
        <v>0</v>
      </c>
    </row>
    <row r="1800" spans="1:20" x14ac:dyDescent="0.35">
      <c r="A1800" s="1">
        <v>1800</v>
      </c>
      <c r="B1800" t="s">
        <v>1288</v>
      </c>
      <c r="C1800" t="s">
        <v>1389</v>
      </c>
      <c r="D1800" t="s">
        <v>1691</v>
      </c>
      <c r="E1800">
        <f>IF(D1800="Estudio",1,IF(D1800="Piso",2,IF(D1800="Dúplex",3,IF(D1800="Ático",4,IF(D1800="Chalet",5,IF(D1800="Casa",6,IF(D1800="Caserón",7)))))))</f>
        <v>4</v>
      </c>
      <c r="G1800" t="s">
        <v>1295</v>
      </c>
      <c r="H1800" t="str">
        <f>VLOOKUP(G1800,'Barrio Mapping'!B:C,2,0)</f>
        <v>Arapiles</v>
      </c>
      <c r="I1800" t="str">
        <f>VLOOKUP(B1800,'Districto Pricing'!A:F,6,0)</f>
        <v>Alto</v>
      </c>
      <c r="J1800">
        <f>IF(I1800="Bajo",1,IF(I1800="Medio",2,IF(I1800="Alto",3)))</f>
        <v>3</v>
      </c>
      <c r="K1800" s="5">
        <v>3200</v>
      </c>
      <c r="L1800" s="5">
        <v>2</v>
      </c>
      <c r="M1800" s="5">
        <v>220</v>
      </c>
      <c r="N1800" s="5">
        <v>6</v>
      </c>
      <c r="O1800" s="5">
        <v>1</v>
      </c>
      <c r="P1800" s="5">
        <v>1</v>
      </c>
      <c r="Q1800" s="5">
        <v>1</v>
      </c>
      <c r="R1800" s="5">
        <v>0</v>
      </c>
      <c r="S1800" s="5">
        <v>0</v>
      </c>
      <c r="T1800" s="5">
        <v>0</v>
      </c>
    </row>
    <row r="1801" spans="1:20" x14ac:dyDescent="0.35">
      <c r="A1801" s="1">
        <v>1801</v>
      </c>
      <c r="B1801" t="s">
        <v>1288</v>
      </c>
      <c r="C1801" t="s">
        <v>1315</v>
      </c>
      <c r="D1801" t="s">
        <v>1690</v>
      </c>
      <c r="E1801">
        <f>IF(D1801="Estudio",1,IF(D1801="Piso",2,IF(D1801="Dúplex",3,IF(D1801="Ático",4,IF(D1801="Chalet",5,IF(D1801="Casa",6,IF(D1801="Caserón",7)))))))</f>
        <v>2</v>
      </c>
      <c r="G1801" t="s">
        <v>1290</v>
      </c>
      <c r="H1801" t="str">
        <f>VLOOKUP(G1801,'Barrio Mapping'!B:C,2,0)</f>
        <v>Ríos Rosas</v>
      </c>
      <c r="I1801" t="str">
        <f>VLOOKUP(B1801,'Districto Pricing'!A:F,6,0)</f>
        <v>Alto</v>
      </c>
      <c r="J1801">
        <f>IF(I1801="Bajo",1,IF(I1801="Medio",2,IF(I1801="Alto",3)))</f>
        <v>3</v>
      </c>
      <c r="K1801" s="5">
        <v>1850</v>
      </c>
      <c r="L1801" s="5">
        <v>3</v>
      </c>
      <c r="M1801" s="5">
        <v>145</v>
      </c>
      <c r="N1801" s="5">
        <v>0</v>
      </c>
      <c r="O1801" s="5">
        <v>0</v>
      </c>
      <c r="P1801" s="5">
        <v>1</v>
      </c>
      <c r="Q1801" s="5">
        <v>0</v>
      </c>
      <c r="R1801" s="5">
        <v>0</v>
      </c>
      <c r="S1801" s="5">
        <v>0</v>
      </c>
      <c r="T1801" s="5">
        <v>0</v>
      </c>
    </row>
    <row r="1802" spans="1:20" x14ac:dyDescent="0.35">
      <c r="A1802" s="1">
        <v>1802</v>
      </c>
      <c r="B1802" t="s">
        <v>1288</v>
      </c>
      <c r="C1802" t="s">
        <v>1292</v>
      </c>
      <c r="D1802" t="s">
        <v>1690</v>
      </c>
      <c r="E1802">
        <f>IF(D1802="Estudio",1,IF(D1802="Piso",2,IF(D1802="Dúplex",3,IF(D1802="Ático",4,IF(D1802="Chalet",5,IF(D1802="Casa",6,IF(D1802="Caserón",7)))))))</f>
        <v>2</v>
      </c>
      <c r="G1802" t="s">
        <v>1293</v>
      </c>
      <c r="H1802" t="str">
        <f>VLOOKUP(G1802,'Barrio Mapping'!B:C,2,0)</f>
        <v>Almagro</v>
      </c>
      <c r="I1802" t="str">
        <f>VLOOKUP(B1802,'Districto Pricing'!A:F,6,0)</f>
        <v>Alto</v>
      </c>
      <c r="J1802">
        <f>IF(I1802="Bajo",1,IF(I1802="Medio",2,IF(I1802="Alto",3)))</f>
        <v>3</v>
      </c>
      <c r="K1802" s="5">
        <v>2250</v>
      </c>
      <c r="L1802" s="5">
        <v>2</v>
      </c>
      <c r="M1802" s="5">
        <v>158</v>
      </c>
      <c r="N1802" s="5">
        <v>1</v>
      </c>
      <c r="O1802" s="5">
        <v>1</v>
      </c>
      <c r="P1802" s="5">
        <v>1</v>
      </c>
      <c r="Q1802" s="5">
        <v>0</v>
      </c>
      <c r="R1802" s="5">
        <v>0</v>
      </c>
      <c r="S1802" s="5">
        <v>0</v>
      </c>
      <c r="T1802" s="5">
        <v>0</v>
      </c>
    </row>
    <row r="1803" spans="1:20" x14ac:dyDescent="0.35">
      <c r="A1803" s="1">
        <v>1803</v>
      </c>
      <c r="B1803" t="s">
        <v>1288</v>
      </c>
      <c r="C1803" t="s">
        <v>1390</v>
      </c>
      <c r="D1803" t="s">
        <v>1690</v>
      </c>
      <c r="E1803">
        <f>IF(D1803="Estudio",1,IF(D1803="Piso",2,IF(D1803="Dúplex",3,IF(D1803="Ático",4,IF(D1803="Chalet",5,IF(D1803="Casa",6,IF(D1803="Caserón",7)))))))</f>
        <v>2</v>
      </c>
      <c r="G1803" t="s">
        <v>1290</v>
      </c>
      <c r="H1803" t="str">
        <f>VLOOKUP(G1803,'Barrio Mapping'!B:C,2,0)</f>
        <v>Ríos Rosas</v>
      </c>
      <c r="I1803" t="str">
        <f>VLOOKUP(B1803,'Districto Pricing'!A:F,6,0)</f>
        <v>Alto</v>
      </c>
      <c r="J1803">
        <f>IF(I1803="Bajo",1,IF(I1803="Medio",2,IF(I1803="Alto",3)))</f>
        <v>3</v>
      </c>
      <c r="K1803" s="5">
        <v>950</v>
      </c>
      <c r="L1803" s="5">
        <v>1</v>
      </c>
      <c r="M1803" s="5">
        <v>50</v>
      </c>
      <c r="N1803" s="5">
        <v>1</v>
      </c>
      <c r="O1803" s="5">
        <v>0</v>
      </c>
      <c r="P1803" s="5">
        <v>1</v>
      </c>
      <c r="Q1803" s="5">
        <v>0</v>
      </c>
      <c r="R1803" s="5">
        <v>0</v>
      </c>
      <c r="S1803" s="5">
        <v>0</v>
      </c>
      <c r="T1803" s="5">
        <v>0</v>
      </c>
    </row>
    <row r="1804" spans="1:20" x14ac:dyDescent="0.35">
      <c r="A1804" s="1">
        <v>1804</v>
      </c>
      <c r="B1804" t="s">
        <v>1288</v>
      </c>
      <c r="C1804" t="s">
        <v>1354</v>
      </c>
      <c r="D1804" t="s">
        <v>1690</v>
      </c>
      <c r="E1804">
        <f>IF(D1804="Estudio",1,IF(D1804="Piso",2,IF(D1804="Dúplex",3,IF(D1804="Ático",4,IF(D1804="Chalet",5,IF(D1804="Casa",6,IF(D1804="Caserón",7)))))))</f>
        <v>2</v>
      </c>
      <c r="F1804" t="s">
        <v>54</v>
      </c>
      <c r="G1804" t="s">
        <v>1290</v>
      </c>
      <c r="H1804" t="str">
        <f>VLOOKUP(G1804,'Barrio Mapping'!B:C,2,0)</f>
        <v>Ríos Rosas</v>
      </c>
      <c r="I1804" t="str">
        <f>VLOOKUP(B1804,'Districto Pricing'!A:F,6,0)</f>
        <v>Alto</v>
      </c>
      <c r="J1804">
        <f>IF(I1804="Bajo",1,IF(I1804="Medio",2,IF(I1804="Alto",3)))</f>
        <v>3</v>
      </c>
      <c r="K1804" s="5">
        <v>880</v>
      </c>
      <c r="L1804" s="5">
        <v>1</v>
      </c>
      <c r="M1804" s="5">
        <v>55</v>
      </c>
      <c r="N1804" s="5">
        <v>4</v>
      </c>
      <c r="O1804" s="5">
        <v>0</v>
      </c>
      <c r="P1804" s="5">
        <v>1</v>
      </c>
      <c r="Q1804" s="5">
        <v>0</v>
      </c>
      <c r="R1804" s="5">
        <v>0</v>
      </c>
      <c r="S1804" s="5">
        <v>0</v>
      </c>
      <c r="T1804" s="5">
        <v>0</v>
      </c>
    </row>
    <row r="1805" spans="1:20" x14ac:dyDescent="0.35">
      <c r="A1805" s="1">
        <v>1805</v>
      </c>
      <c r="B1805" t="s">
        <v>1288</v>
      </c>
      <c r="C1805" t="s">
        <v>1391</v>
      </c>
      <c r="D1805" t="s">
        <v>1690</v>
      </c>
      <c r="E1805">
        <f>IF(D1805="Estudio",1,IF(D1805="Piso",2,IF(D1805="Dúplex",3,IF(D1805="Ático",4,IF(D1805="Chalet",5,IF(D1805="Casa",6,IF(D1805="Caserón",7)))))))</f>
        <v>2</v>
      </c>
      <c r="G1805" t="s">
        <v>1299</v>
      </c>
      <c r="H1805" t="str">
        <f>VLOOKUP(G1805,'Barrio Mapping'!B:C,2,0)</f>
        <v>Gaztambide</v>
      </c>
      <c r="I1805" t="str">
        <f>VLOOKUP(B1805,'Districto Pricing'!A:F,6,0)</f>
        <v>Alto</v>
      </c>
      <c r="J1805">
        <f>IF(I1805="Bajo",1,IF(I1805="Medio",2,IF(I1805="Alto",3)))</f>
        <v>3</v>
      </c>
      <c r="K1805" s="5">
        <v>950</v>
      </c>
      <c r="L1805" s="5">
        <v>2</v>
      </c>
      <c r="M1805" s="5">
        <v>65</v>
      </c>
      <c r="N1805" s="5">
        <v>3</v>
      </c>
      <c r="O1805" s="5">
        <v>0</v>
      </c>
      <c r="P1805" s="5">
        <v>1</v>
      </c>
      <c r="Q1805" s="5">
        <v>0</v>
      </c>
      <c r="R1805" s="5">
        <v>0</v>
      </c>
      <c r="S1805" s="5">
        <v>0</v>
      </c>
      <c r="T1805" s="5">
        <v>0</v>
      </c>
    </row>
    <row r="1806" spans="1:20" x14ac:dyDescent="0.35">
      <c r="A1806" s="1">
        <v>1806</v>
      </c>
      <c r="B1806" t="s">
        <v>1288</v>
      </c>
      <c r="C1806" t="s">
        <v>1347</v>
      </c>
      <c r="D1806" t="s">
        <v>1690</v>
      </c>
      <c r="E1806">
        <f>IF(D1806="Estudio",1,IF(D1806="Piso",2,IF(D1806="Dúplex",3,IF(D1806="Ático",4,IF(D1806="Chalet",5,IF(D1806="Casa",6,IF(D1806="Caserón",7)))))))</f>
        <v>2</v>
      </c>
      <c r="G1806" t="s">
        <v>1299</v>
      </c>
      <c r="H1806" t="str">
        <f>VLOOKUP(G1806,'Barrio Mapping'!B:C,2,0)</f>
        <v>Gaztambide</v>
      </c>
      <c r="I1806" t="str">
        <f>VLOOKUP(B1806,'Districto Pricing'!A:F,6,0)</f>
        <v>Alto</v>
      </c>
      <c r="J1806">
        <f>IF(I1806="Bajo",1,IF(I1806="Medio",2,IF(I1806="Alto",3)))</f>
        <v>3</v>
      </c>
      <c r="K1806" s="5">
        <v>1800</v>
      </c>
      <c r="L1806" s="5">
        <v>2</v>
      </c>
      <c r="M1806" s="5">
        <v>80</v>
      </c>
      <c r="N1806" s="5">
        <v>2</v>
      </c>
      <c r="O1806" s="5">
        <v>0</v>
      </c>
      <c r="P1806" s="5">
        <v>1</v>
      </c>
      <c r="Q1806" s="5">
        <v>0</v>
      </c>
      <c r="R1806" s="5">
        <v>0</v>
      </c>
      <c r="S1806" s="5">
        <v>0</v>
      </c>
      <c r="T1806" s="5">
        <v>0</v>
      </c>
    </row>
    <row r="1807" spans="1:20" x14ac:dyDescent="0.35">
      <c r="A1807" s="1">
        <v>1807</v>
      </c>
      <c r="B1807" t="s">
        <v>1288</v>
      </c>
      <c r="C1807" t="s">
        <v>1321</v>
      </c>
      <c r="D1807" t="s">
        <v>1691</v>
      </c>
      <c r="E1807">
        <f>IF(D1807="Estudio",1,IF(D1807="Piso",2,IF(D1807="Dúplex",3,IF(D1807="Ático",4,IF(D1807="Chalet",5,IF(D1807="Casa",6,IF(D1807="Caserón",7)))))))</f>
        <v>4</v>
      </c>
      <c r="G1807" t="s">
        <v>1295</v>
      </c>
      <c r="H1807" t="str">
        <f>VLOOKUP(G1807,'Barrio Mapping'!B:C,2,0)</f>
        <v>Arapiles</v>
      </c>
      <c r="I1807" t="str">
        <f>VLOOKUP(B1807,'Districto Pricing'!A:F,6,0)</f>
        <v>Alto</v>
      </c>
      <c r="J1807">
        <f>IF(I1807="Bajo",1,IF(I1807="Medio",2,IF(I1807="Alto",3)))</f>
        <v>3</v>
      </c>
      <c r="K1807" s="5">
        <v>3200</v>
      </c>
      <c r="L1807" s="5">
        <v>2</v>
      </c>
      <c r="M1807" s="5">
        <v>220</v>
      </c>
      <c r="N1807" s="5">
        <v>6</v>
      </c>
      <c r="O1807" s="5">
        <v>1</v>
      </c>
      <c r="P1807" s="5">
        <v>1</v>
      </c>
      <c r="Q1807" s="5">
        <v>1</v>
      </c>
      <c r="R1807" s="5">
        <v>0</v>
      </c>
      <c r="S1807" s="5">
        <v>0</v>
      </c>
      <c r="T1807" s="5">
        <v>0</v>
      </c>
    </row>
    <row r="1808" spans="1:20" x14ac:dyDescent="0.35">
      <c r="A1808" s="1">
        <v>1808</v>
      </c>
      <c r="B1808" t="s">
        <v>1288</v>
      </c>
      <c r="C1808" t="s">
        <v>1392</v>
      </c>
      <c r="D1808" t="s">
        <v>1693</v>
      </c>
      <c r="E1808">
        <f>IF(D1808="Estudio",1,IF(D1808="Piso",2,IF(D1808="Dúplex",3,IF(D1808="Ático",4,IF(D1808="Chalet",5,IF(D1808="Casa",6,IF(D1808="Caserón",7)))))))</f>
        <v>1</v>
      </c>
      <c r="G1808" t="s">
        <v>1309</v>
      </c>
      <c r="H1808" t="str">
        <f>VLOOKUP(G1808,'Barrio Mapping'!B:C,2,0)</f>
        <v>Trafalgar</v>
      </c>
      <c r="I1808" t="str">
        <f>VLOOKUP(B1808,'Districto Pricing'!A:F,6,0)</f>
        <v>Alto</v>
      </c>
      <c r="J1808">
        <f>IF(I1808="Bajo",1,IF(I1808="Medio",2,IF(I1808="Alto",3)))</f>
        <v>3</v>
      </c>
      <c r="K1808" s="5">
        <v>1100</v>
      </c>
      <c r="L1808" s="5">
        <v>0</v>
      </c>
      <c r="M1808" s="5">
        <v>65</v>
      </c>
      <c r="N1808" s="5">
        <v>8</v>
      </c>
      <c r="O1808" s="5">
        <v>1</v>
      </c>
      <c r="P1808" s="5">
        <v>1</v>
      </c>
      <c r="Q1808" s="5">
        <v>0</v>
      </c>
      <c r="R1808" s="5">
        <v>0</v>
      </c>
      <c r="S1808" s="5">
        <v>0</v>
      </c>
      <c r="T1808" s="5">
        <v>0</v>
      </c>
    </row>
    <row r="1809" spans="1:20" x14ac:dyDescent="0.35">
      <c r="A1809" s="1">
        <v>1809</v>
      </c>
      <c r="B1809" t="s">
        <v>1288</v>
      </c>
      <c r="C1809" t="s">
        <v>1393</v>
      </c>
      <c r="D1809" t="s">
        <v>1690</v>
      </c>
      <c r="E1809">
        <f>IF(D1809="Estudio",1,IF(D1809="Piso",2,IF(D1809="Dúplex",3,IF(D1809="Ático",4,IF(D1809="Chalet",5,IF(D1809="Casa",6,IF(D1809="Caserón",7)))))))</f>
        <v>2</v>
      </c>
      <c r="G1809" t="s">
        <v>1295</v>
      </c>
      <c r="H1809" t="str">
        <f>VLOOKUP(G1809,'Barrio Mapping'!B:C,2,0)</f>
        <v>Arapiles</v>
      </c>
      <c r="I1809" t="str">
        <f>VLOOKUP(B1809,'Districto Pricing'!A:F,6,0)</f>
        <v>Alto</v>
      </c>
      <c r="J1809">
        <f>IF(I1809="Bajo",1,IF(I1809="Medio",2,IF(I1809="Alto",3)))</f>
        <v>3</v>
      </c>
      <c r="K1809" s="5">
        <v>1500</v>
      </c>
      <c r="L1809" s="5">
        <v>3</v>
      </c>
      <c r="M1809" s="5">
        <v>120</v>
      </c>
      <c r="N1809" s="5">
        <v>6</v>
      </c>
      <c r="O1809" s="5">
        <v>1</v>
      </c>
      <c r="P1809" s="5">
        <v>1</v>
      </c>
      <c r="Q1809" s="5">
        <v>0</v>
      </c>
      <c r="R1809" s="5">
        <v>0</v>
      </c>
      <c r="S1809" s="5">
        <v>0</v>
      </c>
      <c r="T1809" s="5">
        <v>0</v>
      </c>
    </row>
    <row r="1810" spans="1:20" x14ac:dyDescent="0.35">
      <c r="A1810" s="1">
        <v>1810</v>
      </c>
      <c r="B1810" t="s">
        <v>1288</v>
      </c>
      <c r="C1810" t="s">
        <v>1394</v>
      </c>
      <c r="D1810" t="s">
        <v>1690</v>
      </c>
      <c r="E1810">
        <f>IF(D1810="Estudio",1,IF(D1810="Piso",2,IF(D1810="Dúplex",3,IF(D1810="Ático",4,IF(D1810="Chalet",5,IF(D1810="Casa",6,IF(D1810="Caserón",7)))))))</f>
        <v>2</v>
      </c>
      <c r="F1810" t="s">
        <v>88</v>
      </c>
      <c r="G1810" t="s">
        <v>1299</v>
      </c>
      <c r="H1810" t="str">
        <f>VLOOKUP(G1810,'Barrio Mapping'!B:C,2,0)</f>
        <v>Gaztambide</v>
      </c>
      <c r="I1810" t="str">
        <f>VLOOKUP(B1810,'Districto Pricing'!A:F,6,0)</f>
        <v>Alto</v>
      </c>
      <c r="J1810">
        <f>IF(I1810="Bajo",1,IF(I1810="Medio",2,IF(I1810="Alto",3)))</f>
        <v>3</v>
      </c>
      <c r="K1810" s="5">
        <v>2100</v>
      </c>
      <c r="L1810" s="5">
        <v>4</v>
      </c>
      <c r="M1810" s="5">
        <v>130</v>
      </c>
      <c r="N1810" s="5">
        <v>11</v>
      </c>
      <c r="O1810" s="5">
        <v>1</v>
      </c>
      <c r="P1810" s="5">
        <v>1</v>
      </c>
      <c r="Q1810" s="5">
        <v>0</v>
      </c>
      <c r="R1810" s="5">
        <v>0</v>
      </c>
      <c r="S1810" s="5">
        <v>0</v>
      </c>
      <c r="T1810" s="5">
        <v>0</v>
      </c>
    </row>
    <row r="1811" spans="1:20" x14ac:dyDescent="0.35">
      <c r="A1811" s="1">
        <v>1811</v>
      </c>
      <c r="B1811" t="s">
        <v>1288</v>
      </c>
      <c r="C1811" t="s">
        <v>1395</v>
      </c>
      <c r="D1811" t="s">
        <v>1690</v>
      </c>
      <c r="E1811">
        <f>IF(D1811="Estudio",1,IF(D1811="Piso",2,IF(D1811="Dúplex",3,IF(D1811="Ático",4,IF(D1811="Chalet",5,IF(D1811="Casa",6,IF(D1811="Caserón",7)))))))</f>
        <v>2</v>
      </c>
      <c r="G1811" t="s">
        <v>1290</v>
      </c>
      <c r="H1811" t="str">
        <f>VLOOKUP(G1811,'Barrio Mapping'!B:C,2,0)</f>
        <v>Ríos Rosas</v>
      </c>
      <c r="I1811" t="str">
        <f>VLOOKUP(B1811,'Districto Pricing'!A:F,6,0)</f>
        <v>Alto</v>
      </c>
      <c r="J1811">
        <f>IF(I1811="Bajo",1,IF(I1811="Medio",2,IF(I1811="Alto",3)))</f>
        <v>3</v>
      </c>
      <c r="K1811" s="5">
        <v>1300</v>
      </c>
      <c r="L1811" s="5">
        <v>2</v>
      </c>
      <c r="M1811" s="5">
        <v>65</v>
      </c>
      <c r="N1811" s="5">
        <v>4</v>
      </c>
      <c r="O1811" s="5">
        <v>0</v>
      </c>
      <c r="P1811" s="5">
        <v>1</v>
      </c>
      <c r="Q1811" s="5">
        <v>0</v>
      </c>
      <c r="R1811" s="5">
        <v>0</v>
      </c>
      <c r="S1811" s="5">
        <v>0</v>
      </c>
      <c r="T1811" s="5">
        <v>0</v>
      </c>
    </row>
    <row r="1812" spans="1:20" x14ac:dyDescent="0.35">
      <c r="A1812" s="1">
        <v>1812</v>
      </c>
      <c r="B1812" t="s">
        <v>1288</v>
      </c>
      <c r="C1812" t="s">
        <v>1396</v>
      </c>
      <c r="D1812" t="s">
        <v>1690</v>
      </c>
      <c r="E1812">
        <f>IF(D1812="Estudio",1,IF(D1812="Piso",2,IF(D1812="Dúplex",3,IF(D1812="Ático",4,IF(D1812="Chalet",5,IF(D1812="Casa",6,IF(D1812="Caserón",7)))))))</f>
        <v>2</v>
      </c>
      <c r="G1812" t="s">
        <v>1295</v>
      </c>
      <c r="H1812" t="str">
        <f>VLOOKUP(G1812,'Barrio Mapping'!B:C,2,0)</f>
        <v>Arapiles</v>
      </c>
      <c r="I1812" t="str">
        <f>VLOOKUP(B1812,'Districto Pricing'!A:F,6,0)</f>
        <v>Alto</v>
      </c>
      <c r="J1812">
        <f>IF(I1812="Bajo",1,IF(I1812="Medio",2,IF(I1812="Alto",3)))</f>
        <v>3</v>
      </c>
      <c r="K1812" s="5">
        <v>3200</v>
      </c>
      <c r="L1812" s="5">
        <v>2</v>
      </c>
      <c r="M1812" s="5">
        <v>220</v>
      </c>
      <c r="N1812" s="5">
        <v>6</v>
      </c>
      <c r="O1812" s="5">
        <v>1</v>
      </c>
      <c r="P1812" s="5">
        <v>1</v>
      </c>
      <c r="Q1812" s="5">
        <v>0</v>
      </c>
      <c r="R1812" s="5">
        <v>0</v>
      </c>
      <c r="S1812" s="5">
        <v>0</v>
      </c>
      <c r="T1812" s="5">
        <v>0</v>
      </c>
    </row>
    <row r="1813" spans="1:20" x14ac:dyDescent="0.35">
      <c r="A1813" s="1">
        <v>1813</v>
      </c>
      <c r="B1813" t="s">
        <v>1288</v>
      </c>
      <c r="C1813" t="s">
        <v>1396</v>
      </c>
      <c r="D1813" t="s">
        <v>1690</v>
      </c>
      <c r="E1813">
        <f>IF(D1813="Estudio",1,IF(D1813="Piso",2,IF(D1813="Dúplex",3,IF(D1813="Ático",4,IF(D1813="Chalet",5,IF(D1813="Casa",6,IF(D1813="Caserón",7)))))))</f>
        <v>2</v>
      </c>
      <c r="G1813" t="s">
        <v>1295</v>
      </c>
      <c r="H1813" t="str">
        <f>VLOOKUP(G1813,'Barrio Mapping'!B:C,2,0)</f>
        <v>Arapiles</v>
      </c>
      <c r="I1813" t="str">
        <f>VLOOKUP(B1813,'Districto Pricing'!A:F,6,0)</f>
        <v>Alto</v>
      </c>
      <c r="J1813">
        <f>IF(I1813="Bajo",1,IF(I1813="Medio",2,IF(I1813="Alto",3)))</f>
        <v>3</v>
      </c>
      <c r="K1813" s="5">
        <v>1380</v>
      </c>
      <c r="L1813" s="5">
        <v>2</v>
      </c>
      <c r="M1813" s="5">
        <v>105</v>
      </c>
      <c r="N1813" s="5">
        <v>1</v>
      </c>
      <c r="O1813" s="5">
        <v>1</v>
      </c>
      <c r="P1813" s="5">
        <v>1</v>
      </c>
      <c r="Q1813" s="5">
        <v>0</v>
      </c>
      <c r="R1813" s="5">
        <v>0</v>
      </c>
      <c r="S1813" s="5">
        <v>0</v>
      </c>
      <c r="T1813" s="5">
        <v>0</v>
      </c>
    </row>
    <row r="1814" spans="1:20" x14ac:dyDescent="0.35">
      <c r="A1814" s="1">
        <v>1814</v>
      </c>
      <c r="B1814" t="s">
        <v>1288</v>
      </c>
      <c r="C1814" t="s">
        <v>1292</v>
      </c>
      <c r="D1814" t="s">
        <v>1690</v>
      </c>
      <c r="E1814">
        <f>IF(D1814="Estudio",1,IF(D1814="Piso",2,IF(D1814="Dúplex",3,IF(D1814="Ático",4,IF(D1814="Chalet",5,IF(D1814="Casa",6,IF(D1814="Caserón",7)))))))</f>
        <v>2</v>
      </c>
      <c r="G1814" t="s">
        <v>1293</v>
      </c>
      <c r="H1814" t="str">
        <f>VLOOKUP(G1814,'Barrio Mapping'!B:C,2,0)</f>
        <v>Almagro</v>
      </c>
      <c r="I1814" t="str">
        <f>VLOOKUP(B1814,'Districto Pricing'!A:F,6,0)</f>
        <v>Alto</v>
      </c>
      <c r="J1814">
        <f>IF(I1814="Bajo",1,IF(I1814="Medio",2,IF(I1814="Alto",3)))</f>
        <v>3</v>
      </c>
      <c r="K1814" s="5">
        <v>3100</v>
      </c>
      <c r="L1814" s="5">
        <v>2</v>
      </c>
      <c r="M1814" s="5">
        <v>115</v>
      </c>
      <c r="N1814" s="5">
        <v>10</v>
      </c>
      <c r="O1814" s="5">
        <v>1</v>
      </c>
      <c r="P1814" s="5">
        <v>1</v>
      </c>
      <c r="Q1814" s="5">
        <v>0</v>
      </c>
      <c r="R1814" s="5">
        <v>0</v>
      </c>
      <c r="S1814" s="5">
        <v>0</v>
      </c>
      <c r="T1814" s="5">
        <v>0</v>
      </c>
    </row>
    <row r="1815" spans="1:20" x14ac:dyDescent="0.35">
      <c r="A1815" s="1">
        <v>1815</v>
      </c>
      <c r="B1815" t="s">
        <v>1288</v>
      </c>
      <c r="C1815" t="s">
        <v>1397</v>
      </c>
      <c r="D1815" t="s">
        <v>1690</v>
      </c>
      <c r="E1815">
        <f>IF(D1815="Estudio",1,IF(D1815="Piso",2,IF(D1815="Dúplex",3,IF(D1815="Ático",4,IF(D1815="Chalet",5,IF(D1815="Casa",6,IF(D1815="Caserón",7)))))))</f>
        <v>2</v>
      </c>
      <c r="G1815" t="s">
        <v>1299</v>
      </c>
      <c r="H1815" t="str">
        <f>VLOOKUP(G1815,'Barrio Mapping'!B:C,2,0)</f>
        <v>Gaztambide</v>
      </c>
      <c r="I1815" t="str">
        <f>VLOOKUP(B1815,'Districto Pricing'!A:F,6,0)</f>
        <v>Alto</v>
      </c>
      <c r="J1815">
        <f>IF(I1815="Bajo",1,IF(I1815="Medio",2,IF(I1815="Alto",3)))</f>
        <v>3</v>
      </c>
      <c r="K1815" s="5">
        <v>1200</v>
      </c>
      <c r="L1815" s="5">
        <v>1</v>
      </c>
      <c r="M1815" s="5">
        <v>46</v>
      </c>
      <c r="N1815" s="5">
        <v>3</v>
      </c>
      <c r="O1815" s="5">
        <v>1</v>
      </c>
      <c r="P1815" s="5">
        <v>0</v>
      </c>
      <c r="Q1815" s="5">
        <v>0</v>
      </c>
      <c r="R1815" s="5">
        <v>0</v>
      </c>
      <c r="S1815" s="5">
        <v>0</v>
      </c>
      <c r="T1815" s="5">
        <v>0</v>
      </c>
    </row>
    <row r="1816" spans="1:20" x14ac:dyDescent="0.35">
      <c r="A1816" s="1">
        <v>1816</v>
      </c>
      <c r="B1816" t="s">
        <v>1288</v>
      </c>
      <c r="C1816" t="s">
        <v>1349</v>
      </c>
      <c r="D1816" t="s">
        <v>1690</v>
      </c>
      <c r="E1816">
        <f>IF(D1816="Estudio",1,IF(D1816="Piso",2,IF(D1816="Dúplex",3,IF(D1816="Ático",4,IF(D1816="Chalet",5,IF(D1816="Casa",6,IF(D1816="Caserón",7)))))))</f>
        <v>2</v>
      </c>
      <c r="G1816" t="s">
        <v>1309</v>
      </c>
      <c r="H1816" t="str">
        <f>VLOOKUP(G1816,'Barrio Mapping'!B:C,2,0)</f>
        <v>Trafalgar</v>
      </c>
      <c r="I1816" t="str">
        <f>VLOOKUP(B1816,'Districto Pricing'!A:F,6,0)</f>
        <v>Alto</v>
      </c>
      <c r="J1816">
        <f>IF(I1816="Bajo",1,IF(I1816="Medio",2,IF(I1816="Alto",3)))</f>
        <v>3</v>
      </c>
      <c r="K1816" s="5">
        <v>920</v>
      </c>
      <c r="L1816" s="5">
        <v>2</v>
      </c>
      <c r="M1816" s="5">
        <v>73</v>
      </c>
      <c r="N1816" s="5">
        <v>0</v>
      </c>
      <c r="O1816" s="5">
        <v>0</v>
      </c>
      <c r="P1816" s="5">
        <v>1</v>
      </c>
      <c r="Q1816" s="5">
        <v>0</v>
      </c>
      <c r="R1816" s="5">
        <v>0</v>
      </c>
      <c r="S1816" s="5">
        <v>0</v>
      </c>
      <c r="T1816" s="5">
        <v>0</v>
      </c>
    </row>
    <row r="1817" spans="1:20" x14ac:dyDescent="0.35">
      <c r="A1817" s="1">
        <v>1817</v>
      </c>
      <c r="B1817" t="s">
        <v>1288</v>
      </c>
      <c r="C1817" t="s">
        <v>1398</v>
      </c>
      <c r="D1817" t="s">
        <v>1691</v>
      </c>
      <c r="E1817">
        <f>IF(D1817="Estudio",1,IF(D1817="Piso",2,IF(D1817="Dúplex",3,IF(D1817="Ático",4,IF(D1817="Chalet",5,IF(D1817="Casa",6,IF(D1817="Caserón",7)))))))</f>
        <v>4</v>
      </c>
      <c r="G1817" t="s">
        <v>1290</v>
      </c>
      <c r="H1817" t="str">
        <f>VLOOKUP(G1817,'Barrio Mapping'!B:C,2,0)</f>
        <v>Ríos Rosas</v>
      </c>
      <c r="I1817" t="str">
        <f>VLOOKUP(B1817,'Districto Pricing'!A:F,6,0)</f>
        <v>Alto</v>
      </c>
      <c r="J1817">
        <f>IF(I1817="Bajo",1,IF(I1817="Medio",2,IF(I1817="Alto",3)))</f>
        <v>3</v>
      </c>
      <c r="K1817" s="5">
        <v>2500</v>
      </c>
      <c r="L1817" s="5">
        <v>4</v>
      </c>
      <c r="M1817" s="5">
        <v>205</v>
      </c>
      <c r="N1817" s="5">
        <v>6</v>
      </c>
      <c r="O1817" s="5">
        <v>1</v>
      </c>
      <c r="P1817" s="5">
        <v>1</v>
      </c>
      <c r="Q1817" s="5">
        <v>1</v>
      </c>
      <c r="R1817" s="5">
        <v>0</v>
      </c>
      <c r="S1817" s="5">
        <v>0</v>
      </c>
      <c r="T1817" s="5">
        <v>0</v>
      </c>
    </row>
    <row r="1818" spans="1:20" x14ac:dyDescent="0.35">
      <c r="A1818" s="1">
        <v>1818</v>
      </c>
      <c r="B1818" t="s">
        <v>1288</v>
      </c>
      <c r="C1818" t="s">
        <v>1399</v>
      </c>
      <c r="D1818" t="s">
        <v>1690</v>
      </c>
      <c r="E1818">
        <f>IF(D1818="Estudio",1,IF(D1818="Piso",2,IF(D1818="Dúplex",3,IF(D1818="Ático",4,IF(D1818="Chalet",5,IF(D1818="Casa",6,IF(D1818="Caserón",7)))))))</f>
        <v>2</v>
      </c>
      <c r="G1818" t="s">
        <v>1293</v>
      </c>
      <c r="H1818" t="str">
        <f>VLOOKUP(G1818,'Barrio Mapping'!B:C,2,0)</f>
        <v>Almagro</v>
      </c>
      <c r="I1818" t="str">
        <f>VLOOKUP(B1818,'Districto Pricing'!A:F,6,0)</f>
        <v>Alto</v>
      </c>
      <c r="J1818">
        <f>IF(I1818="Bajo",1,IF(I1818="Medio",2,IF(I1818="Alto",3)))</f>
        <v>3</v>
      </c>
      <c r="K1818" s="5">
        <v>2800</v>
      </c>
      <c r="L1818" s="5">
        <v>1</v>
      </c>
      <c r="M1818" s="5">
        <v>60</v>
      </c>
      <c r="N1818" s="5">
        <v>1</v>
      </c>
      <c r="O1818" s="5">
        <v>1</v>
      </c>
      <c r="P1818" s="5">
        <v>1</v>
      </c>
      <c r="Q1818" s="5">
        <v>0</v>
      </c>
      <c r="R1818" s="5">
        <v>0</v>
      </c>
      <c r="S1818" s="5">
        <v>0</v>
      </c>
      <c r="T1818" s="5">
        <v>0</v>
      </c>
    </row>
    <row r="1819" spans="1:20" x14ac:dyDescent="0.35">
      <c r="A1819" s="1">
        <v>1819</v>
      </c>
      <c r="B1819" t="s">
        <v>1288</v>
      </c>
      <c r="C1819" t="s">
        <v>1315</v>
      </c>
      <c r="D1819" t="s">
        <v>1690</v>
      </c>
      <c r="E1819">
        <f>IF(D1819="Estudio",1,IF(D1819="Piso",2,IF(D1819="Dúplex",3,IF(D1819="Ático",4,IF(D1819="Chalet",5,IF(D1819="Casa",6,IF(D1819="Caserón",7)))))))</f>
        <v>2</v>
      </c>
      <c r="G1819" t="s">
        <v>1290</v>
      </c>
      <c r="H1819" t="str">
        <f>VLOOKUP(G1819,'Barrio Mapping'!B:C,2,0)</f>
        <v>Ríos Rosas</v>
      </c>
      <c r="I1819" t="str">
        <f>VLOOKUP(B1819,'Districto Pricing'!A:F,6,0)</f>
        <v>Alto</v>
      </c>
      <c r="J1819">
        <f>IF(I1819="Bajo",1,IF(I1819="Medio",2,IF(I1819="Alto",3)))</f>
        <v>3</v>
      </c>
      <c r="K1819" s="5">
        <v>1600</v>
      </c>
      <c r="L1819" s="5">
        <v>2</v>
      </c>
      <c r="M1819" s="5">
        <v>110</v>
      </c>
      <c r="N1819" s="5">
        <v>5</v>
      </c>
      <c r="O1819" s="5">
        <v>1</v>
      </c>
      <c r="P1819" s="5">
        <v>1</v>
      </c>
      <c r="Q1819" s="5">
        <v>0</v>
      </c>
      <c r="R1819" s="5">
        <v>0</v>
      </c>
      <c r="S1819" s="5">
        <v>0</v>
      </c>
      <c r="T1819" s="5">
        <v>0</v>
      </c>
    </row>
    <row r="1820" spans="1:20" x14ac:dyDescent="0.35">
      <c r="A1820" s="1">
        <v>1820</v>
      </c>
      <c r="B1820" t="s">
        <v>1288</v>
      </c>
      <c r="C1820" t="s">
        <v>1396</v>
      </c>
      <c r="D1820" t="s">
        <v>1690</v>
      </c>
      <c r="E1820">
        <f>IF(D1820="Estudio",1,IF(D1820="Piso",2,IF(D1820="Dúplex",3,IF(D1820="Ático",4,IF(D1820="Chalet",5,IF(D1820="Casa",6,IF(D1820="Caserón",7)))))))</f>
        <v>2</v>
      </c>
      <c r="G1820" t="s">
        <v>1295</v>
      </c>
      <c r="H1820" t="str">
        <f>VLOOKUP(G1820,'Barrio Mapping'!B:C,2,0)</f>
        <v>Arapiles</v>
      </c>
      <c r="I1820" t="str">
        <f>VLOOKUP(B1820,'Districto Pricing'!A:F,6,0)</f>
        <v>Alto</v>
      </c>
      <c r="J1820">
        <f>IF(I1820="Bajo",1,IF(I1820="Medio",2,IF(I1820="Alto",3)))</f>
        <v>3</v>
      </c>
      <c r="K1820" s="5">
        <v>1400</v>
      </c>
      <c r="L1820" s="5">
        <v>2</v>
      </c>
      <c r="M1820" s="5">
        <v>65</v>
      </c>
      <c r="N1820" s="5">
        <v>2</v>
      </c>
      <c r="O1820" s="5">
        <v>1</v>
      </c>
      <c r="P1820" s="5">
        <v>1</v>
      </c>
      <c r="Q1820" s="5">
        <v>0</v>
      </c>
      <c r="R1820" s="5">
        <v>0</v>
      </c>
      <c r="S1820" s="5">
        <v>0</v>
      </c>
      <c r="T1820" s="5">
        <v>0</v>
      </c>
    </row>
    <row r="1821" spans="1:20" x14ac:dyDescent="0.35">
      <c r="A1821" s="1">
        <v>1821</v>
      </c>
      <c r="B1821" t="s">
        <v>1288</v>
      </c>
      <c r="C1821" t="s">
        <v>1400</v>
      </c>
      <c r="D1821" t="s">
        <v>1691</v>
      </c>
      <c r="E1821">
        <f>IF(D1821="Estudio",1,IF(D1821="Piso",2,IF(D1821="Dúplex",3,IF(D1821="Ático",4,IF(D1821="Chalet",5,IF(D1821="Casa",6,IF(D1821="Caserón",7)))))))</f>
        <v>4</v>
      </c>
      <c r="F1821" t="s">
        <v>95</v>
      </c>
      <c r="G1821" t="s">
        <v>1293</v>
      </c>
      <c r="H1821" t="str">
        <f>VLOOKUP(G1821,'Barrio Mapping'!B:C,2,0)</f>
        <v>Almagro</v>
      </c>
      <c r="I1821" t="str">
        <f>VLOOKUP(B1821,'Districto Pricing'!A:F,6,0)</f>
        <v>Alto</v>
      </c>
      <c r="J1821">
        <f>IF(I1821="Bajo",1,IF(I1821="Medio",2,IF(I1821="Alto",3)))</f>
        <v>3</v>
      </c>
      <c r="K1821" s="5">
        <v>2600</v>
      </c>
      <c r="L1821" s="5">
        <v>3</v>
      </c>
      <c r="M1821" s="5">
        <v>139</v>
      </c>
      <c r="N1821" s="5">
        <v>7</v>
      </c>
      <c r="O1821" s="5">
        <v>1</v>
      </c>
      <c r="P1821" s="5">
        <v>1</v>
      </c>
      <c r="Q1821" s="5">
        <v>1</v>
      </c>
      <c r="R1821" s="5">
        <v>0</v>
      </c>
      <c r="S1821" s="5">
        <v>0</v>
      </c>
      <c r="T1821" s="5">
        <v>0</v>
      </c>
    </row>
    <row r="1822" spans="1:20" x14ac:dyDescent="0.35">
      <c r="A1822" s="1">
        <v>1822</v>
      </c>
      <c r="B1822" t="s">
        <v>1288</v>
      </c>
      <c r="C1822" t="s">
        <v>1401</v>
      </c>
      <c r="D1822" t="s">
        <v>1690</v>
      </c>
      <c r="E1822">
        <f>IF(D1822="Estudio",1,IF(D1822="Piso",2,IF(D1822="Dúplex",3,IF(D1822="Ático",4,IF(D1822="Chalet",5,IF(D1822="Casa",6,IF(D1822="Caserón",7)))))))</f>
        <v>2</v>
      </c>
      <c r="G1822" t="s">
        <v>1293</v>
      </c>
      <c r="H1822" t="str">
        <f>VLOOKUP(G1822,'Barrio Mapping'!B:C,2,0)</f>
        <v>Almagro</v>
      </c>
      <c r="I1822" t="str">
        <f>VLOOKUP(B1822,'Districto Pricing'!A:F,6,0)</f>
        <v>Alto</v>
      </c>
      <c r="J1822">
        <f>IF(I1822="Bajo",1,IF(I1822="Medio",2,IF(I1822="Alto",3)))</f>
        <v>3</v>
      </c>
      <c r="K1822" s="5">
        <v>4000</v>
      </c>
      <c r="L1822" s="5">
        <v>5</v>
      </c>
      <c r="M1822" s="5">
        <v>355</v>
      </c>
      <c r="N1822" s="5">
        <v>3</v>
      </c>
      <c r="O1822" s="5">
        <v>1</v>
      </c>
      <c r="P1822" s="5">
        <v>1</v>
      </c>
      <c r="Q1822" s="5">
        <v>0</v>
      </c>
      <c r="R1822" s="5">
        <v>0</v>
      </c>
      <c r="S1822" s="5">
        <v>0</v>
      </c>
      <c r="T1822" s="5">
        <v>0</v>
      </c>
    </row>
    <row r="1823" spans="1:20" x14ac:dyDescent="0.35">
      <c r="A1823" s="1">
        <v>1823</v>
      </c>
      <c r="B1823" t="s">
        <v>1288</v>
      </c>
      <c r="C1823" t="s">
        <v>1297</v>
      </c>
      <c r="D1823" t="s">
        <v>1690</v>
      </c>
      <c r="E1823">
        <f>IF(D1823="Estudio",1,IF(D1823="Piso",2,IF(D1823="Dúplex",3,IF(D1823="Ático",4,IF(D1823="Chalet",5,IF(D1823="Casa",6,IF(D1823="Caserón",7)))))))</f>
        <v>2</v>
      </c>
      <c r="G1823" t="s">
        <v>1295</v>
      </c>
      <c r="H1823" t="str">
        <f>VLOOKUP(G1823,'Barrio Mapping'!B:C,2,0)</f>
        <v>Arapiles</v>
      </c>
      <c r="I1823" t="str">
        <f>VLOOKUP(B1823,'Districto Pricing'!A:F,6,0)</f>
        <v>Alto</v>
      </c>
      <c r="J1823">
        <f>IF(I1823="Bajo",1,IF(I1823="Medio",2,IF(I1823="Alto",3)))</f>
        <v>3</v>
      </c>
      <c r="K1823" s="5">
        <v>1300</v>
      </c>
      <c r="L1823" s="5">
        <v>2</v>
      </c>
      <c r="M1823" s="5">
        <v>95</v>
      </c>
      <c r="N1823" s="5">
        <v>0</v>
      </c>
      <c r="O1823" s="5">
        <v>0</v>
      </c>
      <c r="P1823" s="5">
        <v>1</v>
      </c>
      <c r="Q1823" s="5">
        <v>0</v>
      </c>
      <c r="R1823" s="5">
        <v>0</v>
      </c>
      <c r="S1823" s="5">
        <v>0</v>
      </c>
      <c r="T1823" s="5">
        <v>0</v>
      </c>
    </row>
    <row r="1824" spans="1:20" x14ac:dyDescent="0.35">
      <c r="A1824" s="1">
        <v>1824</v>
      </c>
      <c r="B1824" t="s">
        <v>1288</v>
      </c>
      <c r="C1824" t="s">
        <v>1402</v>
      </c>
      <c r="D1824" t="s">
        <v>1690</v>
      </c>
      <c r="E1824">
        <f>IF(D1824="Estudio",1,IF(D1824="Piso",2,IF(D1824="Dúplex",3,IF(D1824="Ático",4,IF(D1824="Chalet",5,IF(D1824="Casa",6,IF(D1824="Caserón",7)))))))</f>
        <v>2</v>
      </c>
      <c r="G1824" t="s">
        <v>1293</v>
      </c>
      <c r="H1824" t="str">
        <f>VLOOKUP(G1824,'Barrio Mapping'!B:C,2,0)</f>
        <v>Almagro</v>
      </c>
      <c r="I1824" t="str">
        <f>VLOOKUP(B1824,'Districto Pricing'!A:F,6,0)</f>
        <v>Alto</v>
      </c>
      <c r="J1824">
        <f>IF(I1824="Bajo",1,IF(I1824="Medio",2,IF(I1824="Alto",3)))</f>
        <v>3</v>
      </c>
      <c r="K1824" s="5">
        <v>4000</v>
      </c>
      <c r="L1824" s="5">
        <v>4</v>
      </c>
      <c r="M1824" s="5">
        <v>260</v>
      </c>
      <c r="N1824" s="5">
        <v>2</v>
      </c>
      <c r="O1824" s="5">
        <v>1</v>
      </c>
      <c r="P1824" s="5">
        <v>1</v>
      </c>
      <c r="Q1824" s="5">
        <v>0</v>
      </c>
      <c r="R1824" s="5">
        <v>0</v>
      </c>
      <c r="S1824" s="5">
        <v>0</v>
      </c>
      <c r="T1824" s="5">
        <v>0</v>
      </c>
    </row>
    <row r="1825" spans="1:20" x14ac:dyDescent="0.35">
      <c r="A1825" s="1">
        <v>1825</v>
      </c>
      <c r="B1825" t="s">
        <v>1288</v>
      </c>
      <c r="C1825" t="s">
        <v>1292</v>
      </c>
      <c r="D1825" t="s">
        <v>1690</v>
      </c>
      <c r="E1825">
        <f>IF(D1825="Estudio",1,IF(D1825="Piso",2,IF(D1825="Dúplex",3,IF(D1825="Ático",4,IF(D1825="Chalet",5,IF(D1825="Casa",6,IF(D1825="Caserón",7)))))))</f>
        <v>2</v>
      </c>
      <c r="G1825" t="s">
        <v>1293</v>
      </c>
      <c r="H1825" t="str">
        <f>VLOOKUP(G1825,'Barrio Mapping'!B:C,2,0)</f>
        <v>Almagro</v>
      </c>
      <c r="I1825" t="str">
        <f>VLOOKUP(B1825,'Districto Pricing'!A:F,6,0)</f>
        <v>Alto</v>
      </c>
      <c r="J1825">
        <f>IF(I1825="Bajo",1,IF(I1825="Medio",2,IF(I1825="Alto",3)))</f>
        <v>3</v>
      </c>
      <c r="K1825" s="5">
        <v>4950</v>
      </c>
      <c r="L1825" s="5">
        <v>5</v>
      </c>
      <c r="M1825" s="5">
        <v>350</v>
      </c>
      <c r="N1825" s="5">
        <v>1</v>
      </c>
      <c r="O1825" s="5">
        <v>1</v>
      </c>
      <c r="P1825" s="5">
        <v>1</v>
      </c>
      <c r="Q1825" s="5">
        <v>0</v>
      </c>
      <c r="R1825" s="5">
        <v>0</v>
      </c>
      <c r="S1825" s="5">
        <v>0</v>
      </c>
      <c r="T1825" s="5">
        <v>0</v>
      </c>
    </row>
    <row r="1826" spans="1:20" x14ac:dyDescent="0.35">
      <c r="A1826" s="1">
        <v>1826</v>
      </c>
      <c r="B1826" t="s">
        <v>1288</v>
      </c>
      <c r="C1826" t="s">
        <v>1325</v>
      </c>
      <c r="D1826" t="s">
        <v>1691</v>
      </c>
      <c r="E1826">
        <f>IF(D1826="Estudio",1,IF(D1826="Piso",2,IF(D1826="Dúplex",3,IF(D1826="Ático",4,IF(D1826="Chalet",5,IF(D1826="Casa",6,IF(D1826="Caserón",7)))))))</f>
        <v>4</v>
      </c>
      <c r="G1826" t="s">
        <v>1293</v>
      </c>
      <c r="H1826" t="str">
        <f>VLOOKUP(G1826,'Barrio Mapping'!B:C,2,0)</f>
        <v>Almagro</v>
      </c>
      <c r="I1826" t="str">
        <f>VLOOKUP(B1826,'Districto Pricing'!A:F,6,0)</f>
        <v>Alto</v>
      </c>
      <c r="J1826">
        <f>IF(I1826="Bajo",1,IF(I1826="Medio",2,IF(I1826="Alto",3)))</f>
        <v>3</v>
      </c>
      <c r="K1826" s="5">
        <v>4400</v>
      </c>
      <c r="L1826" s="5">
        <v>4</v>
      </c>
      <c r="M1826" s="5">
        <v>300</v>
      </c>
      <c r="N1826" s="5">
        <v>4</v>
      </c>
      <c r="O1826" s="5">
        <v>1</v>
      </c>
      <c r="P1826" s="5">
        <v>1</v>
      </c>
      <c r="Q1826" s="5">
        <v>1</v>
      </c>
      <c r="R1826" s="5">
        <v>0</v>
      </c>
      <c r="S1826" s="5">
        <v>0</v>
      </c>
      <c r="T1826" s="5">
        <v>0</v>
      </c>
    </row>
    <row r="1827" spans="1:20" x14ac:dyDescent="0.35">
      <c r="A1827" s="1">
        <v>1827</v>
      </c>
      <c r="B1827" t="s">
        <v>1288</v>
      </c>
      <c r="C1827" t="s">
        <v>1403</v>
      </c>
      <c r="D1827" t="s">
        <v>1693</v>
      </c>
      <c r="E1827">
        <f>IF(D1827="Estudio",1,IF(D1827="Piso",2,IF(D1827="Dúplex",3,IF(D1827="Ático",4,IF(D1827="Chalet",5,IF(D1827="Casa",6,IF(D1827="Caserón",7)))))))</f>
        <v>1</v>
      </c>
      <c r="F1827" t="s">
        <v>200</v>
      </c>
      <c r="G1827" t="s">
        <v>1299</v>
      </c>
      <c r="H1827" t="str">
        <f>VLOOKUP(G1827,'Barrio Mapping'!B:C,2,0)</f>
        <v>Gaztambide</v>
      </c>
      <c r="I1827" t="str">
        <f>VLOOKUP(B1827,'Districto Pricing'!A:F,6,0)</f>
        <v>Alto</v>
      </c>
      <c r="J1827">
        <f>IF(I1827="Bajo",1,IF(I1827="Medio",2,IF(I1827="Alto",3)))</f>
        <v>3</v>
      </c>
      <c r="K1827" s="5">
        <v>1280</v>
      </c>
      <c r="L1827" s="5">
        <v>0</v>
      </c>
      <c r="M1827" s="5">
        <v>65</v>
      </c>
      <c r="N1827" s="5">
        <v>6</v>
      </c>
      <c r="O1827" s="5">
        <v>0</v>
      </c>
      <c r="P1827" s="5">
        <v>1</v>
      </c>
      <c r="Q1827" s="5">
        <v>0</v>
      </c>
      <c r="R1827" s="5">
        <v>0</v>
      </c>
      <c r="S1827" s="5">
        <v>0</v>
      </c>
      <c r="T1827" s="5">
        <v>0</v>
      </c>
    </row>
    <row r="1828" spans="1:20" x14ac:dyDescent="0.35">
      <c r="A1828" s="1">
        <v>1828</v>
      </c>
      <c r="B1828" t="s">
        <v>1288</v>
      </c>
      <c r="C1828" t="s">
        <v>1404</v>
      </c>
      <c r="D1828" t="s">
        <v>1690</v>
      </c>
      <c r="E1828">
        <f>IF(D1828="Estudio",1,IF(D1828="Piso",2,IF(D1828="Dúplex",3,IF(D1828="Ático",4,IF(D1828="Chalet",5,IF(D1828="Casa",6,IF(D1828="Caserón",7)))))))</f>
        <v>2</v>
      </c>
      <c r="F1828" t="s">
        <v>206</v>
      </c>
      <c r="G1828" t="s">
        <v>1290</v>
      </c>
      <c r="H1828" t="str">
        <f>VLOOKUP(G1828,'Barrio Mapping'!B:C,2,0)</f>
        <v>Ríos Rosas</v>
      </c>
      <c r="I1828" t="str">
        <f>VLOOKUP(B1828,'Districto Pricing'!A:F,6,0)</f>
        <v>Alto</v>
      </c>
      <c r="J1828">
        <f>IF(I1828="Bajo",1,IF(I1828="Medio",2,IF(I1828="Alto",3)))</f>
        <v>3</v>
      </c>
      <c r="K1828" s="5">
        <v>1699</v>
      </c>
      <c r="L1828" s="5">
        <v>2</v>
      </c>
      <c r="M1828" s="5">
        <v>80</v>
      </c>
      <c r="N1828" s="5">
        <v>1</v>
      </c>
      <c r="O1828" s="5">
        <v>0</v>
      </c>
      <c r="P1828" s="5">
        <v>1</v>
      </c>
      <c r="Q1828" s="5">
        <v>0</v>
      </c>
      <c r="R1828" s="5">
        <v>0</v>
      </c>
      <c r="S1828" s="5">
        <v>0</v>
      </c>
      <c r="T1828" s="5">
        <v>0</v>
      </c>
    </row>
    <row r="1829" spans="1:20" x14ac:dyDescent="0.35">
      <c r="A1829" s="1">
        <v>1829</v>
      </c>
      <c r="B1829" t="s">
        <v>1288</v>
      </c>
      <c r="C1829" t="s">
        <v>1405</v>
      </c>
      <c r="D1829" t="s">
        <v>1690</v>
      </c>
      <c r="E1829">
        <f>IF(D1829="Estudio",1,IF(D1829="Piso",2,IF(D1829="Dúplex",3,IF(D1829="Ático",4,IF(D1829="Chalet",5,IF(D1829="Casa",6,IF(D1829="Caserón",7)))))))</f>
        <v>2</v>
      </c>
      <c r="F1829" t="s">
        <v>73</v>
      </c>
      <c r="G1829" t="s">
        <v>1299</v>
      </c>
      <c r="H1829" t="str">
        <f>VLOOKUP(G1829,'Barrio Mapping'!B:C,2,0)</f>
        <v>Gaztambide</v>
      </c>
      <c r="I1829" t="str">
        <f>VLOOKUP(B1829,'Districto Pricing'!A:F,6,0)</f>
        <v>Alto</v>
      </c>
      <c r="J1829">
        <f>IF(I1829="Bajo",1,IF(I1829="Medio",2,IF(I1829="Alto",3)))</f>
        <v>3</v>
      </c>
      <c r="K1829" s="5">
        <v>800</v>
      </c>
      <c r="L1829" s="5">
        <v>1</v>
      </c>
      <c r="M1829" s="5">
        <v>40</v>
      </c>
      <c r="N1829" s="5">
        <v>1</v>
      </c>
      <c r="O1829" s="5">
        <v>0</v>
      </c>
      <c r="P1829" s="5">
        <v>0</v>
      </c>
      <c r="Q1829" s="5">
        <v>0</v>
      </c>
      <c r="R1829" s="5">
        <v>0</v>
      </c>
      <c r="S1829" s="5">
        <v>0</v>
      </c>
      <c r="T1829" s="5">
        <v>0</v>
      </c>
    </row>
    <row r="1830" spans="1:20" x14ac:dyDescent="0.35">
      <c r="A1830" s="1">
        <v>1830</v>
      </c>
      <c r="B1830" t="s">
        <v>1288</v>
      </c>
      <c r="C1830" t="s">
        <v>1406</v>
      </c>
      <c r="D1830" t="s">
        <v>1690</v>
      </c>
      <c r="E1830">
        <f>IF(D1830="Estudio",1,IF(D1830="Piso",2,IF(D1830="Dúplex",3,IF(D1830="Ático",4,IF(D1830="Chalet",5,IF(D1830="Casa",6,IF(D1830="Caserón",7)))))))</f>
        <v>2</v>
      </c>
      <c r="F1830" t="s">
        <v>1309</v>
      </c>
      <c r="G1830" t="s">
        <v>1407</v>
      </c>
      <c r="H1830" t="str">
        <f>VLOOKUP(G1830,'Barrio Mapping'!B:C,2,0)</f>
        <v>Trafalgar</v>
      </c>
      <c r="I1830" t="str">
        <f>VLOOKUP(B1830,'Districto Pricing'!A:F,6,0)</f>
        <v>Alto</v>
      </c>
      <c r="J1830">
        <f>IF(I1830="Bajo",1,IF(I1830="Medio",2,IF(I1830="Alto",3)))</f>
        <v>3</v>
      </c>
      <c r="K1830" s="5">
        <v>1400</v>
      </c>
      <c r="L1830" s="5">
        <v>2</v>
      </c>
      <c r="M1830" s="5">
        <v>75</v>
      </c>
      <c r="N1830" s="5">
        <v>2</v>
      </c>
      <c r="O1830" s="5">
        <v>1</v>
      </c>
      <c r="P1830" s="5">
        <v>1</v>
      </c>
      <c r="Q1830" s="5">
        <v>0</v>
      </c>
      <c r="R1830" s="5">
        <v>0</v>
      </c>
      <c r="S1830" s="5">
        <v>0</v>
      </c>
      <c r="T1830" s="5">
        <v>0</v>
      </c>
    </row>
    <row r="1831" spans="1:20" x14ac:dyDescent="0.35">
      <c r="A1831" s="1">
        <v>1831</v>
      </c>
      <c r="B1831" t="s">
        <v>1288</v>
      </c>
      <c r="C1831" t="s">
        <v>1396</v>
      </c>
      <c r="D1831" t="s">
        <v>1690</v>
      </c>
      <c r="E1831">
        <f>IF(D1831="Estudio",1,IF(D1831="Piso",2,IF(D1831="Dúplex",3,IF(D1831="Ático",4,IF(D1831="Chalet",5,IF(D1831="Casa",6,IF(D1831="Caserón",7)))))))</f>
        <v>2</v>
      </c>
      <c r="G1831" t="s">
        <v>1295</v>
      </c>
      <c r="H1831" t="str">
        <f>VLOOKUP(G1831,'Barrio Mapping'!B:C,2,0)</f>
        <v>Arapiles</v>
      </c>
      <c r="I1831" t="str">
        <f>VLOOKUP(B1831,'Districto Pricing'!A:F,6,0)</f>
        <v>Alto</v>
      </c>
      <c r="J1831">
        <f>IF(I1831="Bajo",1,IF(I1831="Medio",2,IF(I1831="Alto",3)))</f>
        <v>3</v>
      </c>
      <c r="K1831" s="5">
        <v>950</v>
      </c>
      <c r="L1831" s="5">
        <v>1</v>
      </c>
      <c r="M1831" s="5">
        <v>38</v>
      </c>
      <c r="N1831" s="5">
        <v>1</v>
      </c>
      <c r="O1831" s="5">
        <v>0</v>
      </c>
      <c r="P1831" s="5">
        <v>1</v>
      </c>
      <c r="Q1831" s="5">
        <v>0</v>
      </c>
      <c r="R1831" s="5">
        <v>0</v>
      </c>
      <c r="S1831" s="5">
        <v>0</v>
      </c>
      <c r="T1831" s="5">
        <v>0</v>
      </c>
    </row>
    <row r="1832" spans="1:20" x14ac:dyDescent="0.35">
      <c r="A1832" s="1">
        <v>1832</v>
      </c>
      <c r="B1832" t="s">
        <v>1288</v>
      </c>
      <c r="C1832" t="s">
        <v>1292</v>
      </c>
      <c r="D1832" t="s">
        <v>1690</v>
      </c>
      <c r="E1832">
        <f>IF(D1832="Estudio",1,IF(D1832="Piso",2,IF(D1832="Dúplex",3,IF(D1832="Ático",4,IF(D1832="Chalet",5,IF(D1832="Casa",6,IF(D1832="Caserón",7)))))))</f>
        <v>2</v>
      </c>
      <c r="G1832" t="s">
        <v>1293</v>
      </c>
      <c r="H1832" t="str">
        <f>VLOOKUP(G1832,'Barrio Mapping'!B:C,2,0)</f>
        <v>Almagro</v>
      </c>
      <c r="I1832" t="str">
        <f>VLOOKUP(B1832,'Districto Pricing'!A:F,6,0)</f>
        <v>Alto</v>
      </c>
      <c r="J1832">
        <f>IF(I1832="Bajo",1,IF(I1832="Medio",2,IF(I1832="Alto",3)))</f>
        <v>3</v>
      </c>
      <c r="K1832" s="5">
        <v>3100</v>
      </c>
      <c r="L1832" s="5">
        <v>2</v>
      </c>
      <c r="M1832" s="5">
        <v>115</v>
      </c>
      <c r="N1832" s="5">
        <v>10</v>
      </c>
      <c r="O1832" s="5">
        <v>1</v>
      </c>
      <c r="P1832" s="5">
        <v>1</v>
      </c>
      <c r="Q1832" s="5">
        <v>0</v>
      </c>
      <c r="R1832" s="5">
        <v>0</v>
      </c>
      <c r="S1832" s="5">
        <v>0</v>
      </c>
      <c r="T1832" s="5">
        <v>0</v>
      </c>
    </row>
    <row r="1833" spans="1:20" x14ac:dyDescent="0.35">
      <c r="A1833" s="1">
        <v>1833</v>
      </c>
      <c r="B1833" t="s">
        <v>1288</v>
      </c>
      <c r="C1833" t="s">
        <v>1349</v>
      </c>
      <c r="D1833" t="s">
        <v>1690</v>
      </c>
      <c r="E1833">
        <f>IF(D1833="Estudio",1,IF(D1833="Piso",2,IF(D1833="Dúplex",3,IF(D1833="Ático",4,IF(D1833="Chalet",5,IF(D1833="Casa",6,IF(D1833="Caserón",7)))))))</f>
        <v>2</v>
      </c>
      <c r="G1833" t="s">
        <v>1309</v>
      </c>
      <c r="H1833" t="str">
        <f>VLOOKUP(G1833,'Barrio Mapping'!B:C,2,0)</f>
        <v>Trafalgar</v>
      </c>
      <c r="I1833" t="str">
        <f>VLOOKUP(B1833,'Districto Pricing'!A:F,6,0)</f>
        <v>Alto</v>
      </c>
      <c r="J1833">
        <f>IF(I1833="Bajo",1,IF(I1833="Medio",2,IF(I1833="Alto",3)))</f>
        <v>3</v>
      </c>
      <c r="K1833" s="5">
        <v>2200</v>
      </c>
      <c r="L1833" s="5">
        <v>4</v>
      </c>
      <c r="M1833" s="5">
        <v>130</v>
      </c>
      <c r="N1833" s="5">
        <v>3</v>
      </c>
      <c r="O1833" s="5">
        <v>1</v>
      </c>
      <c r="P1833" s="5">
        <v>1</v>
      </c>
      <c r="Q1833" s="5">
        <v>0</v>
      </c>
      <c r="R1833" s="5">
        <v>0</v>
      </c>
      <c r="S1833" s="5">
        <v>0</v>
      </c>
      <c r="T1833" s="5">
        <v>0</v>
      </c>
    </row>
    <row r="1834" spans="1:20" x14ac:dyDescent="0.35">
      <c r="A1834" s="1">
        <v>1834</v>
      </c>
      <c r="B1834" t="s">
        <v>1288</v>
      </c>
      <c r="C1834" t="s">
        <v>1349</v>
      </c>
      <c r="D1834" t="s">
        <v>1690</v>
      </c>
      <c r="E1834">
        <f>IF(D1834="Estudio",1,IF(D1834="Piso",2,IF(D1834="Dúplex",3,IF(D1834="Ático",4,IF(D1834="Chalet",5,IF(D1834="Casa",6,IF(D1834="Caserón",7)))))))</f>
        <v>2</v>
      </c>
      <c r="G1834" t="s">
        <v>1309</v>
      </c>
      <c r="H1834" t="str">
        <f>VLOOKUP(G1834,'Barrio Mapping'!B:C,2,0)</f>
        <v>Trafalgar</v>
      </c>
      <c r="I1834" t="str">
        <f>VLOOKUP(B1834,'Districto Pricing'!A:F,6,0)</f>
        <v>Alto</v>
      </c>
      <c r="J1834">
        <f>IF(I1834="Bajo",1,IF(I1834="Medio",2,IF(I1834="Alto",3)))</f>
        <v>3</v>
      </c>
      <c r="K1834" s="5">
        <v>2750</v>
      </c>
      <c r="L1834" s="5">
        <v>4</v>
      </c>
      <c r="M1834" s="5">
        <v>192</v>
      </c>
      <c r="N1834" s="5">
        <v>7</v>
      </c>
      <c r="O1834" s="5">
        <v>1</v>
      </c>
      <c r="P1834" s="5">
        <v>1</v>
      </c>
      <c r="Q1834" s="5">
        <v>0</v>
      </c>
      <c r="R1834" s="5">
        <v>0</v>
      </c>
      <c r="S1834" s="5">
        <v>0</v>
      </c>
      <c r="T1834" s="5">
        <v>0</v>
      </c>
    </row>
    <row r="1835" spans="1:20" x14ac:dyDescent="0.35">
      <c r="A1835" s="1">
        <v>1835</v>
      </c>
      <c r="B1835" t="s">
        <v>1288</v>
      </c>
      <c r="C1835" t="s">
        <v>1408</v>
      </c>
      <c r="D1835" t="s">
        <v>1690</v>
      </c>
      <c r="E1835">
        <f>IF(D1835="Estudio",1,IF(D1835="Piso",2,IF(D1835="Dúplex",3,IF(D1835="Ático",4,IF(D1835="Chalet",5,IF(D1835="Casa",6,IF(D1835="Caserón",7)))))))</f>
        <v>2</v>
      </c>
      <c r="G1835" t="s">
        <v>1299</v>
      </c>
      <c r="H1835" t="str">
        <f>VLOOKUP(G1835,'Barrio Mapping'!B:C,2,0)</f>
        <v>Gaztambide</v>
      </c>
      <c r="I1835" t="str">
        <f>VLOOKUP(B1835,'Districto Pricing'!A:F,6,0)</f>
        <v>Alto</v>
      </c>
      <c r="J1835">
        <f>IF(I1835="Bajo",1,IF(I1835="Medio",2,IF(I1835="Alto",3)))</f>
        <v>3</v>
      </c>
      <c r="K1835" s="5">
        <v>1100</v>
      </c>
      <c r="L1835" s="5">
        <v>2</v>
      </c>
      <c r="M1835" s="5">
        <v>110</v>
      </c>
      <c r="N1835" s="5">
        <v>6</v>
      </c>
      <c r="O1835" s="5">
        <v>0</v>
      </c>
      <c r="P1835" s="5">
        <v>1</v>
      </c>
      <c r="Q1835" s="5">
        <v>0</v>
      </c>
      <c r="R1835" s="5">
        <v>0</v>
      </c>
      <c r="S1835" s="5">
        <v>0</v>
      </c>
      <c r="T1835" s="5">
        <v>0</v>
      </c>
    </row>
    <row r="1836" spans="1:20" x14ac:dyDescent="0.35">
      <c r="A1836" s="1">
        <v>1836</v>
      </c>
      <c r="B1836" t="s">
        <v>1288</v>
      </c>
      <c r="C1836" t="s">
        <v>1292</v>
      </c>
      <c r="D1836" t="s">
        <v>1690</v>
      </c>
      <c r="E1836">
        <f>IF(D1836="Estudio",1,IF(D1836="Piso",2,IF(D1836="Dúplex",3,IF(D1836="Ático",4,IF(D1836="Chalet",5,IF(D1836="Casa",6,IF(D1836="Caserón",7)))))))</f>
        <v>2</v>
      </c>
      <c r="G1836" t="s">
        <v>1293</v>
      </c>
      <c r="H1836" t="str">
        <f>VLOOKUP(G1836,'Barrio Mapping'!B:C,2,0)</f>
        <v>Almagro</v>
      </c>
      <c r="I1836" t="str">
        <f>VLOOKUP(B1836,'Districto Pricing'!A:F,6,0)</f>
        <v>Alto</v>
      </c>
      <c r="J1836">
        <f>IF(I1836="Bajo",1,IF(I1836="Medio",2,IF(I1836="Alto",3)))</f>
        <v>3</v>
      </c>
      <c r="K1836" s="5">
        <v>15000</v>
      </c>
      <c r="L1836" s="5">
        <v>8</v>
      </c>
      <c r="M1836" s="5">
        <v>1250</v>
      </c>
      <c r="N1836" s="5">
        <v>4</v>
      </c>
      <c r="O1836" s="5">
        <v>1</v>
      </c>
      <c r="P1836" s="5">
        <v>1</v>
      </c>
      <c r="Q1836" s="5">
        <v>0</v>
      </c>
      <c r="R1836" s="5">
        <v>0</v>
      </c>
      <c r="S1836" s="5">
        <v>0</v>
      </c>
      <c r="T1836" s="5">
        <v>0</v>
      </c>
    </row>
    <row r="1837" spans="1:20" x14ac:dyDescent="0.35">
      <c r="A1837" s="1">
        <v>1837</v>
      </c>
      <c r="B1837" t="s">
        <v>1288</v>
      </c>
      <c r="C1837" t="s">
        <v>1396</v>
      </c>
      <c r="D1837" t="s">
        <v>1690</v>
      </c>
      <c r="E1837">
        <f>IF(D1837="Estudio",1,IF(D1837="Piso",2,IF(D1837="Dúplex",3,IF(D1837="Ático",4,IF(D1837="Chalet",5,IF(D1837="Casa",6,IF(D1837="Caserón",7)))))))</f>
        <v>2</v>
      </c>
      <c r="G1837" t="s">
        <v>1295</v>
      </c>
      <c r="H1837" t="str">
        <f>VLOOKUP(G1837,'Barrio Mapping'!B:C,2,0)</f>
        <v>Arapiles</v>
      </c>
      <c r="I1837" t="str">
        <f>VLOOKUP(B1837,'Districto Pricing'!A:F,6,0)</f>
        <v>Alto</v>
      </c>
      <c r="J1837">
        <f>IF(I1837="Bajo",1,IF(I1837="Medio",2,IF(I1837="Alto",3)))</f>
        <v>3</v>
      </c>
      <c r="K1837" s="5">
        <v>1299</v>
      </c>
      <c r="L1837" s="5">
        <v>2</v>
      </c>
      <c r="M1837" s="5">
        <v>90</v>
      </c>
      <c r="N1837" s="5">
        <v>0</v>
      </c>
      <c r="O1837" s="5">
        <v>0</v>
      </c>
      <c r="P1837" s="5">
        <v>1</v>
      </c>
      <c r="Q1837" s="5">
        <v>0</v>
      </c>
      <c r="R1837" s="5">
        <v>0</v>
      </c>
      <c r="S1837" s="5">
        <v>0</v>
      </c>
      <c r="T1837" s="5">
        <v>0</v>
      </c>
    </row>
    <row r="1838" spans="1:20" x14ac:dyDescent="0.35">
      <c r="A1838" s="1">
        <v>1838</v>
      </c>
      <c r="B1838" t="s">
        <v>1288</v>
      </c>
      <c r="C1838" t="s">
        <v>1409</v>
      </c>
      <c r="D1838" t="s">
        <v>1690</v>
      </c>
      <c r="E1838">
        <f>IF(D1838="Estudio",1,IF(D1838="Piso",2,IF(D1838="Dúplex",3,IF(D1838="Ático",4,IF(D1838="Chalet",5,IF(D1838="Casa",6,IF(D1838="Caserón",7)))))))</f>
        <v>2</v>
      </c>
      <c r="F1838" t="s">
        <v>460</v>
      </c>
      <c r="G1838" t="s">
        <v>1290</v>
      </c>
      <c r="H1838" t="str">
        <f>VLOOKUP(G1838,'Barrio Mapping'!B:C,2,0)</f>
        <v>Ríos Rosas</v>
      </c>
      <c r="I1838" t="str">
        <f>VLOOKUP(B1838,'Districto Pricing'!A:F,6,0)</f>
        <v>Alto</v>
      </c>
      <c r="J1838">
        <f>IF(I1838="Bajo",1,IF(I1838="Medio",2,IF(I1838="Alto",3)))</f>
        <v>3</v>
      </c>
      <c r="K1838" s="5">
        <v>760</v>
      </c>
      <c r="L1838" s="5">
        <v>2</v>
      </c>
      <c r="M1838" s="5">
        <v>36</v>
      </c>
      <c r="N1838" s="5">
        <v>3</v>
      </c>
      <c r="O1838" s="5">
        <v>0</v>
      </c>
      <c r="P1838" s="5">
        <v>1</v>
      </c>
      <c r="Q1838" s="5">
        <v>0</v>
      </c>
      <c r="R1838" s="5">
        <v>0</v>
      </c>
      <c r="S1838" s="5">
        <v>0</v>
      </c>
      <c r="T1838" s="5">
        <v>0</v>
      </c>
    </row>
    <row r="1839" spans="1:20" x14ac:dyDescent="0.35">
      <c r="A1839" s="1">
        <v>1839</v>
      </c>
      <c r="B1839" t="s">
        <v>1288</v>
      </c>
      <c r="C1839" t="s">
        <v>1292</v>
      </c>
      <c r="D1839" t="s">
        <v>1690</v>
      </c>
      <c r="E1839">
        <f>IF(D1839="Estudio",1,IF(D1839="Piso",2,IF(D1839="Dúplex",3,IF(D1839="Ático",4,IF(D1839="Chalet",5,IF(D1839="Casa",6,IF(D1839="Caserón",7)))))))</f>
        <v>2</v>
      </c>
      <c r="G1839" t="s">
        <v>1293</v>
      </c>
      <c r="H1839" t="str">
        <f>VLOOKUP(G1839,'Barrio Mapping'!B:C,2,0)</f>
        <v>Almagro</v>
      </c>
      <c r="I1839" t="str">
        <f>VLOOKUP(B1839,'Districto Pricing'!A:F,6,0)</f>
        <v>Alto</v>
      </c>
      <c r="J1839">
        <f>IF(I1839="Bajo",1,IF(I1839="Medio",2,IF(I1839="Alto",3)))</f>
        <v>3</v>
      </c>
      <c r="K1839" s="5">
        <v>1200</v>
      </c>
      <c r="L1839" s="5">
        <v>2</v>
      </c>
      <c r="M1839" s="5">
        <v>98</v>
      </c>
      <c r="N1839" s="5">
        <v>1</v>
      </c>
      <c r="O1839" s="5">
        <v>0</v>
      </c>
      <c r="P1839" s="5">
        <v>1</v>
      </c>
      <c r="Q1839" s="5">
        <v>0</v>
      </c>
      <c r="R1839" s="5">
        <v>0</v>
      </c>
      <c r="S1839" s="5">
        <v>0</v>
      </c>
      <c r="T1839" s="5">
        <v>0</v>
      </c>
    </row>
    <row r="1840" spans="1:20" x14ac:dyDescent="0.35">
      <c r="A1840" s="1">
        <v>1840</v>
      </c>
      <c r="B1840" t="s">
        <v>1288</v>
      </c>
      <c r="C1840" t="s">
        <v>1410</v>
      </c>
      <c r="D1840" t="s">
        <v>1690</v>
      </c>
      <c r="E1840">
        <f>IF(D1840="Estudio",1,IF(D1840="Piso",2,IF(D1840="Dúplex",3,IF(D1840="Ático",4,IF(D1840="Chalet",5,IF(D1840="Casa",6,IF(D1840="Caserón",7)))))))</f>
        <v>2</v>
      </c>
      <c r="G1840" t="s">
        <v>1309</v>
      </c>
      <c r="H1840" t="str">
        <f>VLOOKUP(G1840,'Barrio Mapping'!B:C,2,0)</f>
        <v>Trafalgar</v>
      </c>
      <c r="I1840" t="str">
        <f>VLOOKUP(B1840,'Districto Pricing'!A:F,6,0)</f>
        <v>Alto</v>
      </c>
      <c r="J1840">
        <f>IF(I1840="Bajo",1,IF(I1840="Medio",2,IF(I1840="Alto",3)))</f>
        <v>3</v>
      </c>
      <c r="K1840" s="5">
        <v>1300</v>
      </c>
      <c r="L1840" s="5">
        <v>2</v>
      </c>
      <c r="M1840" s="5">
        <v>70</v>
      </c>
      <c r="N1840" s="5">
        <v>3</v>
      </c>
      <c r="O1840" s="5">
        <v>1</v>
      </c>
      <c r="P1840" s="5">
        <v>1</v>
      </c>
      <c r="Q1840" s="5">
        <v>0</v>
      </c>
      <c r="R1840" s="5">
        <v>0</v>
      </c>
      <c r="S1840" s="5">
        <v>0</v>
      </c>
      <c r="T1840" s="5">
        <v>0</v>
      </c>
    </row>
    <row r="1841" spans="1:20" x14ac:dyDescent="0.35">
      <c r="A1841" s="1">
        <v>1841</v>
      </c>
      <c r="B1841" t="s">
        <v>1288</v>
      </c>
      <c r="C1841" t="s">
        <v>1343</v>
      </c>
      <c r="D1841" t="s">
        <v>1690</v>
      </c>
      <c r="E1841">
        <f>IF(D1841="Estudio",1,IF(D1841="Piso",2,IF(D1841="Dúplex",3,IF(D1841="Ático",4,IF(D1841="Chalet",5,IF(D1841="Casa",6,IF(D1841="Caserón",7)))))))</f>
        <v>2</v>
      </c>
      <c r="G1841" t="s">
        <v>1293</v>
      </c>
      <c r="H1841" t="str">
        <f>VLOOKUP(G1841,'Barrio Mapping'!B:C,2,0)</f>
        <v>Almagro</v>
      </c>
      <c r="I1841" t="str">
        <f>VLOOKUP(B1841,'Districto Pricing'!A:F,6,0)</f>
        <v>Alto</v>
      </c>
      <c r="J1841">
        <f>IF(I1841="Bajo",1,IF(I1841="Medio",2,IF(I1841="Alto",3)))</f>
        <v>3</v>
      </c>
      <c r="K1841" s="5">
        <v>1150</v>
      </c>
      <c r="L1841" s="5">
        <v>2</v>
      </c>
      <c r="M1841" s="5">
        <v>72</v>
      </c>
      <c r="N1841" s="5">
        <v>3</v>
      </c>
      <c r="O1841" s="5">
        <v>0</v>
      </c>
      <c r="P1841" s="5">
        <v>1</v>
      </c>
      <c r="Q1841" s="5">
        <v>0</v>
      </c>
      <c r="R1841" s="5">
        <v>0</v>
      </c>
      <c r="S1841" s="5">
        <v>0</v>
      </c>
      <c r="T1841" s="5">
        <v>0</v>
      </c>
    </row>
    <row r="1842" spans="1:20" x14ac:dyDescent="0.35">
      <c r="A1842" s="1">
        <v>1842</v>
      </c>
      <c r="B1842" t="s">
        <v>1288</v>
      </c>
      <c r="C1842" t="s">
        <v>1349</v>
      </c>
      <c r="D1842" t="s">
        <v>1690</v>
      </c>
      <c r="E1842">
        <f>IF(D1842="Estudio",1,IF(D1842="Piso",2,IF(D1842="Dúplex",3,IF(D1842="Ático",4,IF(D1842="Chalet",5,IF(D1842="Casa",6,IF(D1842="Caserón",7)))))))</f>
        <v>2</v>
      </c>
      <c r="G1842" t="s">
        <v>1309</v>
      </c>
      <c r="H1842" t="str">
        <f>VLOOKUP(G1842,'Barrio Mapping'!B:C,2,0)</f>
        <v>Trafalgar</v>
      </c>
      <c r="I1842" t="str">
        <f>VLOOKUP(B1842,'Districto Pricing'!A:F,6,0)</f>
        <v>Alto</v>
      </c>
      <c r="J1842">
        <f>IF(I1842="Bajo",1,IF(I1842="Medio",2,IF(I1842="Alto",3)))</f>
        <v>3</v>
      </c>
      <c r="K1842" s="5">
        <v>1600</v>
      </c>
      <c r="L1842" s="5">
        <v>2</v>
      </c>
      <c r="M1842" s="5">
        <v>80</v>
      </c>
      <c r="N1842" s="5">
        <v>3</v>
      </c>
      <c r="O1842" s="5">
        <v>1</v>
      </c>
      <c r="P1842" s="5">
        <v>1</v>
      </c>
      <c r="Q1842" s="5">
        <v>0</v>
      </c>
      <c r="R1842" s="5">
        <v>0</v>
      </c>
      <c r="S1842" s="5">
        <v>0</v>
      </c>
      <c r="T1842" s="5">
        <v>0</v>
      </c>
    </row>
    <row r="1843" spans="1:20" x14ac:dyDescent="0.35">
      <c r="A1843" s="1">
        <v>1843</v>
      </c>
      <c r="B1843" t="s">
        <v>1288</v>
      </c>
      <c r="C1843" t="s">
        <v>1297</v>
      </c>
      <c r="D1843" t="s">
        <v>1690</v>
      </c>
      <c r="E1843">
        <f>IF(D1843="Estudio",1,IF(D1843="Piso",2,IF(D1843="Dúplex",3,IF(D1843="Ático",4,IF(D1843="Chalet",5,IF(D1843="Casa",6,IF(D1843="Caserón",7)))))))</f>
        <v>2</v>
      </c>
      <c r="G1843" t="s">
        <v>1295</v>
      </c>
      <c r="H1843" t="str">
        <f>VLOOKUP(G1843,'Barrio Mapping'!B:C,2,0)</f>
        <v>Arapiles</v>
      </c>
      <c r="I1843" t="str">
        <f>VLOOKUP(B1843,'Districto Pricing'!A:F,6,0)</f>
        <v>Alto</v>
      </c>
      <c r="J1843">
        <f>IF(I1843="Bajo",1,IF(I1843="Medio",2,IF(I1843="Alto",3)))</f>
        <v>3</v>
      </c>
      <c r="K1843" s="5">
        <v>1000</v>
      </c>
      <c r="L1843" s="5">
        <v>1</v>
      </c>
      <c r="M1843" s="5">
        <v>40</v>
      </c>
      <c r="N1843" s="5">
        <v>3</v>
      </c>
      <c r="O1843" s="5">
        <v>0</v>
      </c>
      <c r="P1843" s="5">
        <v>1</v>
      </c>
      <c r="Q1843" s="5">
        <v>0</v>
      </c>
      <c r="R1843" s="5">
        <v>0</v>
      </c>
      <c r="S1843" s="5">
        <v>0</v>
      </c>
      <c r="T1843" s="5">
        <v>0</v>
      </c>
    </row>
    <row r="1844" spans="1:20" x14ac:dyDescent="0.35">
      <c r="A1844" s="1">
        <v>1844</v>
      </c>
      <c r="B1844" t="s">
        <v>1288</v>
      </c>
      <c r="C1844" t="s">
        <v>1411</v>
      </c>
      <c r="D1844" t="s">
        <v>1693</v>
      </c>
      <c r="E1844">
        <f>IF(D1844="Estudio",1,IF(D1844="Piso",2,IF(D1844="Dúplex",3,IF(D1844="Ático",4,IF(D1844="Chalet",5,IF(D1844="Casa",6,IF(D1844="Caserón",7)))))))</f>
        <v>1</v>
      </c>
      <c r="F1844" t="s">
        <v>1053</v>
      </c>
      <c r="G1844" t="s">
        <v>1293</v>
      </c>
      <c r="H1844" t="str">
        <f>VLOOKUP(G1844,'Barrio Mapping'!B:C,2,0)</f>
        <v>Almagro</v>
      </c>
      <c r="I1844" t="str">
        <f>VLOOKUP(B1844,'Districto Pricing'!A:F,6,0)</f>
        <v>Alto</v>
      </c>
      <c r="J1844">
        <f>IF(I1844="Bajo",1,IF(I1844="Medio",2,IF(I1844="Alto",3)))</f>
        <v>3</v>
      </c>
      <c r="K1844" s="5">
        <v>800</v>
      </c>
      <c r="L1844" s="5">
        <v>0</v>
      </c>
      <c r="M1844" s="5">
        <v>50</v>
      </c>
      <c r="N1844" s="5">
        <v>2</v>
      </c>
      <c r="O1844" s="5">
        <v>0</v>
      </c>
      <c r="P1844" s="5">
        <v>0</v>
      </c>
      <c r="Q1844" s="5">
        <v>0</v>
      </c>
      <c r="R1844" s="5">
        <v>0</v>
      </c>
      <c r="S1844" s="5">
        <v>0</v>
      </c>
      <c r="T1844" s="5">
        <v>0</v>
      </c>
    </row>
    <row r="1845" spans="1:20" x14ac:dyDescent="0.35">
      <c r="A1845" s="1">
        <v>1845</v>
      </c>
      <c r="B1845" t="s">
        <v>1288</v>
      </c>
      <c r="C1845" t="s">
        <v>1412</v>
      </c>
      <c r="D1845" t="s">
        <v>1690</v>
      </c>
      <c r="E1845">
        <f>IF(D1845="Estudio",1,IF(D1845="Piso",2,IF(D1845="Dúplex",3,IF(D1845="Ático",4,IF(D1845="Chalet",5,IF(D1845="Casa",6,IF(D1845="Caserón",7)))))))</f>
        <v>2</v>
      </c>
      <c r="G1845" t="s">
        <v>1309</v>
      </c>
      <c r="H1845" t="str">
        <f>VLOOKUP(G1845,'Barrio Mapping'!B:C,2,0)</f>
        <v>Trafalgar</v>
      </c>
      <c r="I1845" t="str">
        <f>VLOOKUP(B1845,'Districto Pricing'!A:F,6,0)</f>
        <v>Alto</v>
      </c>
      <c r="J1845">
        <f>IF(I1845="Bajo",1,IF(I1845="Medio",2,IF(I1845="Alto",3)))</f>
        <v>3</v>
      </c>
      <c r="K1845" s="5">
        <v>2200</v>
      </c>
      <c r="L1845" s="5">
        <v>5</v>
      </c>
      <c r="M1845" s="5">
        <v>130</v>
      </c>
      <c r="N1845" s="5">
        <v>4</v>
      </c>
      <c r="O1845" s="5">
        <v>1</v>
      </c>
      <c r="P1845" s="5">
        <v>1</v>
      </c>
      <c r="Q1845" s="5">
        <v>0</v>
      </c>
      <c r="R1845" s="5">
        <v>0</v>
      </c>
      <c r="S1845" s="5">
        <v>0</v>
      </c>
      <c r="T1845" s="5">
        <v>0</v>
      </c>
    </row>
    <row r="1846" spans="1:20" x14ac:dyDescent="0.35">
      <c r="A1846" s="1">
        <v>1846</v>
      </c>
      <c r="B1846" t="s">
        <v>1288</v>
      </c>
      <c r="C1846" t="s">
        <v>1292</v>
      </c>
      <c r="D1846" t="s">
        <v>1690</v>
      </c>
      <c r="E1846">
        <f>IF(D1846="Estudio",1,IF(D1846="Piso",2,IF(D1846="Dúplex",3,IF(D1846="Ático",4,IF(D1846="Chalet",5,IF(D1846="Casa",6,IF(D1846="Caserón",7)))))))</f>
        <v>2</v>
      </c>
      <c r="G1846" t="s">
        <v>1293</v>
      </c>
      <c r="H1846" t="str">
        <f>VLOOKUP(G1846,'Barrio Mapping'!B:C,2,0)</f>
        <v>Almagro</v>
      </c>
      <c r="I1846" t="str">
        <f>VLOOKUP(B1846,'Districto Pricing'!A:F,6,0)</f>
        <v>Alto</v>
      </c>
      <c r="J1846">
        <f>IF(I1846="Bajo",1,IF(I1846="Medio",2,IF(I1846="Alto",3)))</f>
        <v>3</v>
      </c>
      <c r="K1846" s="5">
        <v>2500</v>
      </c>
      <c r="L1846" s="5">
        <v>2</v>
      </c>
      <c r="M1846" s="5">
        <v>100</v>
      </c>
      <c r="N1846" s="5">
        <v>2</v>
      </c>
      <c r="O1846" s="5">
        <v>1</v>
      </c>
      <c r="P1846" s="5">
        <v>0</v>
      </c>
      <c r="Q1846" s="5">
        <v>0</v>
      </c>
      <c r="R1846" s="5">
        <v>0</v>
      </c>
      <c r="S1846" s="5">
        <v>0</v>
      </c>
      <c r="T1846" s="5">
        <v>0</v>
      </c>
    </row>
    <row r="1847" spans="1:20" x14ac:dyDescent="0.35">
      <c r="A1847" s="1">
        <v>1847</v>
      </c>
      <c r="B1847" t="s">
        <v>1288</v>
      </c>
      <c r="C1847" t="s">
        <v>1350</v>
      </c>
      <c r="D1847" t="s">
        <v>1690</v>
      </c>
      <c r="E1847">
        <f>IF(D1847="Estudio",1,IF(D1847="Piso",2,IF(D1847="Dúplex",3,IF(D1847="Ático",4,IF(D1847="Chalet",5,IF(D1847="Casa",6,IF(D1847="Caserón",7)))))))</f>
        <v>2</v>
      </c>
      <c r="G1847" t="s">
        <v>1293</v>
      </c>
      <c r="H1847" t="str">
        <f>VLOOKUP(G1847,'Barrio Mapping'!B:C,2,0)</f>
        <v>Almagro</v>
      </c>
      <c r="I1847" t="str">
        <f>VLOOKUP(B1847,'Districto Pricing'!A:F,6,0)</f>
        <v>Alto</v>
      </c>
      <c r="J1847">
        <f>IF(I1847="Bajo",1,IF(I1847="Medio",2,IF(I1847="Alto",3)))</f>
        <v>3</v>
      </c>
      <c r="K1847" s="5">
        <v>2350</v>
      </c>
      <c r="L1847" s="5">
        <v>2</v>
      </c>
      <c r="M1847" s="5">
        <v>158</v>
      </c>
      <c r="N1847" s="5">
        <v>1</v>
      </c>
      <c r="O1847" s="5">
        <v>1</v>
      </c>
      <c r="P1847" s="5">
        <v>1</v>
      </c>
      <c r="Q1847" s="5">
        <v>0</v>
      </c>
      <c r="R1847" s="5">
        <v>0</v>
      </c>
      <c r="S1847" s="5">
        <v>0</v>
      </c>
      <c r="T1847" s="5">
        <v>0</v>
      </c>
    </row>
    <row r="1848" spans="1:20" x14ac:dyDescent="0.35">
      <c r="A1848" s="1">
        <v>1848</v>
      </c>
      <c r="B1848" t="s">
        <v>1288</v>
      </c>
      <c r="C1848" t="s">
        <v>1357</v>
      </c>
      <c r="D1848" t="s">
        <v>1690</v>
      </c>
      <c r="E1848">
        <f>IF(D1848="Estudio",1,IF(D1848="Piso",2,IF(D1848="Dúplex",3,IF(D1848="Ático",4,IF(D1848="Chalet",5,IF(D1848="Casa",6,IF(D1848="Caserón",7)))))))</f>
        <v>2</v>
      </c>
      <c r="G1848" t="s">
        <v>1290</v>
      </c>
      <c r="H1848" t="str">
        <f>VLOOKUP(G1848,'Barrio Mapping'!B:C,2,0)</f>
        <v>Ríos Rosas</v>
      </c>
      <c r="I1848" t="str">
        <f>VLOOKUP(B1848,'Districto Pricing'!A:F,6,0)</f>
        <v>Alto</v>
      </c>
      <c r="J1848">
        <f>IF(I1848="Bajo",1,IF(I1848="Medio",2,IF(I1848="Alto",3)))</f>
        <v>3</v>
      </c>
      <c r="K1848" s="5">
        <v>3200</v>
      </c>
      <c r="L1848" s="5">
        <v>3</v>
      </c>
      <c r="M1848" s="5">
        <v>200</v>
      </c>
      <c r="N1848" s="5">
        <v>2</v>
      </c>
      <c r="O1848" s="5">
        <v>1</v>
      </c>
      <c r="P1848" s="5">
        <v>1</v>
      </c>
      <c r="Q1848" s="5">
        <v>0</v>
      </c>
      <c r="R1848" s="5">
        <v>0</v>
      </c>
      <c r="S1848" s="5">
        <v>0</v>
      </c>
      <c r="T1848" s="5">
        <v>0</v>
      </c>
    </row>
    <row r="1849" spans="1:20" x14ac:dyDescent="0.35">
      <c r="A1849" s="1">
        <v>1849</v>
      </c>
      <c r="B1849" t="s">
        <v>1288</v>
      </c>
      <c r="C1849" t="s">
        <v>497</v>
      </c>
      <c r="D1849" t="s">
        <v>1690</v>
      </c>
      <c r="E1849">
        <f>IF(D1849="Estudio",1,IF(D1849="Piso",2,IF(D1849="Dúplex",3,IF(D1849="Ático",4,IF(D1849="Chalet",5,IF(D1849="Casa",6,IF(D1849="Caserón",7)))))))</f>
        <v>2</v>
      </c>
      <c r="G1849" t="s">
        <v>1303</v>
      </c>
      <c r="H1849" t="str">
        <f>VLOOKUP(G1849,'Barrio Mapping'!B:C,2,0)</f>
        <v>Vallehermoso</v>
      </c>
      <c r="I1849" t="str">
        <f>VLOOKUP(B1849,'Districto Pricing'!A:F,6,0)</f>
        <v>Alto</v>
      </c>
      <c r="J1849">
        <f>IF(I1849="Bajo",1,IF(I1849="Medio",2,IF(I1849="Alto",3)))</f>
        <v>3</v>
      </c>
      <c r="K1849" s="5">
        <v>1700</v>
      </c>
      <c r="L1849" s="5">
        <v>3</v>
      </c>
      <c r="M1849" s="5">
        <v>140</v>
      </c>
      <c r="N1849" s="5">
        <v>9</v>
      </c>
      <c r="O1849" s="5">
        <v>1</v>
      </c>
      <c r="P1849" s="5">
        <v>1</v>
      </c>
      <c r="Q1849" s="5">
        <v>0</v>
      </c>
      <c r="R1849" s="5">
        <v>0</v>
      </c>
      <c r="S1849" s="5">
        <v>0</v>
      </c>
      <c r="T1849" s="5">
        <v>0</v>
      </c>
    </row>
    <row r="1850" spans="1:20" x14ac:dyDescent="0.35">
      <c r="A1850" s="1">
        <v>1850</v>
      </c>
      <c r="B1850" t="s">
        <v>1288</v>
      </c>
      <c r="C1850" t="s">
        <v>1357</v>
      </c>
      <c r="D1850" t="s">
        <v>1690</v>
      </c>
      <c r="E1850">
        <f>IF(D1850="Estudio",1,IF(D1850="Piso",2,IF(D1850="Dúplex",3,IF(D1850="Ático",4,IF(D1850="Chalet",5,IF(D1850="Casa",6,IF(D1850="Caserón",7)))))))</f>
        <v>2</v>
      </c>
      <c r="G1850" t="s">
        <v>1293</v>
      </c>
      <c r="H1850" t="str">
        <f>VLOOKUP(G1850,'Barrio Mapping'!B:C,2,0)</f>
        <v>Almagro</v>
      </c>
      <c r="I1850" t="str">
        <f>VLOOKUP(B1850,'Districto Pricing'!A:F,6,0)</f>
        <v>Alto</v>
      </c>
      <c r="J1850">
        <f>IF(I1850="Bajo",1,IF(I1850="Medio",2,IF(I1850="Alto",3)))</f>
        <v>3</v>
      </c>
      <c r="K1850" s="5">
        <v>2600</v>
      </c>
      <c r="L1850" s="5">
        <v>3</v>
      </c>
      <c r="M1850" s="5">
        <v>160</v>
      </c>
      <c r="N1850" s="5">
        <v>1</v>
      </c>
      <c r="O1850" s="5">
        <v>1</v>
      </c>
      <c r="P1850" s="5">
        <v>1</v>
      </c>
      <c r="Q1850" s="5">
        <v>0</v>
      </c>
      <c r="R1850" s="5">
        <v>0</v>
      </c>
      <c r="S1850" s="5">
        <v>0</v>
      </c>
      <c r="T1850" s="5">
        <v>0</v>
      </c>
    </row>
    <row r="1851" spans="1:20" x14ac:dyDescent="0.35">
      <c r="A1851" s="1">
        <v>1851</v>
      </c>
      <c r="B1851" t="s">
        <v>1288</v>
      </c>
      <c r="C1851" t="s">
        <v>1413</v>
      </c>
      <c r="D1851" t="s">
        <v>1691</v>
      </c>
      <c r="E1851">
        <f>IF(D1851="Estudio",1,IF(D1851="Piso",2,IF(D1851="Dúplex",3,IF(D1851="Ático",4,IF(D1851="Chalet",5,IF(D1851="Casa",6,IF(D1851="Caserón",7)))))))</f>
        <v>4</v>
      </c>
      <c r="F1851" t="s">
        <v>1053</v>
      </c>
      <c r="G1851" t="s">
        <v>1299</v>
      </c>
      <c r="H1851" t="str">
        <f>VLOOKUP(G1851,'Barrio Mapping'!B:C,2,0)</f>
        <v>Gaztambide</v>
      </c>
      <c r="I1851" t="str">
        <f>VLOOKUP(B1851,'Districto Pricing'!A:F,6,0)</f>
        <v>Alto</v>
      </c>
      <c r="J1851">
        <f>IF(I1851="Bajo",1,IF(I1851="Medio",2,IF(I1851="Alto",3)))</f>
        <v>3</v>
      </c>
      <c r="K1851" s="5">
        <v>1100</v>
      </c>
      <c r="L1851" s="5">
        <v>0</v>
      </c>
      <c r="M1851" s="5">
        <v>46</v>
      </c>
      <c r="N1851" s="5">
        <v>8</v>
      </c>
      <c r="O1851" s="5">
        <v>1</v>
      </c>
      <c r="P1851" s="5">
        <v>1</v>
      </c>
      <c r="Q1851" s="5">
        <v>1</v>
      </c>
      <c r="R1851" s="5">
        <v>0</v>
      </c>
      <c r="S1851" s="5">
        <v>0</v>
      </c>
      <c r="T1851" s="5">
        <v>0</v>
      </c>
    </row>
    <row r="1852" spans="1:20" x14ac:dyDescent="0.35">
      <c r="A1852" s="1">
        <v>1852</v>
      </c>
      <c r="B1852" t="s">
        <v>1288</v>
      </c>
      <c r="C1852" t="s">
        <v>1370</v>
      </c>
      <c r="D1852" t="s">
        <v>1690</v>
      </c>
      <c r="E1852">
        <f>IF(D1852="Estudio",1,IF(D1852="Piso",2,IF(D1852="Dúplex",3,IF(D1852="Ático",4,IF(D1852="Chalet",5,IF(D1852="Casa",6,IF(D1852="Caserón",7)))))))</f>
        <v>2</v>
      </c>
      <c r="F1852" t="s">
        <v>303</v>
      </c>
      <c r="G1852" t="s">
        <v>1303</v>
      </c>
      <c r="H1852" t="str">
        <f>VLOOKUP(G1852,'Barrio Mapping'!B:C,2,0)</f>
        <v>Vallehermoso</v>
      </c>
      <c r="I1852" t="str">
        <f>VLOOKUP(B1852,'Districto Pricing'!A:F,6,0)</f>
        <v>Alto</v>
      </c>
      <c r="J1852">
        <f>IF(I1852="Bajo",1,IF(I1852="Medio",2,IF(I1852="Alto",3)))</f>
        <v>3</v>
      </c>
      <c r="K1852" s="5">
        <v>3500</v>
      </c>
      <c r="L1852" s="5">
        <v>2</v>
      </c>
      <c r="M1852" s="5">
        <v>110</v>
      </c>
      <c r="N1852" s="5">
        <v>2</v>
      </c>
      <c r="O1852" s="5">
        <v>1</v>
      </c>
      <c r="P1852" s="5">
        <v>1</v>
      </c>
      <c r="Q1852" s="5">
        <v>0</v>
      </c>
      <c r="R1852" s="5">
        <v>0</v>
      </c>
      <c r="S1852" s="5">
        <v>0</v>
      </c>
      <c r="T1852" s="5">
        <v>0</v>
      </c>
    </row>
    <row r="1853" spans="1:20" x14ac:dyDescent="0.35">
      <c r="A1853" s="1">
        <v>1853</v>
      </c>
      <c r="B1853" t="s">
        <v>1288</v>
      </c>
      <c r="C1853" t="s">
        <v>1414</v>
      </c>
      <c r="D1853" t="s">
        <v>1690</v>
      </c>
      <c r="E1853">
        <f>IF(D1853="Estudio",1,IF(D1853="Piso",2,IF(D1853="Dúplex",3,IF(D1853="Ático",4,IF(D1853="Chalet",5,IF(D1853="Casa",6,IF(D1853="Caserón",7)))))))</f>
        <v>2</v>
      </c>
      <c r="G1853" t="s">
        <v>1303</v>
      </c>
      <c r="H1853" t="str">
        <f>VLOOKUP(G1853,'Barrio Mapping'!B:C,2,0)</f>
        <v>Vallehermoso</v>
      </c>
      <c r="I1853" t="str">
        <f>VLOOKUP(B1853,'Districto Pricing'!A:F,6,0)</f>
        <v>Alto</v>
      </c>
      <c r="J1853">
        <f>IF(I1853="Bajo",1,IF(I1853="Medio",2,IF(I1853="Alto",3)))</f>
        <v>3</v>
      </c>
      <c r="K1853" s="5">
        <v>2000</v>
      </c>
      <c r="L1853" s="5">
        <v>2</v>
      </c>
      <c r="M1853" s="5">
        <v>90</v>
      </c>
      <c r="N1853" s="5">
        <v>2</v>
      </c>
      <c r="O1853" s="5">
        <v>1</v>
      </c>
      <c r="P1853" s="5">
        <v>0</v>
      </c>
      <c r="Q1853" s="5">
        <v>0</v>
      </c>
      <c r="R1853" s="5">
        <v>0</v>
      </c>
      <c r="S1853" s="5">
        <v>0</v>
      </c>
      <c r="T1853" s="5">
        <v>0</v>
      </c>
    </row>
    <row r="1854" spans="1:20" x14ac:dyDescent="0.35">
      <c r="A1854" s="1">
        <v>1854</v>
      </c>
      <c r="B1854" t="s">
        <v>1288</v>
      </c>
      <c r="C1854" t="s">
        <v>1415</v>
      </c>
      <c r="D1854" t="s">
        <v>1693</v>
      </c>
      <c r="E1854">
        <f>IF(D1854="Estudio",1,IF(D1854="Piso",2,IF(D1854="Dúplex",3,IF(D1854="Ático",4,IF(D1854="Chalet",5,IF(D1854="Casa",6,IF(D1854="Caserón",7)))))))</f>
        <v>1</v>
      </c>
      <c r="G1854" t="s">
        <v>1295</v>
      </c>
      <c r="H1854" t="str">
        <f>VLOOKUP(G1854,'Barrio Mapping'!B:C,2,0)</f>
        <v>Arapiles</v>
      </c>
      <c r="I1854" t="str">
        <f>VLOOKUP(B1854,'Districto Pricing'!A:F,6,0)</f>
        <v>Alto</v>
      </c>
      <c r="J1854">
        <f>IF(I1854="Bajo",1,IF(I1854="Medio",2,IF(I1854="Alto",3)))</f>
        <v>3</v>
      </c>
      <c r="K1854" s="5">
        <v>650</v>
      </c>
      <c r="L1854" s="5">
        <v>0</v>
      </c>
      <c r="M1854" s="5">
        <v>35</v>
      </c>
      <c r="N1854" s="5">
        <v>2</v>
      </c>
      <c r="O1854" s="5">
        <v>1</v>
      </c>
      <c r="P1854" s="5">
        <v>1</v>
      </c>
      <c r="Q1854" s="5">
        <v>0</v>
      </c>
      <c r="R1854" s="5">
        <v>0</v>
      </c>
      <c r="S1854" s="5">
        <v>0</v>
      </c>
      <c r="T1854" s="5">
        <v>0</v>
      </c>
    </row>
    <row r="1855" spans="1:20" x14ac:dyDescent="0.35">
      <c r="A1855" s="1">
        <v>1855</v>
      </c>
      <c r="B1855" t="s">
        <v>1288</v>
      </c>
      <c r="C1855" t="s">
        <v>1416</v>
      </c>
      <c r="D1855" t="s">
        <v>1690</v>
      </c>
      <c r="E1855">
        <f>IF(D1855="Estudio",1,IF(D1855="Piso",2,IF(D1855="Dúplex",3,IF(D1855="Ático",4,IF(D1855="Chalet",5,IF(D1855="Casa",6,IF(D1855="Caserón",7)))))))</f>
        <v>2</v>
      </c>
      <c r="G1855" t="s">
        <v>1293</v>
      </c>
      <c r="H1855" t="str">
        <f>VLOOKUP(G1855,'Barrio Mapping'!B:C,2,0)</f>
        <v>Almagro</v>
      </c>
      <c r="I1855" t="str">
        <f>VLOOKUP(B1855,'Districto Pricing'!A:F,6,0)</f>
        <v>Alto</v>
      </c>
      <c r="J1855">
        <f>IF(I1855="Bajo",1,IF(I1855="Medio",2,IF(I1855="Alto",3)))</f>
        <v>3</v>
      </c>
      <c r="K1855" s="5">
        <v>2350</v>
      </c>
      <c r="L1855" s="5">
        <v>2</v>
      </c>
      <c r="M1855" s="5">
        <v>155</v>
      </c>
      <c r="N1855" s="5">
        <v>2</v>
      </c>
      <c r="O1855" s="5">
        <v>1</v>
      </c>
      <c r="P1855" s="5">
        <v>1</v>
      </c>
      <c r="Q1855" s="5">
        <v>0</v>
      </c>
      <c r="R1855" s="5">
        <v>0</v>
      </c>
      <c r="S1855" s="5">
        <v>0</v>
      </c>
      <c r="T1855" s="5">
        <v>0</v>
      </c>
    </row>
    <row r="1856" spans="1:20" x14ac:dyDescent="0.35">
      <c r="A1856" s="1">
        <v>1856</v>
      </c>
      <c r="B1856" t="s">
        <v>1288</v>
      </c>
      <c r="C1856" t="s">
        <v>1388</v>
      </c>
      <c r="D1856" t="s">
        <v>1690</v>
      </c>
      <c r="E1856">
        <f>IF(D1856="Estudio",1,IF(D1856="Piso",2,IF(D1856="Dúplex",3,IF(D1856="Ático",4,IF(D1856="Chalet",5,IF(D1856="Casa",6,IF(D1856="Caserón",7)))))))</f>
        <v>2</v>
      </c>
      <c r="G1856" t="s">
        <v>1309</v>
      </c>
      <c r="H1856" t="str">
        <f>VLOOKUP(G1856,'Barrio Mapping'!B:C,2,0)</f>
        <v>Trafalgar</v>
      </c>
      <c r="I1856" t="str">
        <f>VLOOKUP(B1856,'Districto Pricing'!A:F,6,0)</f>
        <v>Alto</v>
      </c>
      <c r="J1856">
        <f>IF(I1856="Bajo",1,IF(I1856="Medio",2,IF(I1856="Alto",3)))</f>
        <v>3</v>
      </c>
      <c r="K1856" s="5">
        <v>850</v>
      </c>
      <c r="L1856" s="5">
        <v>1</v>
      </c>
      <c r="M1856" s="5">
        <v>50</v>
      </c>
      <c r="N1856" s="5">
        <v>1</v>
      </c>
      <c r="O1856" s="5">
        <v>0</v>
      </c>
      <c r="P1856" s="5">
        <v>1</v>
      </c>
      <c r="Q1856" s="5">
        <v>0</v>
      </c>
      <c r="R1856" s="5">
        <v>0</v>
      </c>
      <c r="S1856" s="5">
        <v>0</v>
      </c>
      <c r="T1856" s="5">
        <v>0</v>
      </c>
    </row>
    <row r="1857" spans="1:20" x14ac:dyDescent="0.35">
      <c r="A1857" s="1">
        <v>1857</v>
      </c>
      <c r="B1857" t="s">
        <v>1288</v>
      </c>
      <c r="C1857" t="s">
        <v>1417</v>
      </c>
      <c r="D1857" t="s">
        <v>1690</v>
      </c>
      <c r="E1857">
        <f>IF(D1857="Estudio",1,IF(D1857="Piso",2,IF(D1857="Dúplex",3,IF(D1857="Ático",4,IF(D1857="Chalet",5,IF(D1857="Casa",6,IF(D1857="Caserón",7)))))))</f>
        <v>2</v>
      </c>
      <c r="F1857" t="s">
        <v>95</v>
      </c>
      <c r="G1857" t="s">
        <v>1309</v>
      </c>
      <c r="H1857" t="str">
        <f>VLOOKUP(G1857,'Barrio Mapping'!B:C,2,0)</f>
        <v>Trafalgar</v>
      </c>
      <c r="I1857" t="str">
        <f>VLOOKUP(B1857,'Districto Pricing'!A:F,6,0)</f>
        <v>Alto</v>
      </c>
      <c r="J1857">
        <f>IF(I1857="Bajo",1,IF(I1857="Medio",2,IF(I1857="Alto",3)))</f>
        <v>3</v>
      </c>
      <c r="K1857" s="5">
        <v>850</v>
      </c>
      <c r="L1857" s="5">
        <v>1</v>
      </c>
      <c r="M1857" s="5">
        <v>50</v>
      </c>
      <c r="N1857" s="5">
        <v>3</v>
      </c>
      <c r="O1857" s="5">
        <v>0</v>
      </c>
      <c r="P1857" s="5">
        <v>1</v>
      </c>
      <c r="Q1857" s="5">
        <v>0</v>
      </c>
      <c r="R1857" s="5">
        <v>0</v>
      </c>
      <c r="S1857" s="5">
        <v>0</v>
      </c>
      <c r="T1857" s="5">
        <v>0</v>
      </c>
    </row>
    <row r="1858" spans="1:20" x14ac:dyDescent="0.35">
      <c r="A1858" s="1">
        <v>1858</v>
      </c>
      <c r="B1858" t="s">
        <v>1288</v>
      </c>
      <c r="C1858" t="s">
        <v>1415</v>
      </c>
      <c r="D1858" t="s">
        <v>1693</v>
      </c>
      <c r="E1858">
        <f>IF(D1858="Estudio",1,IF(D1858="Piso",2,IF(D1858="Dúplex",3,IF(D1858="Ático",4,IF(D1858="Chalet",5,IF(D1858="Casa",6,IF(D1858="Caserón",7)))))))</f>
        <v>1</v>
      </c>
      <c r="F1858" t="s">
        <v>203</v>
      </c>
      <c r="G1858" t="s">
        <v>1295</v>
      </c>
      <c r="H1858" t="str">
        <f>VLOOKUP(G1858,'Barrio Mapping'!B:C,2,0)</f>
        <v>Arapiles</v>
      </c>
      <c r="I1858" t="str">
        <f>VLOOKUP(B1858,'Districto Pricing'!A:F,6,0)</f>
        <v>Alto</v>
      </c>
      <c r="J1858">
        <f>IF(I1858="Bajo",1,IF(I1858="Medio",2,IF(I1858="Alto",3)))</f>
        <v>3</v>
      </c>
      <c r="K1858" s="5">
        <v>1100</v>
      </c>
      <c r="L1858" s="5">
        <v>0</v>
      </c>
      <c r="M1858" s="5">
        <v>40</v>
      </c>
      <c r="N1858" s="5">
        <v>1</v>
      </c>
      <c r="O1858" s="5">
        <v>1</v>
      </c>
      <c r="P1858" s="5">
        <v>1</v>
      </c>
      <c r="Q1858" s="5">
        <v>0</v>
      </c>
      <c r="R1858" s="5">
        <v>0</v>
      </c>
      <c r="S1858" s="5">
        <v>0</v>
      </c>
      <c r="T1858" s="5">
        <v>0</v>
      </c>
    </row>
    <row r="1859" spans="1:20" x14ac:dyDescent="0.35">
      <c r="A1859" s="1">
        <v>1859</v>
      </c>
      <c r="B1859" t="s">
        <v>1288</v>
      </c>
      <c r="C1859" t="s">
        <v>1307</v>
      </c>
      <c r="D1859" t="s">
        <v>1691</v>
      </c>
      <c r="E1859">
        <f>IF(D1859="Estudio",1,IF(D1859="Piso",2,IF(D1859="Dúplex",3,IF(D1859="Ático",4,IF(D1859="Chalet",5,IF(D1859="Casa",6,IF(D1859="Caserón",7)))))))</f>
        <v>4</v>
      </c>
      <c r="G1859" t="s">
        <v>1293</v>
      </c>
      <c r="H1859" t="str">
        <f>VLOOKUP(G1859,'Barrio Mapping'!B:C,2,0)</f>
        <v>Almagro</v>
      </c>
      <c r="I1859" t="str">
        <f>VLOOKUP(B1859,'Districto Pricing'!A:F,6,0)</f>
        <v>Alto</v>
      </c>
      <c r="J1859">
        <f>IF(I1859="Bajo",1,IF(I1859="Medio",2,IF(I1859="Alto",3)))</f>
        <v>3</v>
      </c>
      <c r="K1859" s="5">
        <v>4500</v>
      </c>
      <c r="L1859" s="5">
        <v>3</v>
      </c>
      <c r="M1859" s="5">
        <v>335</v>
      </c>
      <c r="N1859" s="5">
        <v>6</v>
      </c>
      <c r="O1859" s="5">
        <v>1</v>
      </c>
      <c r="P1859" s="5">
        <v>1</v>
      </c>
      <c r="Q1859" s="5">
        <v>1</v>
      </c>
      <c r="R1859" s="5">
        <v>0</v>
      </c>
      <c r="S1859" s="5">
        <v>0</v>
      </c>
      <c r="T1859" s="5">
        <v>0</v>
      </c>
    </row>
    <row r="1860" spans="1:20" x14ac:dyDescent="0.35">
      <c r="A1860" s="1">
        <v>1860</v>
      </c>
      <c r="B1860" t="s">
        <v>1288</v>
      </c>
      <c r="C1860" t="s">
        <v>1418</v>
      </c>
      <c r="D1860" t="s">
        <v>1691</v>
      </c>
      <c r="E1860">
        <f>IF(D1860="Estudio",1,IF(D1860="Piso",2,IF(D1860="Dúplex",3,IF(D1860="Ático",4,IF(D1860="Chalet",5,IF(D1860="Casa",6,IF(D1860="Caserón",7)))))))</f>
        <v>4</v>
      </c>
      <c r="G1860" t="s">
        <v>1293</v>
      </c>
      <c r="H1860" t="str">
        <f>VLOOKUP(G1860,'Barrio Mapping'!B:C,2,0)</f>
        <v>Almagro</v>
      </c>
      <c r="I1860" t="str">
        <f>VLOOKUP(B1860,'Districto Pricing'!A:F,6,0)</f>
        <v>Alto</v>
      </c>
      <c r="J1860">
        <f>IF(I1860="Bajo",1,IF(I1860="Medio",2,IF(I1860="Alto",3)))</f>
        <v>3</v>
      </c>
      <c r="K1860" s="5">
        <v>4500</v>
      </c>
      <c r="L1860" s="5">
        <v>3</v>
      </c>
      <c r="M1860" s="5">
        <v>350</v>
      </c>
      <c r="N1860" s="5">
        <v>6</v>
      </c>
      <c r="O1860" s="5">
        <v>1</v>
      </c>
      <c r="P1860" s="5">
        <v>1</v>
      </c>
      <c r="Q1860" s="5">
        <v>1</v>
      </c>
      <c r="R1860" s="5">
        <v>0</v>
      </c>
      <c r="S1860" s="5">
        <v>0</v>
      </c>
      <c r="T1860" s="5">
        <v>0</v>
      </c>
    </row>
    <row r="1861" spans="1:20" x14ac:dyDescent="0.35">
      <c r="A1861" s="1">
        <v>1861</v>
      </c>
      <c r="B1861" t="s">
        <v>1288</v>
      </c>
      <c r="C1861" t="s">
        <v>1396</v>
      </c>
      <c r="D1861" t="s">
        <v>1690</v>
      </c>
      <c r="E1861">
        <f>IF(D1861="Estudio",1,IF(D1861="Piso",2,IF(D1861="Dúplex",3,IF(D1861="Ático",4,IF(D1861="Chalet",5,IF(D1861="Casa",6,IF(D1861="Caserón",7)))))))</f>
        <v>2</v>
      </c>
      <c r="G1861" t="s">
        <v>1295</v>
      </c>
      <c r="H1861" t="str">
        <f>VLOOKUP(G1861,'Barrio Mapping'!B:C,2,0)</f>
        <v>Arapiles</v>
      </c>
      <c r="I1861" t="str">
        <f>VLOOKUP(B1861,'Districto Pricing'!A:F,6,0)</f>
        <v>Alto</v>
      </c>
      <c r="J1861">
        <f>IF(I1861="Bajo",1,IF(I1861="Medio",2,IF(I1861="Alto",3)))</f>
        <v>3</v>
      </c>
      <c r="K1861" s="5">
        <v>800</v>
      </c>
      <c r="L1861" s="5">
        <v>1</v>
      </c>
      <c r="M1861" s="5">
        <v>50</v>
      </c>
      <c r="N1861" s="5">
        <v>5</v>
      </c>
      <c r="O1861" s="5">
        <v>0</v>
      </c>
      <c r="P1861" s="5">
        <v>1</v>
      </c>
      <c r="Q1861" s="5">
        <v>0</v>
      </c>
      <c r="R1861" s="5">
        <v>0</v>
      </c>
      <c r="S1861" s="5">
        <v>0</v>
      </c>
      <c r="T1861" s="5">
        <v>0</v>
      </c>
    </row>
    <row r="1862" spans="1:20" x14ac:dyDescent="0.35">
      <c r="A1862" s="1">
        <v>1862</v>
      </c>
      <c r="B1862" t="s">
        <v>1288</v>
      </c>
      <c r="C1862" t="s">
        <v>1396</v>
      </c>
      <c r="D1862" t="s">
        <v>1690</v>
      </c>
      <c r="E1862">
        <f>IF(D1862="Estudio",1,IF(D1862="Piso",2,IF(D1862="Dúplex",3,IF(D1862="Ático",4,IF(D1862="Chalet",5,IF(D1862="Casa",6,IF(D1862="Caserón",7)))))))</f>
        <v>2</v>
      </c>
      <c r="G1862" t="s">
        <v>1295</v>
      </c>
      <c r="H1862" t="str">
        <f>VLOOKUP(G1862,'Barrio Mapping'!B:C,2,0)</f>
        <v>Arapiles</v>
      </c>
      <c r="I1862" t="str">
        <f>VLOOKUP(B1862,'Districto Pricing'!A:F,6,0)</f>
        <v>Alto</v>
      </c>
      <c r="J1862">
        <f>IF(I1862="Bajo",1,IF(I1862="Medio",2,IF(I1862="Alto",3)))</f>
        <v>3</v>
      </c>
      <c r="K1862" s="5">
        <v>800</v>
      </c>
      <c r="L1862" s="5">
        <v>1</v>
      </c>
      <c r="M1862" s="5">
        <v>50</v>
      </c>
      <c r="N1862" s="5">
        <v>5</v>
      </c>
      <c r="O1862" s="5">
        <v>0</v>
      </c>
      <c r="P1862" s="5">
        <v>1</v>
      </c>
      <c r="Q1862" s="5">
        <v>0</v>
      </c>
      <c r="R1862" s="5">
        <v>0</v>
      </c>
      <c r="S1862" s="5">
        <v>0</v>
      </c>
      <c r="T1862" s="5">
        <v>0</v>
      </c>
    </row>
    <row r="1863" spans="1:20" x14ac:dyDescent="0.35">
      <c r="A1863" s="1">
        <v>1863</v>
      </c>
      <c r="B1863" t="s">
        <v>1288</v>
      </c>
      <c r="C1863" t="s">
        <v>1322</v>
      </c>
      <c r="D1863" t="s">
        <v>1690</v>
      </c>
      <c r="E1863">
        <f>IF(D1863="Estudio",1,IF(D1863="Piso",2,IF(D1863="Dúplex",3,IF(D1863="Ático",4,IF(D1863="Chalet",5,IF(D1863="Casa",6,IF(D1863="Caserón",7)))))))</f>
        <v>2</v>
      </c>
      <c r="G1863" t="s">
        <v>1303</v>
      </c>
      <c r="H1863" t="str">
        <f>VLOOKUP(G1863,'Barrio Mapping'!B:C,2,0)</f>
        <v>Vallehermoso</v>
      </c>
      <c r="I1863" t="str">
        <f>VLOOKUP(B1863,'Districto Pricing'!A:F,6,0)</f>
        <v>Alto</v>
      </c>
      <c r="J1863">
        <f>IF(I1863="Bajo",1,IF(I1863="Medio",2,IF(I1863="Alto",3)))</f>
        <v>3</v>
      </c>
      <c r="K1863" s="5">
        <v>1500</v>
      </c>
      <c r="L1863" s="5">
        <v>3</v>
      </c>
      <c r="M1863" s="5">
        <v>111</v>
      </c>
      <c r="N1863" s="5">
        <v>4</v>
      </c>
      <c r="O1863" s="5">
        <v>1</v>
      </c>
      <c r="P1863" s="5">
        <v>1</v>
      </c>
      <c r="Q1863" s="5">
        <v>0</v>
      </c>
      <c r="R1863" s="5">
        <v>0</v>
      </c>
      <c r="S1863" s="5">
        <v>0</v>
      </c>
      <c r="T1863" s="5">
        <v>0</v>
      </c>
    </row>
    <row r="1864" spans="1:20" x14ac:dyDescent="0.35">
      <c r="A1864" s="1">
        <v>1864</v>
      </c>
      <c r="B1864" t="s">
        <v>1288</v>
      </c>
      <c r="C1864" t="s">
        <v>1349</v>
      </c>
      <c r="D1864" t="s">
        <v>1690</v>
      </c>
      <c r="E1864">
        <f>IF(D1864="Estudio",1,IF(D1864="Piso",2,IF(D1864="Dúplex",3,IF(D1864="Ático",4,IF(D1864="Chalet",5,IF(D1864="Casa",6,IF(D1864="Caserón",7)))))))</f>
        <v>2</v>
      </c>
      <c r="G1864" t="s">
        <v>1309</v>
      </c>
      <c r="H1864" t="str">
        <f>VLOOKUP(G1864,'Barrio Mapping'!B:C,2,0)</f>
        <v>Trafalgar</v>
      </c>
      <c r="I1864" t="str">
        <f>VLOOKUP(B1864,'Districto Pricing'!A:F,6,0)</f>
        <v>Alto</v>
      </c>
      <c r="J1864">
        <f>IF(I1864="Bajo",1,IF(I1864="Medio",2,IF(I1864="Alto",3)))</f>
        <v>3</v>
      </c>
      <c r="K1864" s="5">
        <v>1290</v>
      </c>
      <c r="L1864" s="5">
        <v>1</v>
      </c>
      <c r="M1864" s="5">
        <v>63</v>
      </c>
      <c r="N1864" s="5">
        <v>0</v>
      </c>
      <c r="O1864" s="5">
        <v>1</v>
      </c>
      <c r="P1864" s="5">
        <v>1</v>
      </c>
      <c r="Q1864" s="5">
        <v>0</v>
      </c>
      <c r="R1864" s="5">
        <v>0</v>
      </c>
      <c r="S1864" s="5">
        <v>0</v>
      </c>
      <c r="T1864" s="5">
        <v>0</v>
      </c>
    </row>
    <row r="1865" spans="1:20" x14ac:dyDescent="0.35">
      <c r="A1865" s="1">
        <v>1865</v>
      </c>
      <c r="B1865" t="s">
        <v>1288</v>
      </c>
      <c r="C1865" t="s">
        <v>1419</v>
      </c>
      <c r="D1865" t="s">
        <v>1691</v>
      </c>
      <c r="E1865">
        <f>IF(D1865="Estudio",1,IF(D1865="Piso",2,IF(D1865="Dúplex",3,IF(D1865="Ático",4,IF(D1865="Chalet",5,IF(D1865="Casa",6,IF(D1865="Caserón",7)))))))</f>
        <v>4</v>
      </c>
      <c r="F1865" t="s">
        <v>498</v>
      </c>
      <c r="G1865" t="s">
        <v>1290</v>
      </c>
      <c r="H1865" t="str">
        <f>VLOOKUP(G1865,'Barrio Mapping'!B:C,2,0)</f>
        <v>Ríos Rosas</v>
      </c>
      <c r="I1865" t="str">
        <f>VLOOKUP(B1865,'Districto Pricing'!A:F,6,0)</f>
        <v>Alto</v>
      </c>
      <c r="J1865">
        <f>IF(I1865="Bajo",1,IF(I1865="Medio",2,IF(I1865="Alto",3)))</f>
        <v>3</v>
      </c>
      <c r="K1865" s="5">
        <v>1600</v>
      </c>
      <c r="L1865" s="5">
        <v>2</v>
      </c>
      <c r="M1865" s="5">
        <v>153</v>
      </c>
      <c r="N1865" s="5">
        <v>6</v>
      </c>
      <c r="O1865" s="5">
        <v>1</v>
      </c>
      <c r="P1865" s="5">
        <v>1</v>
      </c>
      <c r="Q1865" s="5">
        <v>1</v>
      </c>
      <c r="R1865" s="5">
        <v>0</v>
      </c>
      <c r="S1865" s="5">
        <v>0</v>
      </c>
      <c r="T1865" s="5">
        <v>0</v>
      </c>
    </row>
    <row r="1866" spans="1:20" x14ac:dyDescent="0.35">
      <c r="A1866" s="1">
        <v>1866</v>
      </c>
      <c r="B1866" t="s">
        <v>1288</v>
      </c>
      <c r="C1866" t="s">
        <v>1292</v>
      </c>
      <c r="D1866" t="s">
        <v>1690</v>
      </c>
      <c r="E1866">
        <f>IF(D1866="Estudio",1,IF(D1866="Piso",2,IF(D1866="Dúplex",3,IF(D1866="Ático",4,IF(D1866="Chalet",5,IF(D1866="Casa",6,IF(D1866="Caserón",7)))))))</f>
        <v>2</v>
      </c>
      <c r="G1866" t="s">
        <v>1293</v>
      </c>
      <c r="H1866" t="str">
        <f>VLOOKUP(G1866,'Barrio Mapping'!B:C,2,0)</f>
        <v>Almagro</v>
      </c>
      <c r="I1866" t="str">
        <f>VLOOKUP(B1866,'Districto Pricing'!A:F,6,0)</f>
        <v>Alto</v>
      </c>
      <c r="J1866">
        <f>IF(I1866="Bajo",1,IF(I1866="Medio",2,IF(I1866="Alto",3)))</f>
        <v>3</v>
      </c>
      <c r="K1866" s="5">
        <v>6000</v>
      </c>
      <c r="L1866" s="5">
        <v>5</v>
      </c>
      <c r="M1866" s="5">
        <v>400</v>
      </c>
      <c r="N1866" s="5">
        <v>4</v>
      </c>
      <c r="O1866" s="5">
        <v>1</v>
      </c>
      <c r="P1866" s="5">
        <v>1</v>
      </c>
      <c r="Q1866" s="5">
        <v>0</v>
      </c>
      <c r="R1866" s="5">
        <v>0</v>
      </c>
      <c r="S1866" s="5">
        <v>0</v>
      </c>
      <c r="T1866" s="5">
        <v>0</v>
      </c>
    </row>
    <row r="1867" spans="1:20" x14ac:dyDescent="0.35">
      <c r="A1867" s="1">
        <v>1867</v>
      </c>
      <c r="B1867" t="s">
        <v>1288</v>
      </c>
      <c r="C1867" t="s">
        <v>1420</v>
      </c>
      <c r="D1867" t="s">
        <v>1693</v>
      </c>
      <c r="E1867">
        <f>IF(D1867="Estudio",1,IF(D1867="Piso",2,IF(D1867="Dúplex",3,IF(D1867="Ático",4,IF(D1867="Chalet",5,IF(D1867="Casa",6,IF(D1867="Caserón",7)))))))</f>
        <v>1</v>
      </c>
      <c r="F1867" t="s">
        <v>182</v>
      </c>
      <c r="G1867" t="s">
        <v>1299</v>
      </c>
      <c r="H1867" t="str">
        <f>VLOOKUP(G1867,'Barrio Mapping'!B:C,2,0)</f>
        <v>Gaztambide</v>
      </c>
      <c r="I1867" t="str">
        <f>VLOOKUP(B1867,'Districto Pricing'!A:F,6,0)</f>
        <v>Alto</v>
      </c>
      <c r="J1867">
        <f>IF(I1867="Bajo",1,IF(I1867="Medio",2,IF(I1867="Alto",3)))</f>
        <v>3</v>
      </c>
      <c r="K1867" s="5">
        <v>850</v>
      </c>
      <c r="L1867" s="5">
        <v>0</v>
      </c>
      <c r="M1867" s="5">
        <v>60</v>
      </c>
      <c r="N1867" s="5">
        <v>2</v>
      </c>
      <c r="O1867" s="5">
        <v>1</v>
      </c>
      <c r="P1867" s="5">
        <v>1</v>
      </c>
      <c r="Q1867" s="5">
        <v>0</v>
      </c>
      <c r="R1867" s="5">
        <v>0</v>
      </c>
      <c r="S1867" s="5">
        <v>0</v>
      </c>
      <c r="T1867" s="5">
        <v>0</v>
      </c>
    </row>
    <row r="1868" spans="1:20" x14ac:dyDescent="0.35">
      <c r="A1868" s="1">
        <v>1868</v>
      </c>
      <c r="B1868" t="s">
        <v>1288</v>
      </c>
      <c r="C1868" t="s">
        <v>1350</v>
      </c>
      <c r="D1868" t="s">
        <v>1690</v>
      </c>
      <c r="E1868">
        <f>IF(D1868="Estudio",1,IF(D1868="Piso",2,IF(D1868="Dúplex",3,IF(D1868="Ático",4,IF(D1868="Chalet",5,IF(D1868="Casa",6,IF(D1868="Caserón",7)))))))</f>
        <v>2</v>
      </c>
      <c r="G1868" t="s">
        <v>1293</v>
      </c>
      <c r="H1868" t="str">
        <f>VLOOKUP(G1868,'Barrio Mapping'!B:C,2,0)</f>
        <v>Almagro</v>
      </c>
      <c r="I1868" t="str">
        <f>VLOOKUP(B1868,'Districto Pricing'!A:F,6,0)</f>
        <v>Alto</v>
      </c>
      <c r="J1868">
        <f>IF(I1868="Bajo",1,IF(I1868="Medio",2,IF(I1868="Alto",3)))</f>
        <v>3</v>
      </c>
      <c r="K1868" s="5">
        <v>2800</v>
      </c>
      <c r="L1868" s="5">
        <v>3</v>
      </c>
      <c r="M1868" s="5">
        <v>171</v>
      </c>
      <c r="N1868" s="5">
        <v>2</v>
      </c>
      <c r="O1868" s="5">
        <v>1</v>
      </c>
      <c r="P1868" s="5">
        <v>1</v>
      </c>
      <c r="Q1868" s="5">
        <v>0</v>
      </c>
      <c r="R1868" s="5">
        <v>0</v>
      </c>
      <c r="S1868" s="5">
        <v>0</v>
      </c>
      <c r="T1868" s="5">
        <v>0</v>
      </c>
    </row>
    <row r="1869" spans="1:20" x14ac:dyDescent="0.35">
      <c r="A1869" s="1">
        <v>1869</v>
      </c>
      <c r="B1869" t="s">
        <v>1288</v>
      </c>
      <c r="C1869" t="s">
        <v>1421</v>
      </c>
      <c r="D1869" t="s">
        <v>1690</v>
      </c>
      <c r="E1869">
        <f>IF(D1869="Estudio",1,IF(D1869="Piso",2,IF(D1869="Dúplex",3,IF(D1869="Ático",4,IF(D1869="Chalet",5,IF(D1869="Casa",6,IF(D1869="Caserón",7)))))))</f>
        <v>2</v>
      </c>
      <c r="G1869" t="s">
        <v>1295</v>
      </c>
      <c r="H1869" t="str">
        <f>VLOOKUP(G1869,'Barrio Mapping'!B:C,2,0)</f>
        <v>Arapiles</v>
      </c>
      <c r="I1869" t="str">
        <f>VLOOKUP(B1869,'Districto Pricing'!A:F,6,0)</f>
        <v>Alto</v>
      </c>
      <c r="J1869">
        <f>IF(I1869="Bajo",1,IF(I1869="Medio",2,IF(I1869="Alto",3)))</f>
        <v>3</v>
      </c>
      <c r="K1869" s="5">
        <v>1100</v>
      </c>
      <c r="L1869" s="5">
        <v>1</v>
      </c>
      <c r="M1869" s="5">
        <v>65</v>
      </c>
      <c r="N1869" s="5">
        <v>8</v>
      </c>
      <c r="O1869" s="5">
        <v>1</v>
      </c>
      <c r="P1869" s="5">
        <v>1</v>
      </c>
      <c r="Q1869" s="5">
        <v>0</v>
      </c>
      <c r="R1869" s="5">
        <v>0</v>
      </c>
      <c r="S1869" s="5">
        <v>0</v>
      </c>
      <c r="T1869" s="5">
        <v>0</v>
      </c>
    </row>
    <row r="1870" spans="1:20" x14ac:dyDescent="0.35">
      <c r="A1870" s="1">
        <v>1870</v>
      </c>
      <c r="B1870" t="s">
        <v>1288</v>
      </c>
      <c r="C1870" t="s">
        <v>1292</v>
      </c>
      <c r="D1870" t="s">
        <v>1690</v>
      </c>
      <c r="E1870">
        <f>IF(D1870="Estudio",1,IF(D1870="Piso",2,IF(D1870="Dúplex",3,IF(D1870="Ático",4,IF(D1870="Chalet",5,IF(D1870="Casa",6,IF(D1870="Caserón",7)))))))</f>
        <v>2</v>
      </c>
      <c r="G1870" t="s">
        <v>1293</v>
      </c>
      <c r="H1870" t="str">
        <f>VLOOKUP(G1870,'Barrio Mapping'!B:C,2,0)</f>
        <v>Almagro</v>
      </c>
      <c r="I1870" t="str">
        <f>VLOOKUP(B1870,'Districto Pricing'!A:F,6,0)</f>
        <v>Alto</v>
      </c>
      <c r="J1870">
        <f>IF(I1870="Bajo",1,IF(I1870="Medio",2,IF(I1870="Alto",3)))</f>
        <v>3</v>
      </c>
      <c r="K1870" s="5">
        <v>1500</v>
      </c>
      <c r="L1870" s="5">
        <v>1</v>
      </c>
      <c r="M1870" s="5">
        <v>90</v>
      </c>
      <c r="N1870" s="5">
        <v>3</v>
      </c>
      <c r="O1870" s="5">
        <v>0</v>
      </c>
      <c r="P1870" s="5">
        <v>1</v>
      </c>
      <c r="Q1870" s="5">
        <v>0</v>
      </c>
      <c r="R1870" s="5">
        <v>0</v>
      </c>
      <c r="S1870" s="5">
        <v>0</v>
      </c>
      <c r="T1870" s="5">
        <v>0</v>
      </c>
    </row>
    <row r="1871" spans="1:20" x14ac:dyDescent="0.35">
      <c r="A1871" s="1">
        <v>1871</v>
      </c>
      <c r="B1871" t="s">
        <v>1288</v>
      </c>
      <c r="C1871" t="s">
        <v>1315</v>
      </c>
      <c r="D1871" t="s">
        <v>1690</v>
      </c>
      <c r="E1871">
        <f>IF(D1871="Estudio",1,IF(D1871="Piso",2,IF(D1871="Dúplex",3,IF(D1871="Ático",4,IF(D1871="Chalet",5,IF(D1871="Casa",6,IF(D1871="Caserón",7)))))))</f>
        <v>2</v>
      </c>
      <c r="G1871" t="s">
        <v>1290</v>
      </c>
      <c r="H1871" t="str">
        <f>VLOOKUP(G1871,'Barrio Mapping'!B:C,2,0)</f>
        <v>Ríos Rosas</v>
      </c>
      <c r="I1871" t="str">
        <f>VLOOKUP(B1871,'Districto Pricing'!A:F,6,0)</f>
        <v>Alto</v>
      </c>
      <c r="J1871">
        <f>IF(I1871="Bajo",1,IF(I1871="Medio",2,IF(I1871="Alto",3)))</f>
        <v>3</v>
      </c>
      <c r="K1871" s="5">
        <v>3100</v>
      </c>
      <c r="L1871" s="5">
        <v>3</v>
      </c>
      <c r="M1871" s="5">
        <v>217</v>
      </c>
      <c r="N1871" s="5">
        <v>1</v>
      </c>
      <c r="O1871" s="5">
        <v>1</v>
      </c>
      <c r="P1871" s="5">
        <v>1</v>
      </c>
      <c r="Q1871" s="5">
        <v>0</v>
      </c>
      <c r="R1871" s="5">
        <v>0</v>
      </c>
      <c r="S1871" s="5">
        <v>0</v>
      </c>
      <c r="T1871" s="5">
        <v>0</v>
      </c>
    </row>
    <row r="1872" spans="1:20" x14ac:dyDescent="0.35">
      <c r="A1872" s="1">
        <v>1872</v>
      </c>
      <c r="B1872" t="s">
        <v>1288</v>
      </c>
      <c r="C1872" t="s">
        <v>1307</v>
      </c>
      <c r="D1872" t="s">
        <v>1691</v>
      </c>
      <c r="E1872">
        <f>IF(D1872="Estudio",1,IF(D1872="Piso",2,IF(D1872="Dúplex",3,IF(D1872="Ático",4,IF(D1872="Chalet",5,IF(D1872="Casa",6,IF(D1872="Caserón",7)))))))</f>
        <v>4</v>
      </c>
      <c r="G1872" t="s">
        <v>1293</v>
      </c>
      <c r="H1872" t="str">
        <f>VLOOKUP(G1872,'Barrio Mapping'!B:C,2,0)</f>
        <v>Almagro</v>
      </c>
      <c r="I1872" t="str">
        <f>VLOOKUP(B1872,'Districto Pricing'!A:F,6,0)</f>
        <v>Alto</v>
      </c>
      <c r="J1872">
        <f>IF(I1872="Bajo",1,IF(I1872="Medio",2,IF(I1872="Alto",3)))</f>
        <v>3</v>
      </c>
      <c r="K1872" s="5">
        <v>4800</v>
      </c>
      <c r="L1872" s="5">
        <v>1</v>
      </c>
      <c r="M1872" s="5">
        <v>189</v>
      </c>
      <c r="N1872" s="5">
        <v>5</v>
      </c>
      <c r="O1872" s="5">
        <v>1</v>
      </c>
      <c r="P1872" s="5">
        <v>1</v>
      </c>
      <c r="Q1872" s="5">
        <v>1</v>
      </c>
      <c r="R1872" s="5">
        <v>0</v>
      </c>
      <c r="S1872" s="5">
        <v>0</v>
      </c>
      <c r="T1872" s="5">
        <v>0</v>
      </c>
    </row>
    <row r="1873" spans="1:20" x14ac:dyDescent="0.35">
      <c r="A1873" s="1">
        <v>1873</v>
      </c>
      <c r="B1873" t="s">
        <v>1288</v>
      </c>
      <c r="C1873" t="s">
        <v>1292</v>
      </c>
      <c r="D1873" t="s">
        <v>1690</v>
      </c>
      <c r="E1873">
        <f>IF(D1873="Estudio",1,IF(D1873="Piso",2,IF(D1873="Dúplex",3,IF(D1873="Ático",4,IF(D1873="Chalet",5,IF(D1873="Casa",6,IF(D1873="Caserón",7)))))))</f>
        <v>2</v>
      </c>
      <c r="G1873" t="s">
        <v>1293</v>
      </c>
      <c r="H1873" t="str">
        <f>VLOOKUP(G1873,'Barrio Mapping'!B:C,2,0)</f>
        <v>Almagro</v>
      </c>
      <c r="I1873" t="str">
        <f>VLOOKUP(B1873,'Districto Pricing'!A:F,6,0)</f>
        <v>Alto</v>
      </c>
      <c r="J1873">
        <f>IF(I1873="Bajo",1,IF(I1873="Medio",2,IF(I1873="Alto",3)))</f>
        <v>3</v>
      </c>
      <c r="K1873" s="5">
        <v>2500</v>
      </c>
      <c r="L1873" s="5">
        <v>2</v>
      </c>
      <c r="M1873" s="5">
        <v>113</v>
      </c>
      <c r="N1873" s="5">
        <v>2</v>
      </c>
      <c r="O1873" s="5">
        <v>1</v>
      </c>
      <c r="P1873" s="5">
        <v>1</v>
      </c>
      <c r="Q1873" s="5">
        <v>0</v>
      </c>
      <c r="R1873" s="5">
        <v>0</v>
      </c>
      <c r="S1873" s="5">
        <v>0</v>
      </c>
      <c r="T1873" s="5">
        <v>0</v>
      </c>
    </row>
    <row r="1874" spans="1:20" x14ac:dyDescent="0.35">
      <c r="A1874" s="1">
        <v>1874</v>
      </c>
      <c r="B1874" t="s">
        <v>1288</v>
      </c>
      <c r="C1874" t="s">
        <v>1322</v>
      </c>
      <c r="D1874" t="s">
        <v>1690</v>
      </c>
      <c r="E1874">
        <f>IF(D1874="Estudio",1,IF(D1874="Piso",2,IF(D1874="Dúplex",3,IF(D1874="Ático",4,IF(D1874="Chalet",5,IF(D1874="Casa",6,IF(D1874="Caserón",7)))))))</f>
        <v>2</v>
      </c>
      <c r="G1874" t="s">
        <v>1303</v>
      </c>
      <c r="H1874" t="str">
        <f>VLOOKUP(G1874,'Barrio Mapping'!B:C,2,0)</f>
        <v>Vallehermoso</v>
      </c>
      <c r="I1874" t="str">
        <f>VLOOKUP(B1874,'Districto Pricing'!A:F,6,0)</f>
        <v>Alto</v>
      </c>
      <c r="J1874">
        <f>IF(I1874="Bajo",1,IF(I1874="Medio",2,IF(I1874="Alto",3)))</f>
        <v>3</v>
      </c>
      <c r="K1874" s="5">
        <v>3000</v>
      </c>
      <c r="L1874" s="5">
        <v>3</v>
      </c>
      <c r="M1874" s="5">
        <v>111</v>
      </c>
      <c r="N1874" s="5">
        <v>5</v>
      </c>
      <c r="O1874" s="5">
        <v>1</v>
      </c>
      <c r="P1874" s="5">
        <v>1</v>
      </c>
      <c r="Q1874" s="5">
        <v>0</v>
      </c>
      <c r="R1874" s="5">
        <v>0</v>
      </c>
      <c r="S1874" s="5">
        <v>0</v>
      </c>
      <c r="T1874" s="5">
        <v>0</v>
      </c>
    </row>
    <row r="1875" spans="1:20" x14ac:dyDescent="0.35">
      <c r="A1875" s="1">
        <v>1875</v>
      </c>
      <c r="B1875" t="s">
        <v>1288</v>
      </c>
      <c r="C1875" t="s">
        <v>1292</v>
      </c>
      <c r="D1875" t="s">
        <v>1690</v>
      </c>
      <c r="E1875">
        <f>IF(D1875="Estudio",1,IF(D1875="Piso",2,IF(D1875="Dúplex",3,IF(D1875="Ático",4,IF(D1875="Chalet",5,IF(D1875="Casa",6,IF(D1875="Caserón",7)))))))</f>
        <v>2</v>
      </c>
      <c r="G1875" t="s">
        <v>1293</v>
      </c>
      <c r="H1875" t="str">
        <f>VLOOKUP(G1875,'Barrio Mapping'!B:C,2,0)</f>
        <v>Almagro</v>
      </c>
      <c r="I1875" t="str">
        <f>VLOOKUP(B1875,'Districto Pricing'!A:F,6,0)</f>
        <v>Alto</v>
      </c>
      <c r="J1875">
        <f>IF(I1875="Bajo",1,IF(I1875="Medio",2,IF(I1875="Alto",3)))</f>
        <v>3</v>
      </c>
      <c r="K1875" s="5">
        <v>800</v>
      </c>
      <c r="L1875" s="5">
        <v>1</v>
      </c>
      <c r="M1875" s="5">
        <v>55</v>
      </c>
      <c r="N1875" s="5">
        <v>2</v>
      </c>
      <c r="O1875" s="5">
        <v>0</v>
      </c>
      <c r="P1875" s="5">
        <v>1</v>
      </c>
      <c r="Q1875" s="5">
        <v>0</v>
      </c>
      <c r="R1875" s="5">
        <v>0</v>
      </c>
      <c r="S1875" s="5">
        <v>0</v>
      </c>
      <c r="T1875" s="5">
        <v>0</v>
      </c>
    </row>
    <row r="1876" spans="1:20" x14ac:dyDescent="0.35">
      <c r="A1876" s="1">
        <v>1876</v>
      </c>
      <c r="B1876" t="s">
        <v>1288</v>
      </c>
      <c r="C1876" t="s">
        <v>1292</v>
      </c>
      <c r="D1876" t="s">
        <v>1690</v>
      </c>
      <c r="E1876">
        <f>IF(D1876="Estudio",1,IF(D1876="Piso",2,IF(D1876="Dúplex",3,IF(D1876="Ático",4,IF(D1876="Chalet",5,IF(D1876="Casa",6,IF(D1876="Caserón",7)))))))</f>
        <v>2</v>
      </c>
      <c r="G1876" t="s">
        <v>1293</v>
      </c>
      <c r="H1876" t="str">
        <f>VLOOKUP(G1876,'Barrio Mapping'!B:C,2,0)</f>
        <v>Almagro</v>
      </c>
      <c r="I1876" t="str">
        <f>VLOOKUP(B1876,'Districto Pricing'!A:F,6,0)</f>
        <v>Alto</v>
      </c>
      <c r="J1876">
        <f>IF(I1876="Bajo",1,IF(I1876="Medio",2,IF(I1876="Alto",3)))</f>
        <v>3</v>
      </c>
      <c r="K1876" s="5">
        <v>3000</v>
      </c>
      <c r="L1876" s="5">
        <v>1</v>
      </c>
      <c r="M1876" s="5">
        <v>90</v>
      </c>
      <c r="N1876" s="5">
        <v>3</v>
      </c>
      <c r="O1876" s="5">
        <v>1</v>
      </c>
      <c r="P1876" s="5">
        <v>1</v>
      </c>
      <c r="Q1876" s="5">
        <v>0</v>
      </c>
      <c r="R1876" s="5">
        <v>0</v>
      </c>
      <c r="S1876" s="5">
        <v>0</v>
      </c>
      <c r="T1876" s="5">
        <v>0</v>
      </c>
    </row>
    <row r="1877" spans="1:20" x14ac:dyDescent="0.35">
      <c r="A1877" s="1">
        <v>1877</v>
      </c>
      <c r="B1877" t="s">
        <v>1288</v>
      </c>
      <c r="C1877" t="s">
        <v>1349</v>
      </c>
      <c r="D1877" t="s">
        <v>1690</v>
      </c>
      <c r="E1877">
        <f>IF(D1877="Estudio",1,IF(D1877="Piso",2,IF(D1877="Dúplex",3,IF(D1877="Ático",4,IF(D1877="Chalet",5,IF(D1877="Casa",6,IF(D1877="Caserón",7)))))))</f>
        <v>2</v>
      </c>
      <c r="G1877" t="s">
        <v>1309</v>
      </c>
      <c r="H1877" t="str">
        <f>VLOOKUP(G1877,'Barrio Mapping'!B:C,2,0)</f>
        <v>Trafalgar</v>
      </c>
      <c r="I1877" t="str">
        <f>VLOOKUP(B1877,'Districto Pricing'!A:F,6,0)</f>
        <v>Alto</v>
      </c>
      <c r="J1877">
        <f>IF(I1877="Bajo",1,IF(I1877="Medio",2,IF(I1877="Alto",3)))</f>
        <v>3</v>
      </c>
      <c r="K1877" s="5">
        <v>2850</v>
      </c>
      <c r="L1877" s="5">
        <v>4</v>
      </c>
      <c r="M1877" s="5">
        <v>165</v>
      </c>
      <c r="N1877" s="5">
        <v>7</v>
      </c>
      <c r="O1877" s="5">
        <v>1</v>
      </c>
      <c r="P1877" s="5">
        <v>1</v>
      </c>
      <c r="Q1877" s="5">
        <v>0</v>
      </c>
      <c r="R1877" s="5">
        <v>0</v>
      </c>
      <c r="S1877" s="5">
        <v>0</v>
      </c>
      <c r="T1877" s="5">
        <v>0</v>
      </c>
    </row>
    <row r="1878" spans="1:20" x14ac:dyDescent="0.35">
      <c r="A1878" s="1">
        <v>1878</v>
      </c>
      <c r="B1878" t="s">
        <v>1288</v>
      </c>
      <c r="C1878" t="s">
        <v>1422</v>
      </c>
      <c r="D1878" t="s">
        <v>1693</v>
      </c>
      <c r="E1878">
        <f>IF(D1878="Estudio",1,IF(D1878="Piso",2,IF(D1878="Dúplex",3,IF(D1878="Ático",4,IF(D1878="Chalet",5,IF(D1878="Casa",6,IF(D1878="Caserón",7)))))))</f>
        <v>1</v>
      </c>
      <c r="G1878" t="s">
        <v>1299</v>
      </c>
      <c r="H1878" t="str">
        <f>VLOOKUP(G1878,'Barrio Mapping'!B:C,2,0)</f>
        <v>Gaztambide</v>
      </c>
      <c r="I1878" t="str">
        <f>VLOOKUP(B1878,'Districto Pricing'!A:F,6,0)</f>
        <v>Alto</v>
      </c>
      <c r="J1878">
        <f>IF(I1878="Bajo",1,IF(I1878="Medio",2,IF(I1878="Alto",3)))</f>
        <v>3</v>
      </c>
      <c r="K1878" s="5">
        <v>850</v>
      </c>
      <c r="L1878" s="5">
        <v>0</v>
      </c>
      <c r="M1878" s="5">
        <v>55</v>
      </c>
      <c r="N1878" s="5">
        <v>3</v>
      </c>
      <c r="O1878" s="5">
        <v>1</v>
      </c>
      <c r="P1878" s="5">
        <v>1</v>
      </c>
      <c r="Q1878" s="5">
        <v>0</v>
      </c>
      <c r="R1878" s="5">
        <v>0</v>
      </c>
      <c r="S1878" s="5">
        <v>0</v>
      </c>
      <c r="T1878" s="5">
        <v>0</v>
      </c>
    </row>
    <row r="1879" spans="1:20" x14ac:dyDescent="0.35">
      <c r="A1879" s="1">
        <v>1879</v>
      </c>
      <c r="B1879" t="s">
        <v>1288</v>
      </c>
      <c r="C1879" t="s">
        <v>1322</v>
      </c>
      <c r="D1879" t="s">
        <v>1690</v>
      </c>
      <c r="E1879">
        <f>IF(D1879="Estudio",1,IF(D1879="Piso",2,IF(D1879="Dúplex",3,IF(D1879="Ático",4,IF(D1879="Chalet",5,IF(D1879="Casa",6,IF(D1879="Caserón",7)))))))</f>
        <v>2</v>
      </c>
      <c r="G1879" t="s">
        <v>1303</v>
      </c>
      <c r="H1879" t="str">
        <f>VLOOKUP(G1879,'Barrio Mapping'!B:C,2,0)</f>
        <v>Vallehermoso</v>
      </c>
      <c r="I1879" t="str">
        <f>VLOOKUP(B1879,'Districto Pricing'!A:F,6,0)</f>
        <v>Alto</v>
      </c>
      <c r="J1879">
        <f>IF(I1879="Bajo",1,IF(I1879="Medio",2,IF(I1879="Alto",3)))</f>
        <v>3</v>
      </c>
      <c r="K1879" s="5">
        <v>1575</v>
      </c>
      <c r="L1879" s="5">
        <v>3</v>
      </c>
      <c r="M1879" s="5">
        <v>138</v>
      </c>
      <c r="N1879" s="5">
        <v>1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</row>
    <row r="1880" spans="1:20" x14ac:dyDescent="0.35">
      <c r="A1880" s="1">
        <v>1880</v>
      </c>
      <c r="B1880" t="s">
        <v>1288</v>
      </c>
      <c r="C1880" t="s">
        <v>1322</v>
      </c>
      <c r="D1880" t="s">
        <v>1690</v>
      </c>
      <c r="E1880">
        <f>IF(D1880="Estudio",1,IF(D1880="Piso",2,IF(D1880="Dúplex",3,IF(D1880="Ático",4,IF(D1880="Chalet",5,IF(D1880="Casa",6,IF(D1880="Caserón",7)))))))</f>
        <v>2</v>
      </c>
      <c r="G1880" t="s">
        <v>1303</v>
      </c>
      <c r="H1880" t="str">
        <f>VLOOKUP(G1880,'Barrio Mapping'!B:C,2,0)</f>
        <v>Vallehermoso</v>
      </c>
      <c r="I1880" t="str">
        <f>VLOOKUP(B1880,'Districto Pricing'!A:F,6,0)</f>
        <v>Alto</v>
      </c>
      <c r="J1880">
        <f>IF(I1880="Bajo",1,IF(I1880="Medio",2,IF(I1880="Alto",3)))</f>
        <v>3</v>
      </c>
      <c r="K1880" s="5">
        <v>1200</v>
      </c>
      <c r="L1880" s="5">
        <v>1</v>
      </c>
      <c r="M1880" s="5">
        <v>75</v>
      </c>
      <c r="N1880" s="5">
        <v>2</v>
      </c>
      <c r="O1880" s="5">
        <v>1</v>
      </c>
      <c r="P1880" s="5">
        <v>1</v>
      </c>
      <c r="Q1880" s="5">
        <v>0</v>
      </c>
      <c r="R1880" s="5">
        <v>0</v>
      </c>
      <c r="S1880" s="5">
        <v>0</v>
      </c>
      <c r="T1880" s="5">
        <v>0</v>
      </c>
    </row>
    <row r="1881" spans="1:20" x14ac:dyDescent="0.35">
      <c r="A1881" s="1">
        <v>1881</v>
      </c>
      <c r="B1881" t="s">
        <v>1288</v>
      </c>
      <c r="C1881" t="s">
        <v>1322</v>
      </c>
      <c r="D1881" t="s">
        <v>1690</v>
      </c>
      <c r="E1881">
        <f>IF(D1881="Estudio",1,IF(D1881="Piso",2,IF(D1881="Dúplex",3,IF(D1881="Ático",4,IF(D1881="Chalet",5,IF(D1881="Casa",6,IF(D1881="Caserón",7)))))))</f>
        <v>2</v>
      </c>
      <c r="G1881" t="s">
        <v>1303</v>
      </c>
      <c r="H1881" t="str">
        <f>VLOOKUP(G1881,'Barrio Mapping'!B:C,2,0)</f>
        <v>Vallehermoso</v>
      </c>
      <c r="I1881" t="str">
        <f>VLOOKUP(B1881,'Districto Pricing'!A:F,6,0)</f>
        <v>Alto</v>
      </c>
      <c r="J1881">
        <f>IF(I1881="Bajo",1,IF(I1881="Medio",2,IF(I1881="Alto",3)))</f>
        <v>3</v>
      </c>
      <c r="K1881" s="5">
        <v>1600</v>
      </c>
      <c r="L1881" s="5">
        <v>2</v>
      </c>
      <c r="M1881" s="5">
        <v>102</v>
      </c>
      <c r="N1881" s="5">
        <v>3</v>
      </c>
      <c r="O1881" s="5">
        <v>1</v>
      </c>
      <c r="P1881" s="5">
        <v>1</v>
      </c>
      <c r="Q1881" s="5">
        <v>0</v>
      </c>
      <c r="R1881" s="5">
        <v>0</v>
      </c>
      <c r="S1881" s="5">
        <v>0</v>
      </c>
      <c r="T1881" s="5">
        <v>0</v>
      </c>
    </row>
    <row r="1882" spans="1:20" x14ac:dyDescent="0.35">
      <c r="A1882" s="1">
        <v>1882</v>
      </c>
      <c r="B1882" t="s">
        <v>1288</v>
      </c>
      <c r="C1882" t="s">
        <v>1396</v>
      </c>
      <c r="D1882" t="s">
        <v>1690</v>
      </c>
      <c r="E1882">
        <f>IF(D1882="Estudio",1,IF(D1882="Piso",2,IF(D1882="Dúplex",3,IF(D1882="Ático",4,IF(D1882="Chalet",5,IF(D1882="Casa",6,IF(D1882="Caserón",7)))))))</f>
        <v>2</v>
      </c>
      <c r="G1882" t="s">
        <v>1295</v>
      </c>
      <c r="H1882" t="str">
        <f>VLOOKUP(G1882,'Barrio Mapping'!B:C,2,0)</f>
        <v>Arapiles</v>
      </c>
      <c r="I1882" t="str">
        <f>VLOOKUP(B1882,'Districto Pricing'!A:F,6,0)</f>
        <v>Alto</v>
      </c>
      <c r="J1882">
        <f>IF(I1882="Bajo",1,IF(I1882="Medio",2,IF(I1882="Alto",3)))</f>
        <v>3</v>
      </c>
      <c r="K1882" s="5">
        <v>1500</v>
      </c>
      <c r="L1882" s="5">
        <v>2</v>
      </c>
      <c r="M1882" s="5">
        <v>120</v>
      </c>
      <c r="N1882" s="5">
        <v>5</v>
      </c>
      <c r="O1882" s="5">
        <v>1</v>
      </c>
      <c r="P1882" s="5">
        <v>1</v>
      </c>
      <c r="Q1882" s="5">
        <v>0</v>
      </c>
      <c r="R1882" s="5">
        <v>0</v>
      </c>
      <c r="S1882" s="5">
        <v>0</v>
      </c>
      <c r="T1882" s="5">
        <v>0</v>
      </c>
    </row>
    <row r="1883" spans="1:20" x14ac:dyDescent="0.35">
      <c r="A1883" s="1">
        <v>1883</v>
      </c>
      <c r="B1883" t="s">
        <v>1423</v>
      </c>
      <c r="C1883" t="s">
        <v>1424</v>
      </c>
      <c r="D1883" t="s">
        <v>1691</v>
      </c>
      <c r="E1883">
        <f>IF(D1883="Estudio",1,IF(D1883="Piso",2,IF(D1883="Dúplex",3,IF(D1883="Ático",4,IF(D1883="Chalet",5,IF(D1883="Casa",6,IF(D1883="Caserón",7)))))))</f>
        <v>4</v>
      </c>
      <c r="F1883" t="s">
        <v>21</v>
      </c>
      <c r="G1883" t="s">
        <v>1425</v>
      </c>
      <c r="H1883" t="str">
        <f>VLOOKUP(G1883,'Barrio Mapping'!B:C,2,0)</f>
        <v>Salvador</v>
      </c>
      <c r="I1883" t="str">
        <f>VLOOKUP(B1883,'Districto Pricing'!A:F,6,0)</f>
        <v>Medio</v>
      </c>
      <c r="J1883">
        <f>IF(I1883="Bajo",1,IF(I1883="Medio",2,IF(I1883="Alto",3)))</f>
        <v>2</v>
      </c>
      <c r="K1883" s="5">
        <v>780</v>
      </c>
      <c r="L1883" s="5">
        <v>1</v>
      </c>
      <c r="M1883" s="5">
        <v>60</v>
      </c>
      <c r="N1883" s="5">
        <v>3</v>
      </c>
      <c r="O1883" s="5">
        <v>1</v>
      </c>
      <c r="P1883" s="5">
        <v>1</v>
      </c>
      <c r="Q1883" s="5">
        <v>1</v>
      </c>
      <c r="R1883" s="5">
        <v>0</v>
      </c>
      <c r="S1883" s="5">
        <v>0</v>
      </c>
      <c r="T1883" s="5">
        <v>0</v>
      </c>
    </row>
    <row r="1884" spans="1:20" x14ac:dyDescent="0.35">
      <c r="A1884" s="1">
        <v>1884</v>
      </c>
      <c r="B1884" t="s">
        <v>1423</v>
      </c>
      <c r="C1884" t="s">
        <v>1426</v>
      </c>
      <c r="D1884" t="s">
        <v>1690</v>
      </c>
      <c r="E1884">
        <f>IF(D1884="Estudio",1,IF(D1884="Piso",2,IF(D1884="Dúplex",3,IF(D1884="Ático",4,IF(D1884="Chalet",5,IF(D1884="Casa",6,IF(D1884="Caserón",7)))))))</f>
        <v>2</v>
      </c>
      <c r="F1884" t="s">
        <v>104</v>
      </c>
      <c r="G1884" t="s">
        <v>1427</v>
      </c>
      <c r="H1884" t="str">
        <f>VLOOKUP(G1884,'Barrio Mapping'!B:C,2,0)</f>
        <v>Simancas</v>
      </c>
      <c r="I1884" t="str">
        <f>VLOOKUP(B1884,'Districto Pricing'!A:F,6,0)</f>
        <v>Medio</v>
      </c>
      <c r="J1884">
        <f>IF(I1884="Bajo",1,IF(I1884="Medio",2,IF(I1884="Alto",3)))</f>
        <v>2</v>
      </c>
      <c r="K1884" s="5">
        <v>900</v>
      </c>
      <c r="L1884" s="5">
        <v>1</v>
      </c>
      <c r="M1884" s="5">
        <v>79</v>
      </c>
      <c r="N1884" s="5">
        <v>1</v>
      </c>
      <c r="O1884" s="5">
        <v>0</v>
      </c>
      <c r="P1884" s="5">
        <v>1</v>
      </c>
      <c r="Q1884" s="5">
        <v>0</v>
      </c>
      <c r="R1884" s="5">
        <v>0</v>
      </c>
      <c r="S1884" s="5">
        <v>0</v>
      </c>
      <c r="T1884" s="5">
        <v>0</v>
      </c>
    </row>
    <row r="1885" spans="1:20" x14ac:dyDescent="0.35">
      <c r="A1885" s="1">
        <v>1885</v>
      </c>
      <c r="B1885" t="s">
        <v>1423</v>
      </c>
      <c r="C1885" t="s">
        <v>1428</v>
      </c>
      <c r="D1885" t="s">
        <v>1690</v>
      </c>
      <c r="E1885">
        <f>IF(D1885="Estudio",1,IF(D1885="Piso",2,IF(D1885="Dúplex",3,IF(D1885="Ático",4,IF(D1885="Chalet",5,IF(D1885="Casa",6,IF(D1885="Caserón",7)))))))</f>
        <v>2</v>
      </c>
      <c r="G1885" t="s">
        <v>1429</v>
      </c>
      <c r="H1885" t="str">
        <f>VLOOKUP(G1885,'Barrio Mapping'!B:C,2,0)</f>
        <v>Rejas</v>
      </c>
      <c r="I1885" t="str">
        <f>VLOOKUP(B1885,'Districto Pricing'!A:F,6,0)</f>
        <v>Medio</v>
      </c>
      <c r="J1885">
        <f>IF(I1885="Bajo",1,IF(I1885="Medio",2,IF(I1885="Alto",3)))</f>
        <v>2</v>
      </c>
      <c r="K1885" s="5">
        <v>1200</v>
      </c>
      <c r="L1885" s="5">
        <v>3</v>
      </c>
      <c r="M1885" s="5">
        <v>100</v>
      </c>
      <c r="N1885" s="5">
        <v>1</v>
      </c>
      <c r="O1885" s="5">
        <v>1</v>
      </c>
      <c r="P1885" s="5">
        <v>1</v>
      </c>
      <c r="Q1885" s="5">
        <v>0</v>
      </c>
      <c r="R1885" s="5">
        <v>0</v>
      </c>
      <c r="S1885" s="5">
        <v>0</v>
      </c>
      <c r="T1885" s="5">
        <v>0</v>
      </c>
    </row>
    <row r="1886" spans="1:20" x14ac:dyDescent="0.35">
      <c r="A1886" s="1">
        <v>1886</v>
      </c>
      <c r="B1886" t="s">
        <v>1423</v>
      </c>
      <c r="C1886" t="s">
        <v>1430</v>
      </c>
      <c r="D1886" t="s">
        <v>1690</v>
      </c>
      <c r="E1886">
        <f>IF(D1886="Estudio",1,IF(D1886="Piso",2,IF(D1886="Dúplex",3,IF(D1886="Ático",4,IF(D1886="Chalet",5,IF(D1886="Casa",6,IF(D1886="Caserón",7)))))))</f>
        <v>2</v>
      </c>
      <c r="F1886" t="s">
        <v>231</v>
      </c>
      <c r="G1886" t="s">
        <v>1429</v>
      </c>
      <c r="H1886" t="str">
        <f>VLOOKUP(G1886,'Barrio Mapping'!B:C,2,0)</f>
        <v>Rejas</v>
      </c>
      <c r="I1886" t="str">
        <f>VLOOKUP(B1886,'Districto Pricing'!A:F,6,0)</f>
        <v>Medio</v>
      </c>
      <c r="J1886">
        <f>IF(I1886="Bajo",1,IF(I1886="Medio",2,IF(I1886="Alto",3)))</f>
        <v>2</v>
      </c>
      <c r="K1886" s="5">
        <v>710</v>
      </c>
      <c r="L1886" s="5">
        <v>1</v>
      </c>
      <c r="M1886" s="5">
        <v>52</v>
      </c>
      <c r="N1886" s="5">
        <v>1</v>
      </c>
      <c r="O1886" s="5">
        <v>1</v>
      </c>
      <c r="P1886" s="5">
        <v>1</v>
      </c>
      <c r="Q1886" s="5">
        <v>0</v>
      </c>
      <c r="R1886" s="5">
        <v>0</v>
      </c>
      <c r="S1886" s="5">
        <v>0</v>
      </c>
      <c r="T1886" s="5">
        <v>0</v>
      </c>
    </row>
    <row r="1887" spans="1:20" x14ac:dyDescent="0.35">
      <c r="A1887" s="1">
        <v>1887</v>
      </c>
      <c r="B1887" t="s">
        <v>1423</v>
      </c>
      <c r="C1887" t="s">
        <v>1431</v>
      </c>
      <c r="D1887" t="s">
        <v>1690</v>
      </c>
      <c r="E1887">
        <f>IF(D1887="Estudio",1,IF(D1887="Piso",2,IF(D1887="Dúplex",3,IF(D1887="Ático",4,IF(D1887="Chalet",5,IF(D1887="Casa",6,IF(D1887="Caserón",7)))))))</f>
        <v>2</v>
      </c>
      <c r="G1887" t="s">
        <v>1429</v>
      </c>
      <c r="H1887" t="str">
        <f>VLOOKUP(G1887,'Barrio Mapping'!B:C,2,0)</f>
        <v>Rejas</v>
      </c>
      <c r="I1887" t="str">
        <f>VLOOKUP(B1887,'Districto Pricing'!A:F,6,0)</f>
        <v>Medio</v>
      </c>
      <c r="J1887">
        <f>IF(I1887="Bajo",1,IF(I1887="Medio",2,IF(I1887="Alto",3)))</f>
        <v>2</v>
      </c>
      <c r="K1887" s="5">
        <v>1200</v>
      </c>
      <c r="L1887" s="5">
        <v>2</v>
      </c>
      <c r="M1887" s="5">
        <v>100</v>
      </c>
      <c r="N1887" s="5">
        <v>4</v>
      </c>
      <c r="O1887" s="5">
        <v>1</v>
      </c>
      <c r="P1887" s="5">
        <v>1</v>
      </c>
      <c r="Q1887" s="5">
        <v>0</v>
      </c>
      <c r="R1887" s="5">
        <v>0</v>
      </c>
      <c r="S1887" s="5">
        <v>0</v>
      </c>
      <c r="T1887" s="5">
        <v>0</v>
      </c>
    </row>
    <row r="1888" spans="1:20" x14ac:dyDescent="0.35">
      <c r="A1888" s="1">
        <v>1888</v>
      </c>
      <c r="B1888" t="s">
        <v>1423</v>
      </c>
      <c r="C1888" t="s">
        <v>1432</v>
      </c>
      <c r="D1888" t="s">
        <v>1694</v>
      </c>
      <c r="E1888">
        <f>IF(D1888="Estudio",1,IF(D1888="Piso",2,IF(D1888="Dúplex",3,IF(D1888="Ático",4,IF(D1888="Chalet",5,IF(D1888="Casa",6,IF(D1888="Caserón",7)))))))</f>
        <v>5</v>
      </c>
      <c r="G1888" t="s">
        <v>1429</v>
      </c>
      <c r="H1888" t="str">
        <f>VLOOKUP(G1888,'Barrio Mapping'!B:C,2,0)</f>
        <v>Rejas</v>
      </c>
      <c r="I1888" t="str">
        <f>VLOOKUP(B1888,'Districto Pricing'!A:F,6,0)</f>
        <v>Medio</v>
      </c>
      <c r="J1888">
        <f>IF(I1888="Bajo",1,IF(I1888="Medio",2,IF(I1888="Alto",3)))</f>
        <v>2</v>
      </c>
      <c r="K1888" s="5">
        <v>1600</v>
      </c>
      <c r="L1888" s="5">
        <v>3</v>
      </c>
      <c r="M1888" s="5">
        <v>220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0</v>
      </c>
      <c r="T1888" s="5">
        <v>0</v>
      </c>
    </row>
    <row r="1889" spans="1:20" x14ac:dyDescent="0.35">
      <c r="A1889" s="1">
        <v>1889</v>
      </c>
      <c r="B1889" t="s">
        <v>1423</v>
      </c>
      <c r="C1889" t="s">
        <v>1428</v>
      </c>
      <c r="D1889" t="s">
        <v>1690</v>
      </c>
      <c r="E1889">
        <f>IF(D1889="Estudio",1,IF(D1889="Piso",2,IF(D1889="Dúplex",3,IF(D1889="Ático",4,IF(D1889="Chalet",5,IF(D1889="Casa",6,IF(D1889="Caserón",7)))))))</f>
        <v>2</v>
      </c>
      <c r="G1889" t="s">
        <v>1433</v>
      </c>
      <c r="H1889" t="str">
        <f>VLOOKUP(G1889,'Barrio Mapping'!B:C,2,0)</f>
        <v>Arcos</v>
      </c>
      <c r="I1889" t="str">
        <f>VLOOKUP(B1889,'Districto Pricing'!A:F,6,0)</f>
        <v>Medio</v>
      </c>
      <c r="J1889">
        <f>IF(I1889="Bajo",1,IF(I1889="Medio",2,IF(I1889="Alto",3)))</f>
        <v>2</v>
      </c>
      <c r="K1889" s="5">
        <v>600</v>
      </c>
      <c r="L1889" s="5">
        <v>3</v>
      </c>
      <c r="M1889" s="5">
        <v>65</v>
      </c>
      <c r="N1889" s="5">
        <v>3</v>
      </c>
      <c r="O1889" s="5">
        <v>1</v>
      </c>
      <c r="P1889" s="5">
        <v>0</v>
      </c>
      <c r="Q1889" s="5">
        <v>0</v>
      </c>
      <c r="R1889" s="5">
        <v>0</v>
      </c>
      <c r="S1889" s="5">
        <v>0</v>
      </c>
      <c r="T1889" s="5">
        <v>0</v>
      </c>
    </row>
    <row r="1890" spans="1:20" x14ac:dyDescent="0.35">
      <c r="A1890" s="1">
        <v>1890</v>
      </c>
      <c r="B1890" t="s">
        <v>1423</v>
      </c>
      <c r="C1890" t="s">
        <v>1434</v>
      </c>
      <c r="D1890" t="s">
        <v>1690</v>
      </c>
      <c r="E1890">
        <f>IF(D1890="Estudio",1,IF(D1890="Piso",2,IF(D1890="Dúplex",3,IF(D1890="Ático",4,IF(D1890="Chalet",5,IF(D1890="Casa",6,IF(D1890="Caserón",7)))))))</f>
        <v>2</v>
      </c>
      <c r="F1890" t="s">
        <v>21</v>
      </c>
      <c r="G1890" t="s">
        <v>1429</v>
      </c>
      <c r="H1890" t="str">
        <f>VLOOKUP(G1890,'Barrio Mapping'!B:C,2,0)</f>
        <v>Rejas</v>
      </c>
      <c r="I1890" t="str">
        <f>VLOOKUP(B1890,'Districto Pricing'!A:F,6,0)</f>
        <v>Medio</v>
      </c>
      <c r="J1890">
        <f>IF(I1890="Bajo",1,IF(I1890="Medio",2,IF(I1890="Alto",3)))</f>
        <v>2</v>
      </c>
      <c r="K1890" s="5">
        <v>850</v>
      </c>
      <c r="L1890" s="5">
        <v>1</v>
      </c>
      <c r="M1890" s="5">
        <v>55</v>
      </c>
      <c r="N1890" s="5">
        <v>3</v>
      </c>
      <c r="O1890" s="5">
        <v>1</v>
      </c>
      <c r="P1890" s="5">
        <v>1</v>
      </c>
      <c r="Q1890" s="5">
        <v>0</v>
      </c>
      <c r="R1890" s="5">
        <v>0</v>
      </c>
      <c r="S1890" s="5">
        <v>0</v>
      </c>
      <c r="T1890" s="5">
        <v>0</v>
      </c>
    </row>
    <row r="1891" spans="1:20" x14ac:dyDescent="0.35">
      <c r="A1891" s="1">
        <v>1891</v>
      </c>
      <c r="B1891" t="s">
        <v>1423</v>
      </c>
      <c r="C1891" t="s">
        <v>1435</v>
      </c>
      <c r="D1891" t="s">
        <v>1690</v>
      </c>
      <c r="E1891">
        <f>IF(D1891="Estudio",1,IF(D1891="Piso",2,IF(D1891="Dúplex",3,IF(D1891="Ático",4,IF(D1891="Chalet",5,IF(D1891="Casa",6,IF(D1891="Caserón",7)))))))</f>
        <v>2</v>
      </c>
      <c r="F1891" t="s">
        <v>231</v>
      </c>
      <c r="G1891" t="s">
        <v>1429</v>
      </c>
      <c r="H1891" t="str">
        <f>VLOOKUP(G1891,'Barrio Mapping'!B:C,2,0)</f>
        <v>Rejas</v>
      </c>
      <c r="I1891" t="str">
        <f>VLOOKUP(B1891,'Districto Pricing'!A:F,6,0)</f>
        <v>Medio</v>
      </c>
      <c r="J1891">
        <f>IF(I1891="Bajo",1,IF(I1891="Medio",2,IF(I1891="Alto",3)))</f>
        <v>2</v>
      </c>
      <c r="K1891" s="5">
        <v>750</v>
      </c>
      <c r="L1891" s="5">
        <v>1</v>
      </c>
      <c r="M1891" s="5">
        <v>56</v>
      </c>
      <c r="N1891" s="5">
        <v>5</v>
      </c>
      <c r="O1891" s="5">
        <v>1</v>
      </c>
      <c r="P1891" s="5">
        <v>1</v>
      </c>
      <c r="Q1891" s="5">
        <v>0</v>
      </c>
      <c r="R1891" s="5">
        <v>0</v>
      </c>
      <c r="S1891" s="5">
        <v>0</v>
      </c>
      <c r="T1891" s="5">
        <v>0</v>
      </c>
    </row>
    <row r="1892" spans="1:20" x14ac:dyDescent="0.35">
      <c r="A1892" s="1">
        <v>1892</v>
      </c>
      <c r="B1892" t="s">
        <v>1423</v>
      </c>
      <c r="C1892" t="s">
        <v>1436</v>
      </c>
      <c r="D1892" t="s">
        <v>1694</v>
      </c>
      <c r="E1892">
        <f>IF(D1892="Estudio",1,IF(D1892="Piso",2,IF(D1892="Dúplex",3,IF(D1892="Ático",4,IF(D1892="Chalet",5,IF(D1892="Casa",6,IF(D1892="Caserón",7)))))))</f>
        <v>5</v>
      </c>
      <c r="G1892" t="s">
        <v>1437</v>
      </c>
      <c r="H1892" t="str">
        <f>VLOOKUP(G1892,'Barrio Mapping'!B:C,2,0)</f>
        <v>Canillejas</v>
      </c>
      <c r="I1892" t="str">
        <f>VLOOKUP(B1892,'Districto Pricing'!A:F,6,0)</f>
        <v>Medio</v>
      </c>
      <c r="J1892">
        <f>IF(I1892="Bajo",1,IF(I1892="Medio",2,IF(I1892="Alto",3)))</f>
        <v>2</v>
      </c>
      <c r="K1892" s="5">
        <v>3200</v>
      </c>
      <c r="L1892" s="5">
        <v>4</v>
      </c>
      <c r="M1892" s="5">
        <v>420</v>
      </c>
      <c r="N1892" s="5">
        <v>0</v>
      </c>
      <c r="O1892" s="5">
        <v>0</v>
      </c>
      <c r="P1892" s="5">
        <v>0</v>
      </c>
      <c r="Q1892" s="5">
        <v>0</v>
      </c>
      <c r="R1892" s="5">
        <v>1</v>
      </c>
      <c r="S1892" s="5">
        <v>0</v>
      </c>
      <c r="T1892" s="5">
        <v>1</v>
      </c>
    </row>
    <row r="1893" spans="1:20" x14ac:dyDescent="0.35">
      <c r="A1893" s="1">
        <v>1893</v>
      </c>
      <c r="B1893" t="s">
        <v>1423</v>
      </c>
      <c r="C1893" t="s">
        <v>1438</v>
      </c>
      <c r="D1893" t="s">
        <v>1690</v>
      </c>
      <c r="E1893">
        <f>IF(D1893="Estudio",1,IF(D1893="Piso",2,IF(D1893="Dúplex",3,IF(D1893="Ático",4,IF(D1893="Chalet",5,IF(D1893="Casa",6,IF(D1893="Caserón",7)))))))</f>
        <v>2</v>
      </c>
      <c r="G1893" t="s">
        <v>1429</v>
      </c>
      <c r="H1893" t="str">
        <f>VLOOKUP(G1893,'Barrio Mapping'!B:C,2,0)</f>
        <v>Rejas</v>
      </c>
      <c r="I1893" t="str">
        <f>VLOOKUP(B1893,'Districto Pricing'!A:F,6,0)</f>
        <v>Medio</v>
      </c>
      <c r="J1893">
        <f>IF(I1893="Bajo",1,IF(I1893="Medio",2,IF(I1893="Alto",3)))</f>
        <v>2</v>
      </c>
      <c r="K1893" s="5">
        <v>850</v>
      </c>
      <c r="L1893" s="5">
        <v>1</v>
      </c>
      <c r="M1893" s="5">
        <v>80</v>
      </c>
      <c r="N1893" s="5">
        <v>0</v>
      </c>
      <c r="O1893" s="5">
        <v>0</v>
      </c>
      <c r="P1893" s="5">
        <v>0</v>
      </c>
      <c r="Q1893" s="5">
        <v>0</v>
      </c>
      <c r="R1893" s="5">
        <v>0</v>
      </c>
      <c r="S1893" s="5">
        <v>0</v>
      </c>
      <c r="T1893" s="5">
        <v>0</v>
      </c>
    </row>
    <row r="1894" spans="1:20" x14ac:dyDescent="0.35">
      <c r="A1894" s="1">
        <v>1894</v>
      </c>
      <c r="B1894" t="s">
        <v>1423</v>
      </c>
      <c r="C1894" t="s">
        <v>1439</v>
      </c>
      <c r="D1894" t="s">
        <v>1690</v>
      </c>
      <c r="E1894">
        <f>IF(D1894="Estudio",1,IF(D1894="Piso",2,IF(D1894="Dúplex",3,IF(D1894="Ático",4,IF(D1894="Chalet",5,IF(D1894="Casa",6,IF(D1894="Caserón",7)))))))</f>
        <v>2</v>
      </c>
      <c r="F1894" t="s">
        <v>231</v>
      </c>
      <c r="G1894" t="s">
        <v>1429</v>
      </c>
      <c r="H1894" t="str">
        <f>VLOOKUP(G1894,'Barrio Mapping'!B:C,2,0)</f>
        <v>Rejas</v>
      </c>
      <c r="I1894" t="str">
        <f>VLOOKUP(B1894,'Districto Pricing'!A:F,6,0)</f>
        <v>Medio</v>
      </c>
      <c r="J1894">
        <f>IF(I1894="Bajo",1,IF(I1894="Medio",2,IF(I1894="Alto",3)))</f>
        <v>2</v>
      </c>
      <c r="K1894" s="5">
        <v>975</v>
      </c>
      <c r="L1894" s="5">
        <v>2</v>
      </c>
      <c r="M1894" s="5">
        <v>90</v>
      </c>
      <c r="N1894" s="5">
        <v>1</v>
      </c>
      <c r="O1894" s="5">
        <v>1</v>
      </c>
      <c r="P1894" s="5">
        <v>1</v>
      </c>
      <c r="Q1894" s="5">
        <v>0</v>
      </c>
      <c r="R1894" s="5">
        <v>0</v>
      </c>
      <c r="S1894" s="5">
        <v>0</v>
      </c>
      <c r="T1894" s="5">
        <v>0</v>
      </c>
    </row>
    <row r="1895" spans="1:20" x14ac:dyDescent="0.35">
      <c r="A1895" s="1">
        <v>1895</v>
      </c>
      <c r="B1895" t="s">
        <v>1423</v>
      </c>
      <c r="C1895" t="s">
        <v>1440</v>
      </c>
      <c r="D1895" t="s">
        <v>1690</v>
      </c>
      <c r="E1895">
        <f>IF(D1895="Estudio",1,IF(D1895="Piso",2,IF(D1895="Dúplex",3,IF(D1895="Ático",4,IF(D1895="Chalet",5,IF(D1895="Casa",6,IF(D1895="Caserón",7)))))))</f>
        <v>2</v>
      </c>
      <c r="F1895" t="s">
        <v>496</v>
      </c>
      <c r="G1895" t="s">
        <v>1429</v>
      </c>
      <c r="H1895" t="str">
        <f>VLOOKUP(G1895,'Barrio Mapping'!B:C,2,0)</f>
        <v>Rejas</v>
      </c>
      <c r="I1895" t="str">
        <f>VLOOKUP(B1895,'Districto Pricing'!A:F,6,0)</f>
        <v>Medio</v>
      </c>
      <c r="J1895">
        <f>IF(I1895="Bajo",1,IF(I1895="Medio",2,IF(I1895="Alto",3)))</f>
        <v>2</v>
      </c>
      <c r="K1895" s="5">
        <v>900</v>
      </c>
      <c r="L1895" s="5">
        <v>2</v>
      </c>
      <c r="M1895" s="5">
        <v>92</v>
      </c>
      <c r="N1895" s="5">
        <v>3</v>
      </c>
      <c r="O1895" s="5">
        <v>1</v>
      </c>
      <c r="P1895" s="5">
        <v>1</v>
      </c>
      <c r="Q1895" s="5">
        <v>0</v>
      </c>
      <c r="R1895" s="5">
        <v>0</v>
      </c>
      <c r="S1895" s="5">
        <v>0</v>
      </c>
      <c r="T1895" s="5">
        <v>0</v>
      </c>
    </row>
    <row r="1896" spans="1:20" x14ac:dyDescent="0.35">
      <c r="A1896" s="1">
        <v>1896</v>
      </c>
      <c r="B1896" t="s">
        <v>1423</v>
      </c>
      <c r="C1896" t="s">
        <v>1441</v>
      </c>
      <c r="D1896" t="s">
        <v>1690</v>
      </c>
      <c r="E1896">
        <f>IF(D1896="Estudio",1,IF(D1896="Piso",2,IF(D1896="Dúplex",3,IF(D1896="Ático",4,IF(D1896="Chalet",5,IF(D1896="Casa",6,IF(D1896="Caserón",7)))))))</f>
        <v>2</v>
      </c>
      <c r="G1896" t="s">
        <v>1427</v>
      </c>
      <c r="H1896" t="str">
        <f>VLOOKUP(G1896,'Barrio Mapping'!B:C,2,0)</f>
        <v>Simancas</v>
      </c>
      <c r="I1896" t="str">
        <f>VLOOKUP(B1896,'Districto Pricing'!A:F,6,0)</f>
        <v>Medio</v>
      </c>
      <c r="J1896">
        <f>IF(I1896="Bajo",1,IF(I1896="Medio",2,IF(I1896="Alto",3)))</f>
        <v>2</v>
      </c>
      <c r="K1896" s="5">
        <v>1300</v>
      </c>
      <c r="L1896" s="5">
        <v>3</v>
      </c>
      <c r="M1896" s="5">
        <v>110</v>
      </c>
      <c r="N1896" s="5">
        <v>4</v>
      </c>
      <c r="O1896" s="5">
        <v>1</v>
      </c>
      <c r="P1896" s="5">
        <v>1</v>
      </c>
      <c r="Q1896" s="5">
        <v>0</v>
      </c>
      <c r="R1896" s="5">
        <v>0</v>
      </c>
      <c r="S1896" s="5">
        <v>0</v>
      </c>
      <c r="T1896" s="5">
        <v>0</v>
      </c>
    </row>
    <row r="1897" spans="1:20" x14ac:dyDescent="0.35">
      <c r="A1897" s="1">
        <v>1897</v>
      </c>
      <c r="B1897" t="s">
        <v>1423</v>
      </c>
      <c r="C1897" t="s">
        <v>1442</v>
      </c>
      <c r="D1897" t="s">
        <v>1691</v>
      </c>
      <c r="E1897">
        <f>IF(D1897="Estudio",1,IF(D1897="Piso",2,IF(D1897="Dúplex",3,IF(D1897="Ático",4,IF(D1897="Chalet",5,IF(D1897="Casa",6,IF(D1897="Caserón",7)))))))</f>
        <v>4</v>
      </c>
      <c r="G1897" t="s">
        <v>1425</v>
      </c>
      <c r="H1897" t="str">
        <f>VLOOKUP(G1897,'Barrio Mapping'!B:C,2,0)</f>
        <v>Salvador</v>
      </c>
      <c r="I1897" t="str">
        <f>VLOOKUP(B1897,'Districto Pricing'!A:F,6,0)</f>
        <v>Medio</v>
      </c>
      <c r="J1897">
        <f>IF(I1897="Bajo",1,IF(I1897="Medio",2,IF(I1897="Alto",3)))</f>
        <v>2</v>
      </c>
      <c r="K1897" s="5">
        <v>1700</v>
      </c>
      <c r="L1897" s="5">
        <v>3</v>
      </c>
      <c r="M1897" s="5">
        <v>170</v>
      </c>
      <c r="N1897" s="5">
        <v>5</v>
      </c>
      <c r="O1897" s="5">
        <v>0</v>
      </c>
      <c r="P1897" s="5">
        <v>1</v>
      </c>
      <c r="Q1897" s="5">
        <v>1</v>
      </c>
      <c r="R1897" s="5">
        <v>0</v>
      </c>
      <c r="S1897" s="5">
        <v>0</v>
      </c>
      <c r="T1897" s="5">
        <v>0</v>
      </c>
    </row>
    <row r="1898" spans="1:20" x14ac:dyDescent="0.35">
      <c r="A1898" s="1">
        <v>1898</v>
      </c>
      <c r="B1898" t="s">
        <v>1423</v>
      </c>
      <c r="C1898" t="s">
        <v>1443</v>
      </c>
      <c r="D1898" t="s">
        <v>1690</v>
      </c>
      <c r="E1898">
        <f>IF(D1898="Estudio",1,IF(D1898="Piso",2,IF(D1898="Dúplex",3,IF(D1898="Ático",4,IF(D1898="Chalet",5,IF(D1898="Casa",6,IF(D1898="Caserón",7)))))))</f>
        <v>2</v>
      </c>
      <c r="G1898" t="s">
        <v>1427</v>
      </c>
      <c r="H1898" t="str">
        <f>VLOOKUP(G1898,'Barrio Mapping'!B:C,2,0)</f>
        <v>Simancas</v>
      </c>
      <c r="I1898" t="str">
        <f>VLOOKUP(B1898,'Districto Pricing'!A:F,6,0)</f>
        <v>Medio</v>
      </c>
      <c r="J1898">
        <f>IF(I1898="Bajo",1,IF(I1898="Medio",2,IF(I1898="Alto",3)))</f>
        <v>2</v>
      </c>
      <c r="K1898" s="5">
        <v>1000</v>
      </c>
      <c r="L1898" s="5">
        <v>3</v>
      </c>
      <c r="M1898" s="5">
        <v>90</v>
      </c>
      <c r="N1898" s="5">
        <v>3</v>
      </c>
      <c r="O1898" s="5">
        <v>1</v>
      </c>
      <c r="P1898" s="5">
        <v>1</v>
      </c>
      <c r="Q1898" s="5">
        <v>0</v>
      </c>
      <c r="R1898" s="5">
        <v>0</v>
      </c>
      <c r="S1898" s="5">
        <v>0</v>
      </c>
      <c r="T1898" s="5">
        <v>0</v>
      </c>
    </row>
    <row r="1899" spans="1:20" x14ac:dyDescent="0.35">
      <c r="A1899" s="1">
        <v>1899</v>
      </c>
      <c r="B1899" t="s">
        <v>1423</v>
      </c>
      <c r="C1899" t="s">
        <v>1444</v>
      </c>
      <c r="D1899" t="s">
        <v>1696</v>
      </c>
      <c r="E1899">
        <f>IF(D1899="Estudio",1,IF(D1899="Piso",2,IF(D1899="Dúplex",3,IF(D1899="Ático",4,IF(D1899="Chalet",5,IF(D1899="Casa",6,IF(D1899="Caserón",7)))))))</f>
        <v>6</v>
      </c>
      <c r="G1899" t="s">
        <v>1425</v>
      </c>
      <c r="H1899" t="str">
        <f>VLOOKUP(G1899,'Barrio Mapping'!B:C,2,0)</f>
        <v>Salvador</v>
      </c>
      <c r="I1899" t="str">
        <f>VLOOKUP(B1899,'Districto Pricing'!A:F,6,0)</f>
        <v>Medio</v>
      </c>
      <c r="J1899">
        <f>IF(I1899="Bajo",1,IF(I1899="Medio",2,IF(I1899="Alto",3)))</f>
        <v>2</v>
      </c>
      <c r="K1899" s="5">
        <v>2400</v>
      </c>
      <c r="L1899" s="5">
        <v>5</v>
      </c>
      <c r="M1899" s="5">
        <v>350</v>
      </c>
      <c r="N1899" s="5">
        <v>0</v>
      </c>
      <c r="O1899" s="5">
        <v>0</v>
      </c>
      <c r="P1899" s="5">
        <v>0</v>
      </c>
      <c r="Q1899" s="5">
        <v>0</v>
      </c>
      <c r="R1899" s="5">
        <v>1</v>
      </c>
      <c r="S1899" s="5">
        <v>0</v>
      </c>
      <c r="T1899" s="5">
        <v>0</v>
      </c>
    </row>
    <row r="1900" spans="1:20" x14ac:dyDescent="0.35">
      <c r="A1900" s="1">
        <v>1900</v>
      </c>
      <c r="B1900" t="s">
        <v>1423</v>
      </c>
      <c r="C1900" t="s">
        <v>1445</v>
      </c>
      <c r="D1900" t="s">
        <v>1690</v>
      </c>
      <c r="E1900">
        <f>IF(D1900="Estudio",1,IF(D1900="Piso",2,IF(D1900="Dúplex",3,IF(D1900="Ático",4,IF(D1900="Chalet",5,IF(D1900="Casa",6,IF(D1900="Caserón",7)))))))</f>
        <v>2</v>
      </c>
      <c r="G1900" t="s">
        <v>1427</v>
      </c>
      <c r="H1900" t="str">
        <f>VLOOKUP(G1900,'Barrio Mapping'!B:C,2,0)</f>
        <v>Simancas</v>
      </c>
      <c r="I1900" t="str">
        <f>VLOOKUP(B1900,'Districto Pricing'!A:F,6,0)</f>
        <v>Medio</v>
      </c>
      <c r="J1900">
        <f>IF(I1900="Bajo",1,IF(I1900="Medio",2,IF(I1900="Alto",3)))</f>
        <v>2</v>
      </c>
      <c r="K1900" s="5">
        <v>2200</v>
      </c>
      <c r="L1900" s="5">
        <v>4</v>
      </c>
      <c r="M1900" s="5">
        <v>205</v>
      </c>
      <c r="N1900" s="5">
        <v>2</v>
      </c>
      <c r="O1900" s="5">
        <v>1</v>
      </c>
      <c r="P1900" s="5">
        <v>1</v>
      </c>
      <c r="Q1900" s="5">
        <v>0</v>
      </c>
      <c r="R1900" s="5">
        <v>0</v>
      </c>
      <c r="S1900" s="5">
        <v>0</v>
      </c>
      <c r="T1900" s="5">
        <v>0</v>
      </c>
    </row>
    <row r="1901" spans="1:20" x14ac:dyDescent="0.35">
      <c r="A1901" s="1">
        <v>1901</v>
      </c>
      <c r="B1901" t="s">
        <v>1423</v>
      </c>
      <c r="C1901" t="s">
        <v>1446</v>
      </c>
      <c r="D1901" t="s">
        <v>1690</v>
      </c>
      <c r="E1901">
        <f>IF(D1901="Estudio",1,IF(D1901="Piso",2,IF(D1901="Dúplex",3,IF(D1901="Ático",4,IF(D1901="Chalet",5,IF(D1901="Casa",6,IF(D1901="Caserón",7)))))))</f>
        <v>2</v>
      </c>
      <c r="G1901" t="s">
        <v>1429</v>
      </c>
      <c r="H1901" t="str">
        <f>VLOOKUP(G1901,'Barrio Mapping'!B:C,2,0)</f>
        <v>Rejas</v>
      </c>
      <c r="I1901" t="str">
        <f>VLOOKUP(B1901,'Districto Pricing'!A:F,6,0)</f>
        <v>Medio</v>
      </c>
      <c r="J1901">
        <f>IF(I1901="Bajo",1,IF(I1901="Medio",2,IF(I1901="Alto",3)))</f>
        <v>2</v>
      </c>
      <c r="K1901" s="5">
        <v>1300</v>
      </c>
      <c r="L1901" s="5">
        <v>2</v>
      </c>
      <c r="M1901" s="5">
        <v>100</v>
      </c>
      <c r="N1901" s="5">
        <v>4</v>
      </c>
      <c r="O1901" s="5">
        <v>1</v>
      </c>
      <c r="P1901" s="5">
        <v>1</v>
      </c>
      <c r="Q1901" s="5">
        <v>0</v>
      </c>
      <c r="R1901" s="5">
        <v>0</v>
      </c>
      <c r="S1901" s="5">
        <v>0</v>
      </c>
      <c r="T1901" s="5">
        <v>0</v>
      </c>
    </row>
    <row r="1902" spans="1:20" x14ac:dyDescent="0.35">
      <c r="A1902" s="1">
        <v>1902</v>
      </c>
      <c r="B1902" t="s">
        <v>1423</v>
      </c>
      <c r="C1902" t="s">
        <v>1447</v>
      </c>
      <c r="D1902" t="s">
        <v>1690</v>
      </c>
      <c r="E1902">
        <f>IF(D1902="Estudio",1,IF(D1902="Piso",2,IF(D1902="Dúplex",3,IF(D1902="Ático",4,IF(D1902="Chalet",5,IF(D1902="Casa",6,IF(D1902="Caserón",7)))))))</f>
        <v>2</v>
      </c>
      <c r="F1902" t="s">
        <v>176</v>
      </c>
      <c r="G1902" t="s">
        <v>1429</v>
      </c>
      <c r="H1902" t="str">
        <f>VLOOKUP(G1902,'Barrio Mapping'!B:C,2,0)</f>
        <v>Rejas</v>
      </c>
      <c r="I1902" t="str">
        <f>VLOOKUP(B1902,'Districto Pricing'!A:F,6,0)</f>
        <v>Medio</v>
      </c>
      <c r="J1902">
        <f>IF(I1902="Bajo",1,IF(I1902="Medio",2,IF(I1902="Alto",3)))</f>
        <v>2</v>
      </c>
      <c r="K1902" s="5">
        <v>700</v>
      </c>
      <c r="L1902" s="5">
        <v>1</v>
      </c>
      <c r="M1902" s="5">
        <v>50</v>
      </c>
      <c r="N1902" s="5">
        <v>3</v>
      </c>
      <c r="O1902" s="5">
        <v>1</v>
      </c>
      <c r="P1902" s="5">
        <v>1</v>
      </c>
      <c r="Q1902" s="5">
        <v>0</v>
      </c>
      <c r="R1902" s="5">
        <v>0</v>
      </c>
      <c r="S1902" s="5">
        <v>0</v>
      </c>
      <c r="T1902" s="5">
        <v>0</v>
      </c>
    </row>
    <row r="1903" spans="1:20" x14ac:dyDescent="0.35">
      <c r="A1903" s="1">
        <v>1903</v>
      </c>
      <c r="B1903" t="s">
        <v>1423</v>
      </c>
      <c r="C1903" t="s">
        <v>1448</v>
      </c>
      <c r="D1903" t="s">
        <v>1690</v>
      </c>
      <c r="E1903">
        <f>IF(D1903="Estudio",1,IF(D1903="Piso",2,IF(D1903="Dúplex",3,IF(D1903="Ático",4,IF(D1903="Chalet",5,IF(D1903="Casa",6,IF(D1903="Caserón",7)))))))</f>
        <v>2</v>
      </c>
      <c r="F1903" t="s">
        <v>568</v>
      </c>
      <c r="G1903" t="s">
        <v>1449</v>
      </c>
      <c r="H1903" t="str">
        <f>VLOOKUP(G1903,'Barrio Mapping'!B:C,2,0)</f>
        <v>Rosas</v>
      </c>
      <c r="I1903" t="str">
        <f>VLOOKUP(B1903,'Districto Pricing'!A:F,6,0)</f>
        <v>Medio</v>
      </c>
      <c r="J1903">
        <f>IF(I1903="Bajo",1,IF(I1903="Medio",2,IF(I1903="Alto",3)))</f>
        <v>2</v>
      </c>
      <c r="K1903" s="5">
        <v>975</v>
      </c>
      <c r="L1903" s="5">
        <v>3</v>
      </c>
      <c r="M1903" s="5">
        <v>108</v>
      </c>
      <c r="N1903" s="5">
        <v>4</v>
      </c>
      <c r="O1903" s="5">
        <v>1</v>
      </c>
      <c r="P1903" s="5">
        <v>1</v>
      </c>
      <c r="Q1903" s="5">
        <v>0</v>
      </c>
      <c r="R1903" s="5">
        <v>0</v>
      </c>
      <c r="S1903" s="5">
        <v>0</v>
      </c>
      <c r="T1903" s="5">
        <v>0</v>
      </c>
    </row>
    <row r="1904" spans="1:20" x14ac:dyDescent="0.35">
      <c r="A1904" s="1">
        <v>1904</v>
      </c>
      <c r="B1904" t="s">
        <v>1423</v>
      </c>
      <c r="C1904" t="s">
        <v>1440</v>
      </c>
      <c r="D1904" t="s">
        <v>1690</v>
      </c>
      <c r="E1904">
        <f>IF(D1904="Estudio",1,IF(D1904="Piso",2,IF(D1904="Dúplex",3,IF(D1904="Ático",4,IF(D1904="Chalet",5,IF(D1904="Casa",6,IF(D1904="Caserón",7)))))))</f>
        <v>2</v>
      </c>
      <c r="G1904" t="s">
        <v>1429</v>
      </c>
      <c r="H1904" t="str">
        <f>VLOOKUP(G1904,'Barrio Mapping'!B:C,2,0)</f>
        <v>Rejas</v>
      </c>
      <c r="I1904" t="str">
        <f>VLOOKUP(B1904,'Districto Pricing'!A:F,6,0)</f>
        <v>Medio</v>
      </c>
      <c r="J1904">
        <f>IF(I1904="Bajo",1,IF(I1904="Medio",2,IF(I1904="Alto",3)))</f>
        <v>2</v>
      </c>
      <c r="K1904" s="5">
        <v>1350</v>
      </c>
      <c r="L1904" s="5">
        <v>4</v>
      </c>
      <c r="M1904" s="5">
        <v>98</v>
      </c>
      <c r="N1904" s="5">
        <v>0</v>
      </c>
      <c r="O1904" s="5">
        <v>1</v>
      </c>
      <c r="P1904" s="5">
        <v>1</v>
      </c>
      <c r="Q1904" s="5">
        <v>0</v>
      </c>
      <c r="R1904" s="5">
        <v>0</v>
      </c>
      <c r="S1904" s="5">
        <v>0</v>
      </c>
      <c r="T1904" s="5">
        <v>0</v>
      </c>
    </row>
    <row r="1905" spans="1:20" x14ac:dyDescent="0.35">
      <c r="A1905" s="1">
        <v>1905</v>
      </c>
      <c r="B1905" t="s">
        <v>1423</v>
      </c>
      <c r="C1905" t="s">
        <v>1450</v>
      </c>
      <c r="D1905" t="s">
        <v>1690</v>
      </c>
      <c r="E1905">
        <f>IF(D1905="Estudio",1,IF(D1905="Piso",2,IF(D1905="Dúplex",3,IF(D1905="Ático",4,IF(D1905="Chalet",5,IF(D1905="Casa",6,IF(D1905="Caserón",7)))))))</f>
        <v>2</v>
      </c>
      <c r="F1905" t="s">
        <v>33</v>
      </c>
      <c r="G1905" t="s">
        <v>1427</v>
      </c>
      <c r="H1905" t="str">
        <f>VLOOKUP(G1905,'Barrio Mapping'!B:C,2,0)</f>
        <v>Simancas</v>
      </c>
      <c r="I1905" t="str">
        <f>VLOOKUP(B1905,'Districto Pricing'!A:F,6,0)</f>
        <v>Medio</v>
      </c>
      <c r="J1905">
        <f>IF(I1905="Bajo",1,IF(I1905="Medio",2,IF(I1905="Alto",3)))</f>
        <v>2</v>
      </c>
      <c r="K1905" s="5">
        <v>1000</v>
      </c>
      <c r="L1905" s="5">
        <v>1</v>
      </c>
      <c r="M1905" s="5">
        <v>115</v>
      </c>
      <c r="N1905" s="5">
        <v>3</v>
      </c>
      <c r="O1905" s="5">
        <v>1</v>
      </c>
      <c r="P1905" s="5">
        <v>1</v>
      </c>
      <c r="Q1905" s="5">
        <v>0</v>
      </c>
      <c r="R1905" s="5">
        <v>0</v>
      </c>
      <c r="S1905" s="5">
        <v>0</v>
      </c>
      <c r="T1905" s="5">
        <v>0</v>
      </c>
    </row>
    <row r="1906" spans="1:20" x14ac:dyDescent="0.35">
      <c r="A1906" s="1">
        <v>1906</v>
      </c>
      <c r="B1906" t="s">
        <v>1423</v>
      </c>
      <c r="C1906" t="s">
        <v>1451</v>
      </c>
      <c r="D1906" t="s">
        <v>1690</v>
      </c>
      <c r="E1906">
        <f>IF(D1906="Estudio",1,IF(D1906="Piso",2,IF(D1906="Dúplex",3,IF(D1906="Ático",4,IF(D1906="Chalet",5,IF(D1906="Casa",6,IF(D1906="Caserón",7)))))))</f>
        <v>2</v>
      </c>
      <c r="F1906" t="s">
        <v>71</v>
      </c>
      <c r="G1906" t="s">
        <v>1429</v>
      </c>
      <c r="H1906" t="str">
        <f>VLOOKUP(G1906,'Barrio Mapping'!B:C,2,0)</f>
        <v>Rejas</v>
      </c>
      <c r="I1906" t="str">
        <f>VLOOKUP(B1906,'Districto Pricing'!A:F,6,0)</f>
        <v>Medio</v>
      </c>
      <c r="J1906">
        <f>IF(I1906="Bajo",1,IF(I1906="Medio",2,IF(I1906="Alto",3)))</f>
        <v>2</v>
      </c>
      <c r="K1906" s="5">
        <v>650</v>
      </c>
      <c r="L1906" s="5">
        <v>1</v>
      </c>
      <c r="M1906" s="5">
        <v>50</v>
      </c>
      <c r="N1906" s="5">
        <v>3</v>
      </c>
      <c r="O1906" s="5">
        <v>1</v>
      </c>
      <c r="P1906" s="5">
        <v>1</v>
      </c>
      <c r="Q1906" s="5">
        <v>0</v>
      </c>
      <c r="R1906" s="5">
        <v>0</v>
      </c>
      <c r="S1906" s="5">
        <v>0</v>
      </c>
      <c r="T1906" s="5">
        <v>0</v>
      </c>
    </row>
    <row r="1907" spans="1:20" x14ac:dyDescent="0.35">
      <c r="A1907" s="1">
        <v>1907</v>
      </c>
      <c r="B1907" t="s">
        <v>1423</v>
      </c>
      <c r="C1907" t="s">
        <v>1452</v>
      </c>
      <c r="D1907" t="s">
        <v>1690</v>
      </c>
      <c r="E1907">
        <f>IF(D1907="Estudio",1,IF(D1907="Piso",2,IF(D1907="Dúplex",3,IF(D1907="Ático",4,IF(D1907="Chalet",5,IF(D1907="Casa",6,IF(D1907="Caserón",7)))))))</f>
        <v>2</v>
      </c>
      <c r="F1907" t="s">
        <v>73</v>
      </c>
      <c r="G1907" t="s">
        <v>1429</v>
      </c>
      <c r="H1907" t="str">
        <f>VLOOKUP(G1907,'Barrio Mapping'!B:C,2,0)</f>
        <v>Rejas</v>
      </c>
      <c r="I1907" t="str">
        <f>VLOOKUP(B1907,'Districto Pricing'!A:F,6,0)</f>
        <v>Medio</v>
      </c>
      <c r="J1907">
        <f>IF(I1907="Bajo",1,IF(I1907="Medio",2,IF(I1907="Alto",3)))</f>
        <v>2</v>
      </c>
      <c r="K1907" s="5">
        <v>900</v>
      </c>
      <c r="L1907" s="5">
        <v>2</v>
      </c>
      <c r="M1907" s="5">
        <v>86</v>
      </c>
      <c r="N1907" s="5">
        <v>3</v>
      </c>
      <c r="O1907" s="5">
        <v>1</v>
      </c>
      <c r="P1907" s="5">
        <v>1</v>
      </c>
      <c r="Q1907" s="5">
        <v>0</v>
      </c>
      <c r="R1907" s="5">
        <v>0</v>
      </c>
      <c r="S1907" s="5">
        <v>0</v>
      </c>
      <c r="T1907" s="5">
        <v>0</v>
      </c>
    </row>
    <row r="1908" spans="1:20" x14ac:dyDescent="0.35">
      <c r="A1908" s="1">
        <v>1908</v>
      </c>
      <c r="B1908" t="s">
        <v>1423</v>
      </c>
      <c r="C1908" t="s">
        <v>1452</v>
      </c>
      <c r="D1908" t="s">
        <v>1690</v>
      </c>
      <c r="E1908">
        <f>IF(D1908="Estudio",1,IF(D1908="Piso",2,IF(D1908="Dúplex",3,IF(D1908="Ático",4,IF(D1908="Chalet",5,IF(D1908="Casa",6,IF(D1908="Caserón",7)))))))</f>
        <v>2</v>
      </c>
      <c r="F1908" t="s">
        <v>231</v>
      </c>
      <c r="G1908" t="s">
        <v>1429</v>
      </c>
      <c r="H1908" t="str">
        <f>VLOOKUP(G1908,'Barrio Mapping'!B:C,2,0)</f>
        <v>Rejas</v>
      </c>
      <c r="I1908" t="str">
        <f>VLOOKUP(B1908,'Districto Pricing'!A:F,6,0)</f>
        <v>Medio</v>
      </c>
      <c r="J1908">
        <f>IF(I1908="Bajo",1,IF(I1908="Medio",2,IF(I1908="Alto",3)))</f>
        <v>2</v>
      </c>
      <c r="K1908" s="5">
        <v>1000</v>
      </c>
      <c r="L1908" s="5">
        <v>2</v>
      </c>
      <c r="M1908" s="5">
        <v>87</v>
      </c>
      <c r="N1908" s="5">
        <v>2</v>
      </c>
      <c r="O1908" s="5">
        <v>1</v>
      </c>
      <c r="P1908" s="5">
        <v>1</v>
      </c>
      <c r="Q1908" s="5">
        <v>0</v>
      </c>
      <c r="R1908" s="5">
        <v>0</v>
      </c>
      <c r="S1908" s="5">
        <v>0</v>
      </c>
      <c r="T1908" s="5">
        <v>0</v>
      </c>
    </row>
    <row r="1909" spans="1:20" x14ac:dyDescent="0.35">
      <c r="A1909" s="1">
        <v>1909</v>
      </c>
      <c r="B1909" t="s">
        <v>1423</v>
      </c>
      <c r="C1909" t="s">
        <v>1453</v>
      </c>
      <c r="D1909" t="s">
        <v>1690</v>
      </c>
      <c r="E1909">
        <f>IF(D1909="Estudio",1,IF(D1909="Piso",2,IF(D1909="Dúplex",3,IF(D1909="Ático",4,IF(D1909="Chalet",5,IF(D1909="Casa",6,IF(D1909="Caserón",7)))))))</f>
        <v>2</v>
      </c>
      <c r="G1909" t="s">
        <v>1425</v>
      </c>
      <c r="H1909" t="str">
        <f>VLOOKUP(G1909,'Barrio Mapping'!B:C,2,0)</f>
        <v>Salvador</v>
      </c>
      <c r="I1909" t="str">
        <f>VLOOKUP(B1909,'Districto Pricing'!A:F,6,0)</f>
        <v>Medio</v>
      </c>
      <c r="J1909">
        <f>IF(I1909="Bajo",1,IF(I1909="Medio",2,IF(I1909="Alto",3)))</f>
        <v>2</v>
      </c>
      <c r="K1909" s="5">
        <v>850</v>
      </c>
      <c r="L1909" s="5">
        <v>2</v>
      </c>
      <c r="M1909" s="5">
        <v>65</v>
      </c>
      <c r="N1909" s="5">
        <v>1</v>
      </c>
      <c r="O1909" s="5">
        <v>1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</row>
    <row r="1910" spans="1:20" x14ac:dyDescent="0.35">
      <c r="A1910" s="1">
        <v>1910</v>
      </c>
      <c r="B1910" t="s">
        <v>1423</v>
      </c>
      <c r="C1910" t="s">
        <v>1454</v>
      </c>
      <c r="D1910" t="s">
        <v>1690</v>
      </c>
      <c r="E1910">
        <f>IF(D1910="Estudio",1,IF(D1910="Piso",2,IF(D1910="Dúplex",3,IF(D1910="Ático",4,IF(D1910="Chalet",5,IF(D1910="Casa",6,IF(D1910="Caserón",7)))))))</f>
        <v>2</v>
      </c>
      <c r="G1910" t="s">
        <v>1449</v>
      </c>
      <c r="H1910" t="str">
        <f>VLOOKUP(G1910,'Barrio Mapping'!B:C,2,0)</f>
        <v>Rosas</v>
      </c>
      <c r="I1910" t="str">
        <f>VLOOKUP(B1910,'Districto Pricing'!A:F,6,0)</f>
        <v>Medio</v>
      </c>
      <c r="J1910">
        <f>IF(I1910="Bajo",1,IF(I1910="Medio",2,IF(I1910="Alto",3)))</f>
        <v>2</v>
      </c>
      <c r="K1910" s="5">
        <v>1750</v>
      </c>
      <c r="L1910" s="5">
        <v>4</v>
      </c>
      <c r="M1910" s="5">
        <v>120</v>
      </c>
      <c r="N1910" s="5">
        <v>9</v>
      </c>
      <c r="O1910" s="5">
        <v>1</v>
      </c>
      <c r="P1910" s="5">
        <v>1</v>
      </c>
      <c r="Q1910" s="5">
        <v>0</v>
      </c>
      <c r="R1910" s="5">
        <v>0</v>
      </c>
      <c r="S1910" s="5">
        <v>0</v>
      </c>
      <c r="T1910" s="5">
        <v>0</v>
      </c>
    </row>
    <row r="1911" spans="1:20" x14ac:dyDescent="0.35">
      <c r="A1911" s="1">
        <v>1911</v>
      </c>
      <c r="B1911" t="s">
        <v>1423</v>
      </c>
      <c r="C1911" t="s">
        <v>1455</v>
      </c>
      <c r="D1911" t="s">
        <v>1690</v>
      </c>
      <c r="E1911">
        <f>IF(D1911="Estudio",1,IF(D1911="Piso",2,IF(D1911="Dúplex",3,IF(D1911="Ático",4,IF(D1911="Chalet",5,IF(D1911="Casa",6,IF(D1911="Caserón",7)))))))</f>
        <v>2</v>
      </c>
      <c r="G1911" t="s">
        <v>1456</v>
      </c>
      <c r="H1911" t="str">
        <f>VLOOKUP(G1911,'Barrio Mapping'!B:C,2,0)</f>
        <v>Hellín</v>
      </c>
      <c r="I1911" t="str">
        <f>VLOOKUP(B1911,'Districto Pricing'!A:F,6,0)</f>
        <v>Medio</v>
      </c>
      <c r="J1911">
        <f>IF(I1911="Bajo",1,IF(I1911="Medio",2,IF(I1911="Alto",3)))</f>
        <v>2</v>
      </c>
      <c r="K1911" s="5">
        <v>725</v>
      </c>
      <c r="L1911" s="5">
        <v>3</v>
      </c>
      <c r="M1911" s="5">
        <v>59</v>
      </c>
      <c r="N1911" s="5">
        <v>3</v>
      </c>
      <c r="O1911" s="5">
        <v>1</v>
      </c>
      <c r="P1911" s="5">
        <v>1</v>
      </c>
      <c r="Q1911" s="5">
        <v>0</v>
      </c>
      <c r="R1911" s="5">
        <v>0</v>
      </c>
      <c r="S1911" s="5">
        <v>0</v>
      </c>
      <c r="T1911" s="5">
        <v>0</v>
      </c>
    </row>
    <row r="1912" spans="1:20" x14ac:dyDescent="0.35">
      <c r="A1912" s="1">
        <v>1912</v>
      </c>
      <c r="B1912" t="s">
        <v>1423</v>
      </c>
      <c r="C1912" t="s">
        <v>1439</v>
      </c>
      <c r="D1912" t="s">
        <v>1690</v>
      </c>
      <c r="E1912">
        <f>IF(D1912="Estudio",1,IF(D1912="Piso",2,IF(D1912="Dúplex",3,IF(D1912="Ático",4,IF(D1912="Chalet",5,IF(D1912="Casa",6,IF(D1912="Caserón",7)))))))</f>
        <v>2</v>
      </c>
      <c r="G1912" t="s">
        <v>1429</v>
      </c>
      <c r="H1912" t="str">
        <f>VLOOKUP(G1912,'Barrio Mapping'!B:C,2,0)</f>
        <v>Rejas</v>
      </c>
      <c r="I1912" t="str">
        <f>VLOOKUP(B1912,'Districto Pricing'!A:F,6,0)</f>
        <v>Medio</v>
      </c>
      <c r="J1912">
        <f>IF(I1912="Bajo",1,IF(I1912="Medio",2,IF(I1912="Alto",3)))</f>
        <v>2</v>
      </c>
      <c r="K1912" s="5">
        <v>900</v>
      </c>
      <c r="L1912" s="5">
        <v>2</v>
      </c>
      <c r="M1912" s="5">
        <v>85</v>
      </c>
      <c r="N1912" s="5">
        <v>1</v>
      </c>
      <c r="O1912" s="5">
        <v>1</v>
      </c>
      <c r="P1912" s="5">
        <v>1</v>
      </c>
      <c r="Q1912" s="5">
        <v>0</v>
      </c>
      <c r="R1912" s="5">
        <v>0</v>
      </c>
      <c r="S1912" s="5">
        <v>0</v>
      </c>
      <c r="T1912" s="5">
        <v>0</v>
      </c>
    </row>
    <row r="1913" spans="1:20" x14ac:dyDescent="0.35">
      <c r="A1913" s="1">
        <v>1913</v>
      </c>
      <c r="B1913" t="s">
        <v>1423</v>
      </c>
      <c r="C1913" t="s">
        <v>1446</v>
      </c>
      <c r="D1913" t="s">
        <v>1690</v>
      </c>
      <c r="E1913">
        <f>IF(D1913="Estudio",1,IF(D1913="Piso",2,IF(D1913="Dúplex",3,IF(D1913="Ático",4,IF(D1913="Chalet",5,IF(D1913="Casa",6,IF(D1913="Caserón",7)))))))</f>
        <v>2</v>
      </c>
      <c r="G1913" t="s">
        <v>1429</v>
      </c>
      <c r="H1913" t="str">
        <f>VLOOKUP(G1913,'Barrio Mapping'!B:C,2,0)</f>
        <v>Rejas</v>
      </c>
      <c r="I1913" t="str">
        <f>VLOOKUP(B1913,'Districto Pricing'!A:F,6,0)</f>
        <v>Medio</v>
      </c>
      <c r="J1913">
        <f>IF(I1913="Bajo",1,IF(I1913="Medio",2,IF(I1913="Alto",3)))</f>
        <v>2</v>
      </c>
      <c r="K1913" s="5">
        <v>720</v>
      </c>
      <c r="L1913" s="5">
        <v>1</v>
      </c>
      <c r="M1913" s="5">
        <v>60</v>
      </c>
      <c r="N1913" s="5">
        <v>1</v>
      </c>
      <c r="O1913" s="5">
        <v>1</v>
      </c>
      <c r="P1913" s="5">
        <v>1</v>
      </c>
      <c r="Q1913" s="5">
        <v>0</v>
      </c>
      <c r="R1913" s="5">
        <v>0</v>
      </c>
      <c r="S1913" s="5">
        <v>0</v>
      </c>
      <c r="T1913" s="5">
        <v>0</v>
      </c>
    </row>
    <row r="1914" spans="1:20" x14ac:dyDescent="0.35">
      <c r="A1914" s="1">
        <v>1914</v>
      </c>
      <c r="B1914" t="s">
        <v>1423</v>
      </c>
      <c r="C1914" t="s">
        <v>1457</v>
      </c>
      <c r="D1914" t="s">
        <v>1690</v>
      </c>
      <c r="E1914">
        <f>IF(D1914="Estudio",1,IF(D1914="Piso",2,IF(D1914="Dúplex",3,IF(D1914="Ático",4,IF(D1914="Chalet",5,IF(D1914="Casa",6,IF(D1914="Caserón",7)))))))</f>
        <v>2</v>
      </c>
      <c r="G1914" t="s">
        <v>1427</v>
      </c>
      <c r="H1914" t="str">
        <f>VLOOKUP(G1914,'Barrio Mapping'!B:C,2,0)</f>
        <v>Simancas</v>
      </c>
      <c r="I1914" t="str">
        <f>VLOOKUP(B1914,'Districto Pricing'!A:F,6,0)</f>
        <v>Medio</v>
      </c>
      <c r="J1914">
        <f>IF(I1914="Bajo",1,IF(I1914="Medio",2,IF(I1914="Alto",3)))</f>
        <v>2</v>
      </c>
      <c r="K1914" s="5">
        <v>830</v>
      </c>
      <c r="L1914" s="5">
        <v>1</v>
      </c>
      <c r="M1914" s="5">
        <v>79</v>
      </c>
      <c r="N1914" s="5">
        <v>0</v>
      </c>
      <c r="O1914" s="5">
        <v>1</v>
      </c>
      <c r="P1914" s="5">
        <v>1</v>
      </c>
      <c r="Q1914" s="5">
        <v>0</v>
      </c>
      <c r="R1914" s="5">
        <v>0</v>
      </c>
      <c r="S1914" s="5">
        <v>0</v>
      </c>
      <c r="T1914" s="5">
        <v>0</v>
      </c>
    </row>
    <row r="1915" spans="1:20" x14ac:dyDescent="0.35">
      <c r="A1915" s="1">
        <v>1915</v>
      </c>
      <c r="B1915" t="s">
        <v>1423</v>
      </c>
      <c r="C1915" t="s">
        <v>1452</v>
      </c>
      <c r="D1915" t="s">
        <v>1690</v>
      </c>
      <c r="E1915">
        <f>IF(D1915="Estudio",1,IF(D1915="Piso",2,IF(D1915="Dúplex",3,IF(D1915="Ático",4,IF(D1915="Chalet",5,IF(D1915="Casa",6,IF(D1915="Caserón",7)))))))</f>
        <v>2</v>
      </c>
      <c r="F1915" t="s">
        <v>73</v>
      </c>
      <c r="G1915" t="s">
        <v>1429</v>
      </c>
      <c r="H1915" t="str">
        <f>VLOOKUP(G1915,'Barrio Mapping'!B:C,2,0)</f>
        <v>Rejas</v>
      </c>
      <c r="I1915" t="str">
        <f>VLOOKUP(B1915,'Districto Pricing'!A:F,6,0)</f>
        <v>Medio</v>
      </c>
      <c r="J1915">
        <f>IF(I1915="Bajo",1,IF(I1915="Medio",2,IF(I1915="Alto",3)))</f>
        <v>2</v>
      </c>
      <c r="K1915" s="5">
        <v>1100</v>
      </c>
      <c r="L1915" s="5">
        <v>2</v>
      </c>
      <c r="M1915" s="5">
        <v>95</v>
      </c>
      <c r="N1915" s="5">
        <v>1</v>
      </c>
      <c r="O1915" s="5">
        <v>1</v>
      </c>
      <c r="P1915" s="5">
        <v>1</v>
      </c>
      <c r="Q1915" s="5">
        <v>0</v>
      </c>
      <c r="R1915" s="5">
        <v>0</v>
      </c>
      <c r="S1915" s="5">
        <v>0</v>
      </c>
      <c r="T1915" s="5">
        <v>0</v>
      </c>
    </row>
    <row r="1916" spans="1:20" x14ac:dyDescent="0.35">
      <c r="A1916" s="1">
        <v>1916</v>
      </c>
      <c r="B1916" t="s">
        <v>1423</v>
      </c>
      <c r="C1916" t="s">
        <v>1458</v>
      </c>
      <c r="D1916" t="s">
        <v>1690</v>
      </c>
      <c r="E1916">
        <f>IF(D1916="Estudio",1,IF(D1916="Piso",2,IF(D1916="Dúplex",3,IF(D1916="Ático",4,IF(D1916="Chalet",5,IF(D1916="Casa",6,IF(D1916="Caserón",7)))))))</f>
        <v>2</v>
      </c>
      <c r="F1916" t="s">
        <v>40</v>
      </c>
      <c r="G1916" t="s">
        <v>1437</v>
      </c>
      <c r="H1916" t="str">
        <f>VLOOKUP(G1916,'Barrio Mapping'!B:C,2,0)</f>
        <v>Canillejas</v>
      </c>
      <c r="I1916" t="str">
        <f>VLOOKUP(B1916,'Districto Pricing'!A:F,6,0)</f>
        <v>Medio</v>
      </c>
      <c r="J1916">
        <f>IF(I1916="Bajo",1,IF(I1916="Medio",2,IF(I1916="Alto",3)))</f>
        <v>2</v>
      </c>
      <c r="K1916" s="5">
        <v>680</v>
      </c>
      <c r="L1916" s="5">
        <v>2</v>
      </c>
      <c r="M1916" s="5">
        <v>69</v>
      </c>
      <c r="N1916" s="5">
        <v>4</v>
      </c>
      <c r="O1916" s="5">
        <v>1</v>
      </c>
      <c r="P1916" s="5">
        <v>0</v>
      </c>
      <c r="Q1916" s="5">
        <v>0</v>
      </c>
      <c r="R1916" s="5">
        <v>0</v>
      </c>
      <c r="S1916" s="5">
        <v>0</v>
      </c>
      <c r="T1916" s="5">
        <v>0</v>
      </c>
    </row>
    <row r="1917" spans="1:20" x14ac:dyDescent="0.35">
      <c r="A1917" s="1">
        <v>1917</v>
      </c>
      <c r="B1917" t="s">
        <v>1423</v>
      </c>
      <c r="C1917" t="s">
        <v>1441</v>
      </c>
      <c r="D1917" t="s">
        <v>1690</v>
      </c>
      <c r="E1917">
        <f>IF(D1917="Estudio",1,IF(D1917="Piso",2,IF(D1917="Dúplex",3,IF(D1917="Ático",4,IF(D1917="Chalet",5,IF(D1917="Casa",6,IF(D1917="Caserón",7)))))))</f>
        <v>2</v>
      </c>
      <c r="F1917" t="s">
        <v>378</v>
      </c>
      <c r="G1917" t="s">
        <v>1427</v>
      </c>
      <c r="H1917" t="str">
        <f>VLOOKUP(G1917,'Barrio Mapping'!B:C,2,0)</f>
        <v>Simancas</v>
      </c>
      <c r="I1917" t="str">
        <f>VLOOKUP(B1917,'Districto Pricing'!A:F,6,0)</f>
        <v>Medio</v>
      </c>
      <c r="J1917">
        <f>IF(I1917="Bajo",1,IF(I1917="Medio",2,IF(I1917="Alto",3)))</f>
        <v>2</v>
      </c>
      <c r="K1917" s="5">
        <v>1200</v>
      </c>
      <c r="L1917" s="5">
        <v>3</v>
      </c>
      <c r="M1917" s="5">
        <v>111</v>
      </c>
      <c r="N1917" s="5">
        <v>3</v>
      </c>
      <c r="O1917" s="5">
        <v>1</v>
      </c>
      <c r="P1917" s="5">
        <v>1</v>
      </c>
      <c r="Q1917" s="5">
        <v>0</v>
      </c>
      <c r="R1917" s="5">
        <v>0</v>
      </c>
      <c r="S1917" s="5">
        <v>0</v>
      </c>
      <c r="T1917" s="5">
        <v>0</v>
      </c>
    </row>
    <row r="1918" spans="1:20" x14ac:dyDescent="0.35">
      <c r="A1918" s="1">
        <v>1918</v>
      </c>
      <c r="B1918" t="s">
        <v>1423</v>
      </c>
      <c r="C1918" t="s">
        <v>1459</v>
      </c>
      <c r="D1918" t="s">
        <v>1690</v>
      </c>
      <c r="E1918">
        <f>IF(D1918="Estudio",1,IF(D1918="Piso",2,IF(D1918="Dúplex",3,IF(D1918="Ático",4,IF(D1918="Chalet",5,IF(D1918="Casa",6,IF(D1918="Caserón",7)))))))</f>
        <v>2</v>
      </c>
      <c r="F1918" t="s">
        <v>98</v>
      </c>
      <c r="G1918" t="s">
        <v>1429</v>
      </c>
      <c r="H1918" t="str">
        <f>VLOOKUP(G1918,'Barrio Mapping'!B:C,2,0)</f>
        <v>Rejas</v>
      </c>
      <c r="I1918" t="str">
        <f>VLOOKUP(B1918,'Districto Pricing'!A:F,6,0)</f>
        <v>Medio</v>
      </c>
      <c r="J1918">
        <f>IF(I1918="Bajo",1,IF(I1918="Medio",2,IF(I1918="Alto",3)))</f>
        <v>2</v>
      </c>
      <c r="K1918" s="5">
        <v>1250</v>
      </c>
      <c r="L1918" s="5">
        <v>2</v>
      </c>
      <c r="M1918" s="5">
        <v>91</v>
      </c>
      <c r="N1918" s="5">
        <v>0</v>
      </c>
      <c r="O1918" s="5">
        <v>1</v>
      </c>
      <c r="P1918" s="5">
        <v>1</v>
      </c>
      <c r="Q1918" s="5">
        <v>0</v>
      </c>
      <c r="R1918" s="5">
        <v>0</v>
      </c>
      <c r="S1918" s="5">
        <v>0</v>
      </c>
      <c r="T1918" s="5">
        <v>0</v>
      </c>
    </row>
    <row r="1919" spans="1:20" x14ac:dyDescent="0.35">
      <c r="A1919" s="1">
        <v>1919</v>
      </c>
      <c r="B1919" t="s">
        <v>1423</v>
      </c>
      <c r="C1919" t="s">
        <v>1446</v>
      </c>
      <c r="D1919" t="s">
        <v>1690</v>
      </c>
      <c r="E1919">
        <f>IF(D1919="Estudio",1,IF(D1919="Piso",2,IF(D1919="Dúplex",3,IF(D1919="Ático",4,IF(D1919="Chalet",5,IF(D1919="Casa",6,IF(D1919="Caserón",7)))))))</f>
        <v>2</v>
      </c>
      <c r="G1919" t="s">
        <v>1429</v>
      </c>
      <c r="H1919" t="str">
        <f>VLOOKUP(G1919,'Barrio Mapping'!B:C,2,0)</f>
        <v>Rejas</v>
      </c>
      <c r="I1919" t="str">
        <f>VLOOKUP(B1919,'Districto Pricing'!A:F,6,0)</f>
        <v>Medio</v>
      </c>
      <c r="J1919">
        <f>IF(I1919="Bajo",1,IF(I1919="Medio",2,IF(I1919="Alto",3)))</f>
        <v>2</v>
      </c>
      <c r="K1919" s="5">
        <v>900</v>
      </c>
      <c r="L1919" s="5">
        <v>2</v>
      </c>
      <c r="M1919" s="5">
        <v>85</v>
      </c>
      <c r="N1919" s="5">
        <v>3</v>
      </c>
      <c r="O1919" s="5">
        <v>1</v>
      </c>
      <c r="P1919" s="5">
        <v>1</v>
      </c>
      <c r="Q1919" s="5">
        <v>0</v>
      </c>
      <c r="R1919" s="5">
        <v>0</v>
      </c>
      <c r="S1919" s="5">
        <v>0</v>
      </c>
      <c r="T1919" s="5">
        <v>0</v>
      </c>
    </row>
    <row r="1920" spans="1:20" x14ac:dyDescent="0.35">
      <c r="A1920" s="1">
        <v>1920</v>
      </c>
      <c r="B1920" t="s">
        <v>1423</v>
      </c>
      <c r="C1920" t="s">
        <v>1434</v>
      </c>
      <c r="D1920" t="s">
        <v>1690</v>
      </c>
      <c r="E1920">
        <f>IF(D1920="Estudio",1,IF(D1920="Piso",2,IF(D1920="Dúplex",3,IF(D1920="Ático",4,IF(D1920="Chalet",5,IF(D1920="Casa",6,IF(D1920="Caserón",7)))))))</f>
        <v>2</v>
      </c>
      <c r="F1920" t="s">
        <v>21</v>
      </c>
      <c r="G1920" t="s">
        <v>1429</v>
      </c>
      <c r="H1920" t="str">
        <f>VLOOKUP(G1920,'Barrio Mapping'!B:C,2,0)</f>
        <v>Rejas</v>
      </c>
      <c r="I1920" t="str">
        <f>VLOOKUP(B1920,'Districto Pricing'!A:F,6,0)</f>
        <v>Medio</v>
      </c>
      <c r="J1920">
        <f>IF(I1920="Bajo",1,IF(I1920="Medio",2,IF(I1920="Alto",3)))</f>
        <v>2</v>
      </c>
      <c r="K1920" s="5">
        <v>850</v>
      </c>
      <c r="L1920" s="5">
        <v>1</v>
      </c>
      <c r="M1920" s="5">
        <v>55</v>
      </c>
      <c r="N1920" s="5">
        <v>3</v>
      </c>
      <c r="O1920" s="5">
        <v>1</v>
      </c>
      <c r="P1920" s="5">
        <v>1</v>
      </c>
      <c r="Q1920" s="5">
        <v>0</v>
      </c>
      <c r="R1920" s="5">
        <v>0</v>
      </c>
      <c r="S1920" s="5">
        <v>0</v>
      </c>
      <c r="T1920" s="5">
        <v>0</v>
      </c>
    </row>
    <row r="1921" spans="1:20" x14ac:dyDescent="0.35">
      <c r="A1921" s="1">
        <v>1921</v>
      </c>
      <c r="B1921" t="s">
        <v>1423</v>
      </c>
      <c r="C1921" t="s">
        <v>702</v>
      </c>
      <c r="D1921" t="s">
        <v>1690</v>
      </c>
      <c r="E1921">
        <f>IF(D1921="Estudio",1,IF(D1921="Piso",2,IF(D1921="Dúplex",3,IF(D1921="Ático",4,IF(D1921="Chalet",5,IF(D1921="Casa",6,IF(D1921="Caserón",7)))))))</f>
        <v>2</v>
      </c>
      <c r="F1921" t="s">
        <v>1460</v>
      </c>
      <c r="G1921" t="s">
        <v>1425</v>
      </c>
      <c r="H1921" t="str">
        <f>VLOOKUP(G1921,'Barrio Mapping'!B:C,2,0)</f>
        <v>Salvador</v>
      </c>
      <c r="I1921" t="str">
        <f>VLOOKUP(B1921,'Districto Pricing'!A:F,6,0)</f>
        <v>Medio</v>
      </c>
      <c r="J1921">
        <f>IF(I1921="Bajo",1,IF(I1921="Medio",2,IF(I1921="Alto",3)))</f>
        <v>2</v>
      </c>
      <c r="K1921" s="5">
        <v>925</v>
      </c>
      <c r="L1921" s="5">
        <v>1</v>
      </c>
      <c r="M1921" s="5">
        <v>56</v>
      </c>
      <c r="N1921" s="5">
        <v>4</v>
      </c>
      <c r="O1921" s="5">
        <v>1</v>
      </c>
      <c r="P1921" s="5">
        <v>1</v>
      </c>
      <c r="Q1921" s="5">
        <v>0</v>
      </c>
      <c r="R1921" s="5">
        <v>0</v>
      </c>
      <c r="S1921" s="5">
        <v>0</v>
      </c>
      <c r="T1921" s="5">
        <v>0</v>
      </c>
    </row>
    <row r="1922" spans="1:20" x14ac:dyDescent="0.35">
      <c r="A1922" s="1">
        <v>1922</v>
      </c>
      <c r="B1922" t="s">
        <v>1423</v>
      </c>
      <c r="C1922" t="s">
        <v>1446</v>
      </c>
      <c r="D1922" t="s">
        <v>1690</v>
      </c>
      <c r="E1922">
        <f>IF(D1922="Estudio",1,IF(D1922="Piso",2,IF(D1922="Dúplex",3,IF(D1922="Ático",4,IF(D1922="Chalet",5,IF(D1922="Casa",6,IF(D1922="Caserón",7)))))))</f>
        <v>2</v>
      </c>
      <c r="G1922" t="s">
        <v>1429</v>
      </c>
      <c r="H1922" t="str">
        <f>VLOOKUP(G1922,'Barrio Mapping'!B:C,2,0)</f>
        <v>Rejas</v>
      </c>
      <c r="I1922" t="str">
        <f>VLOOKUP(B1922,'Districto Pricing'!A:F,6,0)</f>
        <v>Medio</v>
      </c>
      <c r="J1922">
        <f>IF(I1922="Bajo",1,IF(I1922="Medio",2,IF(I1922="Alto",3)))</f>
        <v>2</v>
      </c>
      <c r="K1922" s="5">
        <v>850</v>
      </c>
      <c r="L1922" s="5">
        <v>1</v>
      </c>
      <c r="M1922" s="5">
        <v>55</v>
      </c>
      <c r="N1922" s="5">
        <v>3</v>
      </c>
      <c r="O1922" s="5">
        <v>1</v>
      </c>
      <c r="P1922" s="5">
        <v>1</v>
      </c>
      <c r="Q1922" s="5">
        <v>0</v>
      </c>
      <c r="R1922" s="5">
        <v>0</v>
      </c>
      <c r="S1922" s="5">
        <v>0</v>
      </c>
      <c r="T1922" s="5">
        <v>0</v>
      </c>
    </row>
    <row r="1923" spans="1:20" x14ac:dyDescent="0.35">
      <c r="A1923" s="1">
        <v>1923</v>
      </c>
      <c r="B1923" t="s">
        <v>1423</v>
      </c>
      <c r="C1923" t="s">
        <v>1461</v>
      </c>
      <c r="D1923" t="s">
        <v>1690</v>
      </c>
      <c r="E1923">
        <f>IF(D1923="Estudio",1,IF(D1923="Piso",2,IF(D1923="Dúplex",3,IF(D1923="Ático",4,IF(D1923="Chalet",5,IF(D1923="Casa",6,IF(D1923="Caserón",7)))))))</f>
        <v>2</v>
      </c>
      <c r="F1923" t="s">
        <v>1462</v>
      </c>
      <c r="G1923" t="s">
        <v>1449</v>
      </c>
      <c r="H1923" t="str">
        <f>VLOOKUP(G1923,'Barrio Mapping'!B:C,2,0)</f>
        <v>Rosas</v>
      </c>
      <c r="I1923" t="str">
        <f>VLOOKUP(B1923,'Districto Pricing'!A:F,6,0)</f>
        <v>Medio</v>
      </c>
      <c r="J1923">
        <f>IF(I1923="Bajo",1,IF(I1923="Medio",2,IF(I1923="Alto",3)))</f>
        <v>2</v>
      </c>
      <c r="K1923" s="5">
        <v>1200</v>
      </c>
      <c r="L1923" s="5">
        <v>4</v>
      </c>
      <c r="M1923" s="5">
        <v>120</v>
      </c>
      <c r="N1923" s="5">
        <v>3</v>
      </c>
      <c r="O1923" s="5">
        <v>1</v>
      </c>
      <c r="P1923" s="5">
        <v>1</v>
      </c>
      <c r="Q1923" s="5">
        <v>0</v>
      </c>
      <c r="R1923" s="5">
        <v>0</v>
      </c>
      <c r="S1923" s="5">
        <v>0</v>
      </c>
      <c r="T1923" s="5">
        <v>0</v>
      </c>
    </row>
    <row r="1924" spans="1:20" x14ac:dyDescent="0.35">
      <c r="A1924" s="1">
        <v>1924</v>
      </c>
      <c r="B1924" t="s">
        <v>1423</v>
      </c>
      <c r="C1924" t="s">
        <v>1463</v>
      </c>
      <c r="D1924" t="s">
        <v>1692</v>
      </c>
      <c r="E1924">
        <f>IF(D1924="Estudio",1,IF(D1924="Piso",2,IF(D1924="Dúplex",3,IF(D1924="Ático",4,IF(D1924="Chalet",5,IF(D1924="Casa",6,IF(D1924="Caserón",7)))))))</f>
        <v>3</v>
      </c>
      <c r="G1924" t="s">
        <v>1429</v>
      </c>
      <c r="H1924" t="str">
        <f>VLOOKUP(G1924,'Barrio Mapping'!B:C,2,0)</f>
        <v>Rejas</v>
      </c>
      <c r="I1924" t="str">
        <f>VLOOKUP(B1924,'Districto Pricing'!A:F,6,0)</f>
        <v>Medio</v>
      </c>
      <c r="J1924">
        <f>IF(I1924="Bajo",1,IF(I1924="Medio",2,IF(I1924="Alto",3)))</f>
        <v>2</v>
      </c>
      <c r="K1924" s="5">
        <v>749</v>
      </c>
      <c r="L1924" s="5">
        <v>1</v>
      </c>
      <c r="M1924" s="5">
        <v>90</v>
      </c>
      <c r="N1924" s="5">
        <v>1</v>
      </c>
      <c r="O1924" s="5">
        <v>1</v>
      </c>
      <c r="P1924" s="5">
        <v>1</v>
      </c>
      <c r="Q1924" s="5">
        <v>0</v>
      </c>
      <c r="R1924" s="5">
        <v>0</v>
      </c>
      <c r="S1924" s="5">
        <v>1</v>
      </c>
      <c r="T1924" s="5">
        <v>0</v>
      </c>
    </row>
    <row r="1925" spans="1:20" x14ac:dyDescent="0.35">
      <c r="A1925" s="1">
        <v>1925</v>
      </c>
      <c r="B1925" t="s">
        <v>1423</v>
      </c>
      <c r="C1925" t="s">
        <v>1464</v>
      </c>
      <c r="D1925" t="s">
        <v>1690</v>
      </c>
      <c r="E1925">
        <f>IF(D1925="Estudio",1,IF(D1925="Piso",2,IF(D1925="Dúplex",3,IF(D1925="Ático",4,IF(D1925="Chalet",5,IF(D1925="Casa",6,IF(D1925="Caserón",7)))))))</f>
        <v>2</v>
      </c>
      <c r="F1925" t="s">
        <v>95</v>
      </c>
      <c r="G1925" t="s">
        <v>1429</v>
      </c>
      <c r="H1925" t="str">
        <f>VLOOKUP(G1925,'Barrio Mapping'!B:C,2,0)</f>
        <v>Rejas</v>
      </c>
      <c r="I1925" t="str">
        <f>VLOOKUP(B1925,'Districto Pricing'!A:F,6,0)</f>
        <v>Medio</v>
      </c>
      <c r="J1925">
        <f>IF(I1925="Bajo",1,IF(I1925="Medio",2,IF(I1925="Alto",3)))</f>
        <v>2</v>
      </c>
      <c r="K1925" s="5">
        <v>855</v>
      </c>
      <c r="L1925" s="5">
        <v>2</v>
      </c>
      <c r="M1925" s="5">
        <v>87</v>
      </c>
      <c r="N1925" s="5">
        <v>1</v>
      </c>
      <c r="O1925" s="5">
        <v>1</v>
      </c>
      <c r="P1925" s="5">
        <v>1</v>
      </c>
      <c r="Q1925" s="5">
        <v>0</v>
      </c>
      <c r="R1925" s="5">
        <v>0</v>
      </c>
      <c r="S1925" s="5">
        <v>0</v>
      </c>
      <c r="T1925" s="5">
        <v>0</v>
      </c>
    </row>
    <row r="1926" spans="1:20" x14ac:dyDescent="0.35">
      <c r="A1926" s="1">
        <v>1926</v>
      </c>
      <c r="B1926" t="s">
        <v>1423</v>
      </c>
      <c r="C1926" t="s">
        <v>1464</v>
      </c>
      <c r="D1926" t="s">
        <v>1690</v>
      </c>
      <c r="E1926">
        <f>IF(D1926="Estudio",1,IF(D1926="Piso",2,IF(D1926="Dúplex",3,IF(D1926="Ático",4,IF(D1926="Chalet",5,IF(D1926="Casa",6,IF(D1926="Caserón",7)))))))</f>
        <v>2</v>
      </c>
      <c r="F1926" t="s">
        <v>95</v>
      </c>
      <c r="G1926" t="s">
        <v>1429</v>
      </c>
      <c r="H1926" t="str">
        <f>VLOOKUP(G1926,'Barrio Mapping'!B:C,2,0)</f>
        <v>Rejas</v>
      </c>
      <c r="I1926" t="str">
        <f>VLOOKUP(B1926,'Districto Pricing'!A:F,6,0)</f>
        <v>Medio</v>
      </c>
      <c r="J1926">
        <f>IF(I1926="Bajo",1,IF(I1926="Medio",2,IF(I1926="Alto",3)))</f>
        <v>2</v>
      </c>
      <c r="K1926" s="5">
        <v>1010</v>
      </c>
      <c r="L1926" s="5">
        <v>2</v>
      </c>
      <c r="M1926" s="5">
        <v>106</v>
      </c>
      <c r="N1926" s="5">
        <v>4</v>
      </c>
      <c r="O1926" s="5">
        <v>1</v>
      </c>
      <c r="P1926" s="5">
        <v>1</v>
      </c>
      <c r="Q1926" s="5">
        <v>0</v>
      </c>
      <c r="R1926" s="5">
        <v>0</v>
      </c>
      <c r="S1926" s="5">
        <v>0</v>
      </c>
      <c r="T1926" s="5">
        <v>0</v>
      </c>
    </row>
    <row r="1927" spans="1:20" x14ac:dyDescent="0.35">
      <c r="A1927" s="1">
        <v>1927</v>
      </c>
      <c r="B1927" t="s">
        <v>1423</v>
      </c>
      <c r="C1927" t="s">
        <v>1457</v>
      </c>
      <c r="D1927" t="s">
        <v>1690</v>
      </c>
      <c r="E1927">
        <f>IF(D1927="Estudio",1,IF(D1927="Piso",2,IF(D1927="Dúplex",3,IF(D1927="Ático",4,IF(D1927="Chalet",5,IF(D1927="Casa",6,IF(D1927="Caserón",7)))))))</f>
        <v>2</v>
      </c>
      <c r="G1927" t="s">
        <v>1427</v>
      </c>
      <c r="H1927" t="str">
        <f>VLOOKUP(G1927,'Barrio Mapping'!B:C,2,0)</f>
        <v>Simancas</v>
      </c>
      <c r="I1927" t="str">
        <f>VLOOKUP(B1927,'Districto Pricing'!A:F,6,0)</f>
        <v>Medio</v>
      </c>
      <c r="J1927">
        <f>IF(I1927="Bajo",1,IF(I1927="Medio",2,IF(I1927="Alto",3)))</f>
        <v>2</v>
      </c>
      <c r="K1927" s="5">
        <v>1075</v>
      </c>
      <c r="L1927" s="5">
        <v>3</v>
      </c>
      <c r="M1927" s="5">
        <v>98</v>
      </c>
      <c r="N1927" s="5">
        <v>0</v>
      </c>
      <c r="O1927" s="5">
        <v>0</v>
      </c>
      <c r="P1927" s="5">
        <v>1</v>
      </c>
      <c r="Q1927" s="5">
        <v>0</v>
      </c>
      <c r="R1927" s="5">
        <v>0</v>
      </c>
      <c r="S1927" s="5">
        <v>0</v>
      </c>
      <c r="T1927" s="5">
        <v>0</v>
      </c>
    </row>
    <row r="1928" spans="1:20" x14ac:dyDescent="0.35">
      <c r="A1928" s="1">
        <v>1928</v>
      </c>
      <c r="B1928" t="s">
        <v>1423</v>
      </c>
      <c r="C1928" t="s">
        <v>1465</v>
      </c>
      <c r="D1928" t="s">
        <v>1690</v>
      </c>
      <c r="E1928">
        <f>IF(D1928="Estudio",1,IF(D1928="Piso",2,IF(D1928="Dúplex",3,IF(D1928="Ático",4,IF(D1928="Chalet",5,IF(D1928="Casa",6,IF(D1928="Caserón",7)))))))</f>
        <v>2</v>
      </c>
      <c r="G1928" t="s">
        <v>1425</v>
      </c>
      <c r="H1928" t="str">
        <f>VLOOKUP(G1928,'Barrio Mapping'!B:C,2,0)</f>
        <v>Salvador</v>
      </c>
      <c r="I1928" t="str">
        <f>VLOOKUP(B1928,'Districto Pricing'!A:F,6,0)</f>
        <v>Medio</v>
      </c>
      <c r="J1928">
        <f>IF(I1928="Bajo",1,IF(I1928="Medio",2,IF(I1928="Alto",3)))</f>
        <v>2</v>
      </c>
      <c r="K1928" s="5">
        <v>2500</v>
      </c>
      <c r="L1928" s="5">
        <v>4</v>
      </c>
      <c r="M1928" s="5">
        <v>160</v>
      </c>
      <c r="N1928" s="5">
        <v>0</v>
      </c>
      <c r="O1928" s="5">
        <v>1</v>
      </c>
      <c r="P1928" s="5">
        <v>1</v>
      </c>
      <c r="Q1928" s="5">
        <v>0</v>
      </c>
      <c r="R1928" s="5">
        <v>0</v>
      </c>
      <c r="S1928" s="5">
        <v>0</v>
      </c>
      <c r="T1928" s="5">
        <v>0</v>
      </c>
    </row>
    <row r="1929" spans="1:20" x14ac:dyDescent="0.35">
      <c r="A1929" s="1">
        <v>1929</v>
      </c>
      <c r="B1929" t="s">
        <v>1423</v>
      </c>
      <c r="C1929" t="s">
        <v>1466</v>
      </c>
      <c r="D1929" t="s">
        <v>1690</v>
      </c>
      <c r="E1929">
        <f>IF(D1929="Estudio",1,IF(D1929="Piso",2,IF(D1929="Dúplex",3,IF(D1929="Ático",4,IF(D1929="Chalet",5,IF(D1929="Casa",6,IF(D1929="Caserón",7)))))))</f>
        <v>2</v>
      </c>
      <c r="F1929" t="s">
        <v>728</v>
      </c>
      <c r="G1929" t="s">
        <v>1427</v>
      </c>
      <c r="H1929" t="str">
        <f>VLOOKUP(G1929,'Barrio Mapping'!B:C,2,0)</f>
        <v>Simancas</v>
      </c>
      <c r="I1929" t="str">
        <f>VLOOKUP(B1929,'Districto Pricing'!A:F,6,0)</f>
        <v>Medio</v>
      </c>
      <c r="J1929">
        <f>IF(I1929="Bajo",1,IF(I1929="Medio",2,IF(I1929="Alto",3)))</f>
        <v>2</v>
      </c>
      <c r="K1929" s="5">
        <v>1000</v>
      </c>
      <c r="L1929" s="5">
        <v>2</v>
      </c>
      <c r="M1929" s="5">
        <v>85</v>
      </c>
      <c r="N1929" s="5">
        <v>6</v>
      </c>
      <c r="O1929" s="5">
        <v>1</v>
      </c>
      <c r="P1929" s="5">
        <v>1</v>
      </c>
      <c r="Q1929" s="5">
        <v>0</v>
      </c>
      <c r="R1929" s="5">
        <v>0</v>
      </c>
      <c r="S1929" s="5">
        <v>0</v>
      </c>
      <c r="T1929" s="5">
        <v>0</v>
      </c>
    </row>
    <row r="1930" spans="1:20" x14ac:dyDescent="0.35">
      <c r="A1930" s="1">
        <v>1930</v>
      </c>
      <c r="B1930" t="s">
        <v>1423</v>
      </c>
      <c r="C1930" t="s">
        <v>1467</v>
      </c>
      <c r="D1930" t="s">
        <v>1690</v>
      </c>
      <c r="E1930">
        <f>IF(D1930="Estudio",1,IF(D1930="Piso",2,IF(D1930="Dúplex",3,IF(D1930="Ático",4,IF(D1930="Chalet",5,IF(D1930="Casa",6,IF(D1930="Caserón",7)))))))</f>
        <v>2</v>
      </c>
      <c r="F1930" t="s">
        <v>98</v>
      </c>
      <c r="G1930" t="s">
        <v>1429</v>
      </c>
      <c r="H1930" t="str">
        <f>VLOOKUP(G1930,'Barrio Mapping'!B:C,2,0)</f>
        <v>Rejas</v>
      </c>
      <c r="I1930" t="str">
        <f>VLOOKUP(B1930,'Districto Pricing'!A:F,6,0)</f>
        <v>Medio</v>
      </c>
      <c r="J1930">
        <f>IF(I1930="Bajo",1,IF(I1930="Medio",2,IF(I1930="Alto",3)))</f>
        <v>2</v>
      </c>
      <c r="K1930" s="5">
        <v>1000</v>
      </c>
      <c r="L1930" s="5">
        <v>2</v>
      </c>
      <c r="M1930" s="5">
        <v>96</v>
      </c>
      <c r="N1930" s="5">
        <v>5</v>
      </c>
      <c r="O1930" s="5">
        <v>1</v>
      </c>
      <c r="P1930" s="5">
        <v>1</v>
      </c>
      <c r="Q1930" s="5">
        <v>0</v>
      </c>
      <c r="R1930" s="5">
        <v>0</v>
      </c>
      <c r="S1930" s="5">
        <v>0</v>
      </c>
      <c r="T1930" s="5">
        <v>0</v>
      </c>
    </row>
    <row r="1931" spans="1:20" x14ac:dyDescent="0.35">
      <c r="A1931" s="1">
        <v>1931</v>
      </c>
      <c r="B1931" t="s">
        <v>1423</v>
      </c>
      <c r="C1931" t="s">
        <v>1468</v>
      </c>
      <c r="D1931" t="s">
        <v>1690</v>
      </c>
      <c r="E1931">
        <f>IF(D1931="Estudio",1,IF(D1931="Piso",2,IF(D1931="Dúplex",3,IF(D1931="Ático",4,IF(D1931="Chalet",5,IF(D1931="Casa",6,IF(D1931="Caserón",7)))))))</f>
        <v>2</v>
      </c>
      <c r="G1931" t="s">
        <v>1429</v>
      </c>
      <c r="H1931" t="str">
        <f>VLOOKUP(G1931,'Barrio Mapping'!B:C,2,0)</f>
        <v>Rejas</v>
      </c>
      <c r="I1931" t="str">
        <f>VLOOKUP(B1931,'Districto Pricing'!A:F,6,0)</f>
        <v>Medio</v>
      </c>
      <c r="J1931">
        <f>IF(I1931="Bajo",1,IF(I1931="Medio",2,IF(I1931="Alto",3)))</f>
        <v>2</v>
      </c>
      <c r="K1931" s="5">
        <v>800</v>
      </c>
      <c r="L1931" s="5">
        <v>1</v>
      </c>
      <c r="M1931" s="5">
        <v>60</v>
      </c>
      <c r="N1931" s="5">
        <v>3</v>
      </c>
      <c r="O1931" s="5">
        <v>1</v>
      </c>
      <c r="P1931" s="5">
        <v>1</v>
      </c>
      <c r="Q1931" s="5">
        <v>0</v>
      </c>
      <c r="R1931" s="5">
        <v>0</v>
      </c>
      <c r="S1931" s="5">
        <v>0</v>
      </c>
      <c r="T1931" s="5">
        <v>0</v>
      </c>
    </row>
    <row r="1932" spans="1:20" x14ac:dyDescent="0.35">
      <c r="A1932" s="1">
        <v>1932</v>
      </c>
      <c r="B1932" t="s">
        <v>1423</v>
      </c>
      <c r="C1932" t="s">
        <v>1467</v>
      </c>
      <c r="D1932" t="s">
        <v>1690</v>
      </c>
      <c r="E1932">
        <f>IF(D1932="Estudio",1,IF(D1932="Piso",2,IF(D1932="Dúplex",3,IF(D1932="Ático",4,IF(D1932="Chalet",5,IF(D1932="Casa",6,IF(D1932="Caserón",7)))))))</f>
        <v>2</v>
      </c>
      <c r="G1932" t="s">
        <v>1429</v>
      </c>
      <c r="H1932" t="str">
        <f>VLOOKUP(G1932,'Barrio Mapping'!B:C,2,0)</f>
        <v>Rejas</v>
      </c>
      <c r="I1932" t="str">
        <f>VLOOKUP(B1932,'Districto Pricing'!A:F,6,0)</f>
        <v>Medio</v>
      </c>
      <c r="J1932">
        <f>IF(I1932="Bajo",1,IF(I1932="Medio",2,IF(I1932="Alto",3)))</f>
        <v>2</v>
      </c>
      <c r="K1932" s="5">
        <v>1100</v>
      </c>
      <c r="L1932" s="5">
        <v>2</v>
      </c>
      <c r="M1932" s="5">
        <v>80</v>
      </c>
      <c r="N1932" s="5">
        <v>2</v>
      </c>
      <c r="O1932" s="5">
        <v>1</v>
      </c>
      <c r="P1932" s="5">
        <v>1</v>
      </c>
      <c r="Q1932" s="5">
        <v>0</v>
      </c>
      <c r="R1932" s="5">
        <v>0</v>
      </c>
      <c r="S1932" s="5">
        <v>0</v>
      </c>
      <c r="T1932" s="5">
        <v>0</v>
      </c>
    </row>
    <row r="1933" spans="1:20" x14ac:dyDescent="0.35">
      <c r="A1933" s="1">
        <v>1933</v>
      </c>
      <c r="B1933" t="s">
        <v>1423</v>
      </c>
      <c r="C1933" t="s">
        <v>1452</v>
      </c>
      <c r="D1933" t="s">
        <v>1690</v>
      </c>
      <c r="E1933">
        <f>IF(D1933="Estudio",1,IF(D1933="Piso",2,IF(D1933="Dúplex",3,IF(D1933="Ático",4,IF(D1933="Chalet",5,IF(D1933="Casa",6,IF(D1933="Caserón",7)))))))</f>
        <v>2</v>
      </c>
      <c r="G1933" t="s">
        <v>1429</v>
      </c>
      <c r="H1933" t="str">
        <f>VLOOKUP(G1933,'Barrio Mapping'!B:C,2,0)</f>
        <v>Rejas</v>
      </c>
      <c r="I1933" t="str">
        <f>VLOOKUP(B1933,'Districto Pricing'!A:F,6,0)</f>
        <v>Medio</v>
      </c>
      <c r="J1933">
        <f>IF(I1933="Bajo",1,IF(I1933="Medio",2,IF(I1933="Alto",3)))</f>
        <v>2</v>
      </c>
      <c r="K1933" s="5">
        <v>1100</v>
      </c>
      <c r="L1933" s="5">
        <v>2</v>
      </c>
      <c r="M1933" s="5">
        <v>80</v>
      </c>
      <c r="N1933" s="5">
        <v>4</v>
      </c>
      <c r="O1933" s="5">
        <v>1</v>
      </c>
      <c r="P1933" s="5">
        <v>1</v>
      </c>
      <c r="Q1933" s="5">
        <v>0</v>
      </c>
      <c r="R1933" s="5">
        <v>0</v>
      </c>
      <c r="S1933" s="5">
        <v>0</v>
      </c>
      <c r="T1933" s="5">
        <v>0</v>
      </c>
    </row>
    <row r="1934" spans="1:20" x14ac:dyDescent="0.35">
      <c r="A1934" s="1">
        <v>1934</v>
      </c>
      <c r="B1934" t="s">
        <v>1423</v>
      </c>
      <c r="C1934" t="s">
        <v>1469</v>
      </c>
      <c r="D1934" t="s">
        <v>1693</v>
      </c>
      <c r="E1934">
        <f>IF(D1934="Estudio",1,IF(D1934="Piso",2,IF(D1934="Dúplex",3,IF(D1934="Ático",4,IF(D1934="Chalet",5,IF(D1934="Casa",6,IF(D1934="Caserón",7)))))))</f>
        <v>1</v>
      </c>
      <c r="G1934" t="s">
        <v>1427</v>
      </c>
      <c r="H1934" t="str">
        <f>VLOOKUP(G1934,'Barrio Mapping'!B:C,2,0)</f>
        <v>Simancas</v>
      </c>
      <c r="I1934" t="str">
        <f>VLOOKUP(B1934,'Districto Pricing'!A:F,6,0)</f>
        <v>Medio</v>
      </c>
      <c r="J1934">
        <f>IF(I1934="Bajo",1,IF(I1934="Medio",2,IF(I1934="Alto",3)))</f>
        <v>2</v>
      </c>
      <c r="K1934" s="5">
        <v>995</v>
      </c>
      <c r="L1934" s="5">
        <v>0</v>
      </c>
      <c r="M1934" s="5">
        <v>90</v>
      </c>
      <c r="N1934" s="5">
        <v>0</v>
      </c>
      <c r="O1934" s="5">
        <v>1</v>
      </c>
      <c r="P1934" s="5">
        <v>1</v>
      </c>
      <c r="Q1934" s="5">
        <v>0</v>
      </c>
      <c r="R1934" s="5">
        <v>0</v>
      </c>
      <c r="S1934" s="5">
        <v>0</v>
      </c>
      <c r="T1934" s="5">
        <v>0</v>
      </c>
    </row>
    <row r="1935" spans="1:20" x14ac:dyDescent="0.35">
      <c r="A1935" s="1">
        <v>1935</v>
      </c>
      <c r="B1935" t="s">
        <v>1423</v>
      </c>
      <c r="C1935" t="s">
        <v>1470</v>
      </c>
      <c r="D1935" t="s">
        <v>1691</v>
      </c>
      <c r="E1935">
        <f>IF(D1935="Estudio",1,IF(D1935="Piso",2,IF(D1935="Dúplex",3,IF(D1935="Ático",4,IF(D1935="Chalet",5,IF(D1935="Casa",6,IF(D1935="Caserón",7)))))))</f>
        <v>4</v>
      </c>
      <c r="G1935" t="s">
        <v>1449</v>
      </c>
      <c r="H1935" t="str">
        <f>VLOOKUP(G1935,'Barrio Mapping'!B:C,2,0)</f>
        <v>Rosas</v>
      </c>
      <c r="I1935" t="str">
        <f>VLOOKUP(B1935,'Districto Pricing'!A:F,6,0)</f>
        <v>Medio</v>
      </c>
      <c r="J1935">
        <f>IF(I1935="Bajo",1,IF(I1935="Medio",2,IF(I1935="Alto",3)))</f>
        <v>2</v>
      </c>
      <c r="K1935" s="5">
        <v>1100</v>
      </c>
      <c r="L1935" s="5">
        <v>2</v>
      </c>
      <c r="M1935" s="5">
        <v>65</v>
      </c>
      <c r="N1935" s="5">
        <v>3</v>
      </c>
      <c r="O1935" s="5">
        <v>1</v>
      </c>
      <c r="P1935" s="5">
        <v>1</v>
      </c>
      <c r="Q1935" s="5">
        <v>1</v>
      </c>
      <c r="R1935" s="5">
        <v>0</v>
      </c>
      <c r="S1935" s="5">
        <v>0</v>
      </c>
      <c r="T1935" s="5">
        <v>0</v>
      </c>
    </row>
    <row r="1936" spans="1:20" x14ac:dyDescent="0.35">
      <c r="A1936" s="1">
        <v>1936</v>
      </c>
      <c r="B1936" t="s">
        <v>1423</v>
      </c>
      <c r="C1936" t="s">
        <v>1471</v>
      </c>
      <c r="D1936" t="s">
        <v>1690</v>
      </c>
      <c r="E1936">
        <f>IF(D1936="Estudio",1,IF(D1936="Piso",2,IF(D1936="Dúplex",3,IF(D1936="Ático",4,IF(D1936="Chalet",5,IF(D1936="Casa",6,IF(D1936="Caserón",7)))))))</f>
        <v>2</v>
      </c>
      <c r="G1936" t="s">
        <v>1427</v>
      </c>
      <c r="H1936" t="str">
        <f>VLOOKUP(G1936,'Barrio Mapping'!B:C,2,0)</f>
        <v>Simancas</v>
      </c>
      <c r="I1936" t="str">
        <f>VLOOKUP(B1936,'Districto Pricing'!A:F,6,0)</f>
        <v>Medio</v>
      </c>
      <c r="J1936">
        <f>IF(I1936="Bajo",1,IF(I1936="Medio",2,IF(I1936="Alto",3)))</f>
        <v>2</v>
      </c>
      <c r="K1936" s="5">
        <v>695</v>
      </c>
      <c r="L1936" s="5">
        <v>3</v>
      </c>
      <c r="M1936" s="5">
        <v>73</v>
      </c>
      <c r="N1936" s="5">
        <v>2</v>
      </c>
      <c r="O1936" s="5">
        <v>1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</row>
    <row r="1937" spans="1:20" x14ac:dyDescent="0.35">
      <c r="A1937" s="1">
        <v>1937</v>
      </c>
      <c r="B1937" t="s">
        <v>1423</v>
      </c>
      <c r="C1937" t="s">
        <v>1446</v>
      </c>
      <c r="D1937" t="s">
        <v>1690</v>
      </c>
      <c r="E1937">
        <f>IF(D1937="Estudio",1,IF(D1937="Piso",2,IF(D1937="Dúplex",3,IF(D1937="Ático",4,IF(D1937="Chalet",5,IF(D1937="Casa",6,IF(D1937="Caserón",7)))))))</f>
        <v>2</v>
      </c>
      <c r="G1937" t="s">
        <v>1429</v>
      </c>
      <c r="H1937" t="str">
        <f>VLOOKUP(G1937,'Barrio Mapping'!B:C,2,0)</f>
        <v>Rejas</v>
      </c>
      <c r="I1937" t="str">
        <f>VLOOKUP(B1937,'Districto Pricing'!A:F,6,0)</f>
        <v>Medio</v>
      </c>
      <c r="J1937">
        <f>IF(I1937="Bajo",1,IF(I1937="Medio",2,IF(I1937="Alto",3)))</f>
        <v>2</v>
      </c>
      <c r="K1937" s="5">
        <v>1100</v>
      </c>
      <c r="L1937" s="5">
        <v>2</v>
      </c>
      <c r="M1937" s="5">
        <v>75</v>
      </c>
      <c r="N1937" s="5">
        <v>3</v>
      </c>
      <c r="O1937" s="5">
        <v>1</v>
      </c>
      <c r="P1937" s="5">
        <v>1</v>
      </c>
      <c r="Q1937" s="5">
        <v>0</v>
      </c>
      <c r="R1937" s="5">
        <v>0</v>
      </c>
      <c r="S1937" s="5">
        <v>0</v>
      </c>
      <c r="T1937" s="5">
        <v>0</v>
      </c>
    </row>
    <row r="1938" spans="1:20" x14ac:dyDescent="0.35">
      <c r="A1938" s="1">
        <v>1938</v>
      </c>
      <c r="B1938" t="s">
        <v>1423</v>
      </c>
      <c r="C1938" t="s">
        <v>1446</v>
      </c>
      <c r="D1938" t="s">
        <v>1690</v>
      </c>
      <c r="E1938">
        <f>IF(D1938="Estudio",1,IF(D1938="Piso",2,IF(D1938="Dúplex",3,IF(D1938="Ático",4,IF(D1938="Chalet",5,IF(D1938="Casa",6,IF(D1938="Caserón",7)))))))</f>
        <v>2</v>
      </c>
      <c r="G1938" t="s">
        <v>1429</v>
      </c>
      <c r="H1938" t="str">
        <f>VLOOKUP(G1938,'Barrio Mapping'!B:C,2,0)</f>
        <v>Rejas</v>
      </c>
      <c r="I1938" t="str">
        <f>VLOOKUP(B1938,'Districto Pricing'!A:F,6,0)</f>
        <v>Medio</v>
      </c>
      <c r="J1938">
        <f>IF(I1938="Bajo",1,IF(I1938="Medio",2,IF(I1938="Alto",3)))</f>
        <v>2</v>
      </c>
      <c r="K1938" s="5">
        <v>850</v>
      </c>
      <c r="L1938" s="5">
        <v>1</v>
      </c>
      <c r="M1938" s="5">
        <v>55</v>
      </c>
      <c r="N1938" s="5">
        <v>3</v>
      </c>
      <c r="O1938" s="5">
        <v>1</v>
      </c>
      <c r="P1938" s="5">
        <v>1</v>
      </c>
      <c r="Q1938" s="5">
        <v>0</v>
      </c>
      <c r="R1938" s="5">
        <v>0</v>
      </c>
      <c r="S1938" s="5">
        <v>0</v>
      </c>
      <c r="T1938" s="5">
        <v>0</v>
      </c>
    </row>
    <row r="1939" spans="1:20" x14ac:dyDescent="0.35">
      <c r="A1939" s="1">
        <v>1939</v>
      </c>
      <c r="B1939" t="s">
        <v>1423</v>
      </c>
      <c r="C1939" t="s">
        <v>1472</v>
      </c>
      <c r="D1939" t="s">
        <v>1690</v>
      </c>
      <c r="E1939">
        <f>IF(D1939="Estudio",1,IF(D1939="Piso",2,IF(D1939="Dúplex",3,IF(D1939="Ático",4,IF(D1939="Chalet",5,IF(D1939="Casa",6,IF(D1939="Caserón",7)))))))</f>
        <v>2</v>
      </c>
      <c r="F1939" t="s">
        <v>40</v>
      </c>
      <c r="G1939" t="s">
        <v>1429</v>
      </c>
      <c r="H1939" t="str">
        <f>VLOOKUP(G1939,'Barrio Mapping'!B:C,2,0)</f>
        <v>Rejas</v>
      </c>
      <c r="I1939" t="str">
        <f>VLOOKUP(B1939,'Districto Pricing'!A:F,6,0)</f>
        <v>Medio</v>
      </c>
      <c r="J1939">
        <f>IF(I1939="Bajo",1,IF(I1939="Medio",2,IF(I1939="Alto",3)))</f>
        <v>2</v>
      </c>
      <c r="K1939" s="5">
        <v>1150</v>
      </c>
      <c r="L1939" s="5">
        <v>3</v>
      </c>
      <c r="M1939" s="5">
        <v>140</v>
      </c>
      <c r="N1939" s="5">
        <v>1</v>
      </c>
      <c r="O1939" s="5">
        <v>1</v>
      </c>
      <c r="P1939" s="5">
        <v>1</v>
      </c>
      <c r="Q1939" s="5">
        <v>0</v>
      </c>
      <c r="R1939" s="5">
        <v>0</v>
      </c>
      <c r="S1939" s="5">
        <v>0</v>
      </c>
      <c r="T1939" s="5">
        <v>0</v>
      </c>
    </row>
    <row r="1940" spans="1:20" x14ac:dyDescent="0.35">
      <c r="A1940" s="1">
        <v>1940</v>
      </c>
      <c r="B1940" t="s">
        <v>1423</v>
      </c>
      <c r="C1940" t="s">
        <v>1435</v>
      </c>
      <c r="D1940" t="s">
        <v>1690</v>
      </c>
      <c r="E1940">
        <f>IF(D1940="Estudio",1,IF(D1940="Piso",2,IF(D1940="Dúplex",3,IF(D1940="Ático",4,IF(D1940="Chalet",5,IF(D1940="Casa",6,IF(D1940="Caserón",7)))))))</f>
        <v>2</v>
      </c>
      <c r="F1940" t="s">
        <v>410</v>
      </c>
      <c r="G1940" t="s">
        <v>1429</v>
      </c>
      <c r="H1940" t="str">
        <f>VLOOKUP(G1940,'Barrio Mapping'!B:C,2,0)</f>
        <v>Rejas</v>
      </c>
      <c r="I1940" t="str">
        <f>VLOOKUP(B1940,'Districto Pricing'!A:F,6,0)</f>
        <v>Medio</v>
      </c>
      <c r="J1940">
        <f>IF(I1940="Bajo",1,IF(I1940="Medio",2,IF(I1940="Alto",3)))</f>
        <v>2</v>
      </c>
      <c r="K1940" s="5">
        <v>800</v>
      </c>
      <c r="L1940" s="5">
        <v>1</v>
      </c>
      <c r="M1940" s="5">
        <v>60</v>
      </c>
      <c r="N1940" s="5">
        <v>1</v>
      </c>
      <c r="O1940" s="5">
        <v>1</v>
      </c>
      <c r="P1940" s="5">
        <v>1</v>
      </c>
      <c r="Q1940" s="5">
        <v>0</v>
      </c>
      <c r="R1940" s="5">
        <v>0</v>
      </c>
      <c r="S1940" s="5">
        <v>0</v>
      </c>
      <c r="T1940" s="5">
        <v>0</v>
      </c>
    </row>
    <row r="1941" spans="1:20" x14ac:dyDescent="0.35">
      <c r="A1941" s="1">
        <v>1941</v>
      </c>
      <c r="B1941" t="s">
        <v>1423</v>
      </c>
      <c r="C1941" t="s">
        <v>1473</v>
      </c>
      <c r="D1941" t="s">
        <v>1690</v>
      </c>
      <c r="E1941">
        <f>IF(D1941="Estudio",1,IF(D1941="Piso",2,IF(D1941="Dúplex",3,IF(D1941="Ático",4,IF(D1941="Chalet",5,IF(D1941="Casa",6,IF(D1941="Caserón",7)))))))</f>
        <v>2</v>
      </c>
      <c r="G1941" t="s">
        <v>1433</v>
      </c>
      <c r="H1941" t="str">
        <f>VLOOKUP(G1941,'Barrio Mapping'!B:C,2,0)</f>
        <v>Arcos</v>
      </c>
      <c r="I1941" t="str">
        <f>VLOOKUP(B1941,'Districto Pricing'!A:F,6,0)</f>
        <v>Medio</v>
      </c>
      <c r="J1941">
        <f>IF(I1941="Bajo",1,IF(I1941="Medio",2,IF(I1941="Alto",3)))</f>
        <v>2</v>
      </c>
      <c r="K1941" s="5">
        <v>700</v>
      </c>
      <c r="L1941" s="5">
        <v>2</v>
      </c>
      <c r="M1941" s="5">
        <v>88</v>
      </c>
      <c r="N1941" s="5">
        <v>0</v>
      </c>
      <c r="O1941" s="5">
        <v>0</v>
      </c>
      <c r="P1941" s="5">
        <v>1</v>
      </c>
      <c r="Q1941" s="5">
        <v>0</v>
      </c>
      <c r="R1941" s="5">
        <v>0</v>
      </c>
      <c r="S1941" s="5">
        <v>0</v>
      </c>
      <c r="T1941" s="5">
        <v>0</v>
      </c>
    </row>
    <row r="1942" spans="1:20" x14ac:dyDescent="0.35">
      <c r="A1942" s="1">
        <v>1942</v>
      </c>
      <c r="B1942" t="s">
        <v>1423</v>
      </c>
      <c r="C1942" t="s">
        <v>1454</v>
      </c>
      <c r="D1942" t="s">
        <v>1690</v>
      </c>
      <c r="E1942">
        <f>IF(D1942="Estudio",1,IF(D1942="Piso",2,IF(D1942="Dúplex",3,IF(D1942="Ático",4,IF(D1942="Chalet",5,IF(D1942="Casa",6,IF(D1942="Caserón",7)))))))</f>
        <v>2</v>
      </c>
      <c r="G1942" t="s">
        <v>1449</v>
      </c>
      <c r="H1942" t="str">
        <f>VLOOKUP(G1942,'Barrio Mapping'!B:C,2,0)</f>
        <v>Rosas</v>
      </c>
      <c r="I1942" t="str">
        <f>VLOOKUP(B1942,'Districto Pricing'!A:F,6,0)</f>
        <v>Medio</v>
      </c>
      <c r="J1942">
        <f>IF(I1942="Bajo",1,IF(I1942="Medio",2,IF(I1942="Alto",3)))</f>
        <v>2</v>
      </c>
      <c r="K1942" s="5">
        <v>1250</v>
      </c>
      <c r="L1942" s="5">
        <v>4</v>
      </c>
      <c r="M1942" s="5">
        <v>110</v>
      </c>
      <c r="N1942" s="5">
        <v>4</v>
      </c>
      <c r="O1942" s="5">
        <v>1</v>
      </c>
      <c r="P1942" s="5">
        <v>1</v>
      </c>
      <c r="Q1942" s="5">
        <v>0</v>
      </c>
      <c r="R1942" s="5">
        <v>0</v>
      </c>
      <c r="S1942" s="5">
        <v>0</v>
      </c>
      <c r="T1942" s="5">
        <v>0</v>
      </c>
    </row>
    <row r="1943" spans="1:20" x14ac:dyDescent="0.35">
      <c r="A1943" s="1">
        <v>1943</v>
      </c>
      <c r="B1943" t="s">
        <v>1423</v>
      </c>
      <c r="C1943" t="s">
        <v>1428</v>
      </c>
      <c r="D1943" t="s">
        <v>1690</v>
      </c>
      <c r="E1943">
        <f>IF(D1943="Estudio",1,IF(D1943="Piso",2,IF(D1943="Dúplex",3,IF(D1943="Ático",4,IF(D1943="Chalet",5,IF(D1943="Casa",6,IF(D1943="Caserón",7)))))))</f>
        <v>2</v>
      </c>
      <c r="G1943" t="s">
        <v>1433</v>
      </c>
      <c r="H1943" t="str">
        <f>VLOOKUP(G1943,'Barrio Mapping'!B:C,2,0)</f>
        <v>Arcos</v>
      </c>
      <c r="I1943" t="str">
        <f>VLOOKUP(B1943,'Districto Pricing'!A:F,6,0)</f>
        <v>Medio</v>
      </c>
      <c r="J1943">
        <f>IF(I1943="Bajo",1,IF(I1943="Medio",2,IF(I1943="Alto",3)))</f>
        <v>2</v>
      </c>
      <c r="K1943" s="5">
        <v>600</v>
      </c>
      <c r="L1943" s="5">
        <v>1</v>
      </c>
      <c r="M1943" s="5">
        <v>52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</row>
    <row r="1944" spans="1:20" x14ac:dyDescent="0.35">
      <c r="A1944" s="1">
        <v>1944</v>
      </c>
      <c r="B1944" t="s">
        <v>1423</v>
      </c>
      <c r="C1944" t="s">
        <v>683</v>
      </c>
      <c r="D1944" t="s">
        <v>1690</v>
      </c>
      <c r="E1944">
        <f>IF(D1944="Estudio",1,IF(D1944="Piso",2,IF(D1944="Dúplex",3,IF(D1944="Ático",4,IF(D1944="Chalet",5,IF(D1944="Casa",6,IF(D1944="Caserón",7)))))))</f>
        <v>2</v>
      </c>
      <c r="G1944" t="s">
        <v>1427</v>
      </c>
      <c r="H1944" t="str">
        <f>VLOOKUP(G1944,'Barrio Mapping'!B:C,2,0)</f>
        <v>Simancas</v>
      </c>
      <c r="I1944" t="str">
        <f>VLOOKUP(B1944,'Districto Pricing'!A:F,6,0)</f>
        <v>Medio</v>
      </c>
      <c r="J1944">
        <f>IF(I1944="Bajo",1,IF(I1944="Medio",2,IF(I1944="Alto",3)))</f>
        <v>2</v>
      </c>
      <c r="K1944" s="5">
        <v>800</v>
      </c>
      <c r="L1944" s="5">
        <v>1</v>
      </c>
      <c r="M1944" s="5">
        <v>56</v>
      </c>
      <c r="N1944" s="5">
        <v>2</v>
      </c>
      <c r="O1944" s="5">
        <v>1</v>
      </c>
      <c r="P1944" s="5">
        <v>1</v>
      </c>
      <c r="Q1944" s="5">
        <v>0</v>
      </c>
      <c r="R1944" s="5">
        <v>0</v>
      </c>
      <c r="S1944" s="5">
        <v>0</v>
      </c>
      <c r="T1944" s="5">
        <v>0</v>
      </c>
    </row>
    <row r="1945" spans="1:20" x14ac:dyDescent="0.35">
      <c r="A1945" s="1">
        <v>1945</v>
      </c>
      <c r="B1945" t="s">
        <v>1423</v>
      </c>
      <c r="C1945" t="s">
        <v>1474</v>
      </c>
      <c r="D1945" t="s">
        <v>1690</v>
      </c>
      <c r="E1945">
        <f>IF(D1945="Estudio",1,IF(D1945="Piso",2,IF(D1945="Dúplex",3,IF(D1945="Ático",4,IF(D1945="Chalet",5,IF(D1945="Casa",6,IF(D1945="Caserón",7)))))))</f>
        <v>2</v>
      </c>
      <c r="G1945" t="s">
        <v>1429</v>
      </c>
      <c r="H1945" t="str">
        <f>VLOOKUP(G1945,'Barrio Mapping'!B:C,2,0)</f>
        <v>Rejas</v>
      </c>
      <c r="I1945" t="str">
        <f>VLOOKUP(B1945,'Districto Pricing'!A:F,6,0)</f>
        <v>Medio</v>
      </c>
      <c r="J1945">
        <f>IF(I1945="Bajo",1,IF(I1945="Medio",2,IF(I1945="Alto",3)))</f>
        <v>2</v>
      </c>
      <c r="K1945" s="5">
        <v>900</v>
      </c>
      <c r="L1945" s="5">
        <v>2</v>
      </c>
      <c r="M1945" s="5">
        <v>75</v>
      </c>
      <c r="N1945" s="5">
        <v>4</v>
      </c>
      <c r="O1945" s="5">
        <v>1</v>
      </c>
      <c r="P1945" s="5">
        <v>1</v>
      </c>
      <c r="Q1945" s="5">
        <v>0</v>
      </c>
      <c r="R1945" s="5">
        <v>0</v>
      </c>
      <c r="S1945" s="5">
        <v>0</v>
      </c>
      <c r="T1945" s="5">
        <v>0</v>
      </c>
    </row>
    <row r="1946" spans="1:20" x14ac:dyDescent="0.35">
      <c r="A1946" s="1">
        <v>1946</v>
      </c>
      <c r="B1946" t="s">
        <v>1423</v>
      </c>
      <c r="C1946" t="s">
        <v>1475</v>
      </c>
      <c r="D1946" t="s">
        <v>1690</v>
      </c>
      <c r="E1946">
        <f>IF(D1946="Estudio",1,IF(D1946="Piso",2,IF(D1946="Dúplex",3,IF(D1946="Ático",4,IF(D1946="Chalet",5,IF(D1946="Casa",6,IF(D1946="Caserón",7)))))))</f>
        <v>2</v>
      </c>
      <c r="F1946" t="s">
        <v>203</v>
      </c>
      <c r="G1946" t="s">
        <v>1425</v>
      </c>
      <c r="H1946" t="str">
        <f>VLOOKUP(G1946,'Barrio Mapping'!B:C,2,0)</f>
        <v>Salvador</v>
      </c>
      <c r="I1946" t="str">
        <f>VLOOKUP(B1946,'Districto Pricing'!A:F,6,0)</f>
        <v>Medio</v>
      </c>
      <c r="J1946">
        <f>IF(I1946="Bajo",1,IF(I1946="Medio",2,IF(I1946="Alto",3)))</f>
        <v>2</v>
      </c>
      <c r="K1946" s="5">
        <v>650</v>
      </c>
      <c r="L1946" s="5">
        <v>1</v>
      </c>
      <c r="M1946" s="5">
        <v>55</v>
      </c>
      <c r="N1946" s="5">
        <v>1</v>
      </c>
      <c r="O1946" s="5">
        <v>1</v>
      </c>
      <c r="P1946" s="5">
        <v>1</v>
      </c>
      <c r="Q1946" s="5">
        <v>0</v>
      </c>
      <c r="R1946" s="5">
        <v>0</v>
      </c>
      <c r="S1946" s="5">
        <v>0</v>
      </c>
      <c r="T1946" s="5">
        <v>0</v>
      </c>
    </row>
    <row r="1947" spans="1:20" x14ac:dyDescent="0.35">
      <c r="A1947" s="1">
        <v>1947</v>
      </c>
      <c r="B1947" t="s">
        <v>1476</v>
      </c>
      <c r="C1947" t="s">
        <v>1477</v>
      </c>
      <c r="D1947" t="s">
        <v>1690</v>
      </c>
      <c r="E1947">
        <f>IF(D1947="Estudio",1,IF(D1947="Piso",2,IF(D1947="Dúplex",3,IF(D1947="Ático",4,IF(D1947="Chalet",5,IF(D1947="Casa",6,IF(D1947="Caserón",7)))))))</f>
        <v>2</v>
      </c>
      <c r="F1947" t="s">
        <v>95</v>
      </c>
      <c r="G1947" t="s">
        <v>1478</v>
      </c>
      <c r="H1947" t="str">
        <f>VLOOKUP(G1947,'Barrio Mapping'!B:C,2,0)</f>
        <v>Castillejos</v>
      </c>
      <c r="I1947" t="str">
        <f>VLOOKUP(B1947,'Districto Pricing'!A:F,6,0)</f>
        <v>Alto</v>
      </c>
      <c r="J1947">
        <f>IF(I1947="Bajo",1,IF(I1947="Medio",2,IF(I1947="Alto",3)))</f>
        <v>3</v>
      </c>
      <c r="K1947" s="5">
        <v>875</v>
      </c>
      <c r="L1947" s="5">
        <v>2</v>
      </c>
      <c r="M1947" s="5">
        <v>61</v>
      </c>
      <c r="N1947" s="5">
        <v>2</v>
      </c>
      <c r="O1947" s="5">
        <v>1</v>
      </c>
      <c r="P1947" s="5">
        <v>1</v>
      </c>
      <c r="Q1947" s="5">
        <v>0</v>
      </c>
      <c r="R1947" s="5">
        <v>0</v>
      </c>
      <c r="S1947" s="5">
        <v>0</v>
      </c>
      <c r="T1947" s="5">
        <v>0</v>
      </c>
    </row>
    <row r="1948" spans="1:20" x14ac:dyDescent="0.35">
      <c r="A1948" s="1">
        <v>1948</v>
      </c>
      <c r="B1948" t="s">
        <v>1476</v>
      </c>
      <c r="C1948" t="s">
        <v>1479</v>
      </c>
      <c r="D1948" t="s">
        <v>1690</v>
      </c>
      <c r="E1948">
        <f>IF(D1948="Estudio",1,IF(D1948="Piso",2,IF(D1948="Dúplex",3,IF(D1948="Ático",4,IF(D1948="Chalet",5,IF(D1948="Casa",6,IF(D1948="Caserón",7)))))))</f>
        <v>2</v>
      </c>
      <c r="F1948" t="s">
        <v>728</v>
      </c>
      <c r="G1948" t="s">
        <v>1478</v>
      </c>
      <c r="H1948" t="str">
        <f>VLOOKUP(G1948,'Barrio Mapping'!B:C,2,0)</f>
        <v>Castillejos</v>
      </c>
      <c r="I1948" t="str">
        <f>VLOOKUP(B1948,'Districto Pricing'!A:F,6,0)</f>
        <v>Alto</v>
      </c>
      <c r="J1948">
        <f>IF(I1948="Bajo",1,IF(I1948="Medio",2,IF(I1948="Alto",3)))</f>
        <v>3</v>
      </c>
      <c r="K1948" s="5">
        <v>750</v>
      </c>
      <c r="L1948" s="5">
        <v>1</v>
      </c>
      <c r="M1948" s="5">
        <v>55</v>
      </c>
      <c r="N1948" s="5">
        <v>3</v>
      </c>
      <c r="O1948" s="5">
        <v>1</v>
      </c>
      <c r="P1948" s="5">
        <v>1</v>
      </c>
      <c r="Q1948" s="5">
        <v>0</v>
      </c>
      <c r="R1948" s="5">
        <v>0</v>
      </c>
      <c r="S1948" s="5">
        <v>0</v>
      </c>
      <c r="T1948" s="5">
        <v>0</v>
      </c>
    </row>
    <row r="1949" spans="1:20" x14ac:dyDescent="0.35">
      <c r="A1949" s="1">
        <v>1949</v>
      </c>
      <c r="B1949" t="s">
        <v>1476</v>
      </c>
      <c r="C1949" t="s">
        <v>1480</v>
      </c>
      <c r="D1949" t="s">
        <v>1690</v>
      </c>
      <c r="E1949">
        <f>IF(D1949="Estudio",1,IF(D1949="Piso",2,IF(D1949="Dúplex",3,IF(D1949="Ático",4,IF(D1949="Chalet",5,IF(D1949="Casa",6,IF(D1949="Caserón",7)))))))</f>
        <v>2</v>
      </c>
      <c r="G1949" t="s">
        <v>1482</v>
      </c>
      <c r="H1949" t="str">
        <f>VLOOKUP(G1949,'Barrio Mapping'!B:C,2,0)</f>
        <v>Bellas Vistas</v>
      </c>
      <c r="I1949" t="str">
        <f>VLOOKUP(B1949,'Districto Pricing'!A:F,6,0)</f>
        <v>Alto</v>
      </c>
      <c r="J1949">
        <f>IF(I1949="Bajo",1,IF(I1949="Medio",2,IF(I1949="Alto",3)))</f>
        <v>3</v>
      </c>
      <c r="K1949" s="5">
        <v>1000</v>
      </c>
      <c r="L1949" s="5">
        <v>2</v>
      </c>
      <c r="M1949" s="5">
        <v>54</v>
      </c>
      <c r="N1949" s="5">
        <v>4</v>
      </c>
      <c r="O1949" s="5">
        <v>1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</row>
    <row r="1950" spans="1:20" x14ac:dyDescent="0.35">
      <c r="A1950" s="1">
        <v>1950</v>
      </c>
      <c r="B1950" t="s">
        <v>1476</v>
      </c>
      <c r="C1950" t="s">
        <v>1481</v>
      </c>
      <c r="D1950" t="s">
        <v>1690</v>
      </c>
      <c r="E1950">
        <f>IF(D1950="Estudio",1,IF(D1950="Piso",2,IF(D1950="Dúplex",3,IF(D1950="Ático",4,IF(D1950="Chalet",5,IF(D1950="Casa",6,IF(D1950="Caserón",7)))))))</f>
        <v>2</v>
      </c>
      <c r="F1950" t="s">
        <v>131</v>
      </c>
      <c r="G1950" t="s">
        <v>1482</v>
      </c>
      <c r="H1950" t="str">
        <f>VLOOKUP(G1950,'Barrio Mapping'!B:C,2,0)</f>
        <v>Bellas Vistas</v>
      </c>
      <c r="I1950" t="str">
        <f>VLOOKUP(B1950,'Districto Pricing'!A:F,6,0)</f>
        <v>Alto</v>
      </c>
      <c r="J1950">
        <f>IF(I1950="Bajo",1,IF(I1950="Medio",2,IF(I1950="Alto",3)))</f>
        <v>3</v>
      </c>
      <c r="K1950" s="5">
        <v>900</v>
      </c>
      <c r="L1950" s="5">
        <v>2</v>
      </c>
      <c r="M1950" s="5">
        <v>70</v>
      </c>
      <c r="N1950" s="5">
        <v>2</v>
      </c>
      <c r="O1950" s="5">
        <v>1</v>
      </c>
      <c r="P1950" s="5">
        <v>1</v>
      </c>
      <c r="Q1950" s="5">
        <v>0</v>
      </c>
      <c r="R1950" s="5">
        <v>0</v>
      </c>
      <c r="S1950" s="5">
        <v>0</v>
      </c>
      <c r="T1950" s="5">
        <v>0</v>
      </c>
    </row>
    <row r="1951" spans="1:20" x14ac:dyDescent="0.35">
      <c r="A1951" s="1">
        <v>1951</v>
      </c>
      <c r="B1951" t="s">
        <v>1476</v>
      </c>
      <c r="C1951" t="s">
        <v>1483</v>
      </c>
      <c r="D1951" t="s">
        <v>1690</v>
      </c>
      <c r="E1951">
        <f>IF(D1951="Estudio",1,IF(D1951="Piso",2,IF(D1951="Dúplex",3,IF(D1951="Ático",4,IF(D1951="Chalet",5,IF(D1951="Casa",6,IF(D1951="Caserón",7)))))))</f>
        <v>2</v>
      </c>
      <c r="F1951" t="s">
        <v>568</v>
      </c>
      <c r="G1951" t="s">
        <v>1478</v>
      </c>
      <c r="H1951" t="str">
        <f>VLOOKUP(G1951,'Barrio Mapping'!B:C,2,0)</f>
        <v>Castillejos</v>
      </c>
      <c r="I1951" t="str">
        <f>VLOOKUP(B1951,'Districto Pricing'!A:F,6,0)</f>
        <v>Alto</v>
      </c>
      <c r="J1951">
        <f>IF(I1951="Bajo",1,IF(I1951="Medio",2,IF(I1951="Alto",3)))</f>
        <v>3</v>
      </c>
      <c r="K1951" s="5">
        <v>899</v>
      </c>
      <c r="L1951" s="5">
        <v>1</v>
      </c>
      <c r="M1951" s="5">
        <v>60</v>
      </c>
      <c r="N1951" s="5">
        <v>9</v>
      </c>
      <c r="O1951" s="5">
        <v>1</v>
      </c>
      <c r="P1951" s="5">
        <v>1</v>
      </c>
      <c r="Q1951" s="5">
        <v>0</v>
      </c>
      <c r="R1951" s="5">
        <v>0</v>
      </c>
      <c r="S1951" s="5">
        <v>0</v>
      </c>
      <c r="T1951" s="5">
        <v>0</v>
      </c>
    </row>
    <row r="1952" spans="1:20" x14ac:dyDescent="0.35">
      <c r="A1952" s="1">
        <v>1952</v>
      </c>
      <c r="B1952" t="s">
        <v>1476</v>
      </c>
      <c r="C1952" t="s">
        <v>1484</v>
      </c>
      <c r="D1952" t="s">
        <v>1690</v>
      </c>
      <c r="E1952">
        <f>IF(D1952="Estudio",1,IF(D1952="Piso",2,IF(D1952="Dúplex",3,IF(D1952="Ático",4,IF(D1952="Chalet",5,IF(D1952="Casa",6,IF(D1952="Caserón",7)))))))</f>
        <v>2</v>
      </c>
      <c r="G1952" t="s">
        <v>1478</v>
      </c>
      <c r="H1952" t="str">
        <f>VLOOKUP(G1952,'Barrio Mapping'!B:C,2,0)</f>
        <v>Castillejos</v>
      </c>
      <c r="I1952" t="str">
        <f>VLOOKUP(B1952,'Districto Pricing'!A:F,6,0)</f>
        <v>Alto</v>
      </c>
      <c r="J1952">
        <f>IF(I1952="Bajo",1,IF(I1952="Medio",2,IF(I1952="Alto",3)))</f>
        <v>3</v>
      </c>
      <c r="K1952" s="5">
        <v>1850</v>
      </c>
      <c r="L1952" s="5">
        <v>3</v>
      </c>
      <c r="M1952" s="5">
        <v>160</v>
      </c>
      <c r="N1952" s="5">
        <v>4</v>
      </c>
      <c r="O1952" s="5">
        <v>1</v>
      </c>
      <c r="P1952" s="5">
        <v>1</v>
      </c>
      <c r="Q1952" s="5">
        <v>0</v>
      </c>
      <c r="R1952" s="5">
        <v>0</v>
      </c>
      <c r="S1952" s="5">
        <v>0</v>
      </c>
      <c r="T1952" s="5">
        <v>0</v>
      </c>
    </row>
    <row r="1953" spans="1:20" x14ac:dyDescent="0.35">
      <c r="A1953" s="1">
        <v>1953</v>
      </c>
      <c r="B1953" t="s">
        <v>1476</v>
      </c>
      <c r="C1953" t="s">
        <v>1485</v>
      </c>
      <c r="D1953" t="s">
        <v>1690</v>
      </c>
      <c r="E1953">
        <f>IF(D1953="Estudio",1,IF(D1953="Piso",2,IF(D1953="Dúplex",3,IF(D1953="Ático",4,IF(D1953="Chalet",5,IF(D1953="Casa",6,IF(D1953="Caserón",7)))))))</f>
        <v>2</v>
      </c>
      <c r="F1953" t="s">
        <v>33</v>
      </c>
      <c r="G1953" t="s">
        <v>1486</v>
      </c>
      <c r="H1953" t="str">
        <f>VLOOKUP(G1953,'Barrio Mapping'!B:C,2,0)</f>
        <v>Cuatro Caminos</v>
      </c>
      <c r="I1953" t="str">
        <f>VLOOKUP(B1953,'Districto Pricing'!A:F,6,0)</f>
        <v>Alto</v>
      </c>
      <c r="J1953">
        <f>IF(I1953="Bajo",1,IF(I1953="Medio",2,IF(I1953="Alto",3)))</f>
        <v>3</v>
      </c>
      <c r="K1953" s="5">
        <v>850</v>
      </c>
      <c r="L1953" s="5">
        <v>1</v>
      </c>
      <c r="M1953" s="5">
        <v>58</v>
      </c>
      <c r="N1953" s="5">
        <v>1</v>
      </c>
      <c r="O1953" s="5">
        <v>1</v>
      </c>
      <c r="P1953" s="5">
        <v>1</v>
      </c>
      <c r="Q1953" s="5">
        <v>0</v>
      </c>
      <c r="R1953" s="5">
        <v>0</v>
      </c>
      <c r="S1953" s="5">
        <v>0</v>
      </c>
      <c r="T1953" s="5">
        <v>0</v>
      </c>
    </row>
    <row r="1954" spans="1:20" x14ac:dyDescent="0.35">
      <c r="A1954" s="1">
        <v>1954</v>
      </c>
      <c r="B1954" t="s">
        <v>1476</v>
      </c>
      <c r="C1954" t="s">
        <v>1487</v>
      </c>
      <c r="D1954" t="s">
        <v>1690</v>
      </c>
      <c r="E1954">
        <f>IF(D1954="Estudio",1,IF(D1954="Piso",2,IF(D1954="Dúplex",3,IF(D1954="Ático",4,IF(D1954="Chalet",5,IF(D1954="Casa",6,IF(D1954="Caserón",7)))))))</f>
        <v>2</v>
      </c>
      <c r="F1954" t="s">
        <v>568</v>
      </c>
      <c r="G1954" t="s">
        <v>1488</v>
      </c>
      <c r="H1954" t="str">
        <f>VLOOKUP(G1954,'Barrio Mapping'!B:C,2,0)</f>
        <v>Berruguete</v>
      </c>
      <c r="I1954" t="str">
        <f>VLOOKUP(B1954,'Districto Pricing'!A:F,6,0)</f>
        <v>Alto</v>
      </c>
      <c r="J1954">
        <f>IF(I1954="Bajo",1,IF(I1954="Medio",2,IF(I1954="Alto",3)))</f>
        <v>3</v>
      </c>
      <c r="K1954" s="5">
        <v>750</v>
      </c>
      <c r="L1954" s="5">
        <v>1</v>
      </c>
      <c r="M1954" s="5">
        <v>50</v>
      </c>
      <c r="N1954" s="5">
        <v>1</v>
      </c>
      <c r="O1954" s="5">
        <v>1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</row>
    <row r="1955" spans="1:20" x14ac:dyDescent="0.35">
      <c r="A1955" s="1">
        <v>1955</v>
      </c>
      <c r="B1955" t="s">
        <v>1476</v>
      </c>
      <c r="C1955" t="s">
        <v>1489</v>
      </c>
      <c r="D1955" t="s">
        <v>1690</v>
      </c>
      <c r="E1955">
        <f>IF(D1955="Estudio",1,IF(D1955="Piso",2,IF(D1955="Dúplex",3,IF(D1955="Ático",4,IF(D1955="Chalet",5,IF(D1955="Casa",6,IF(D1955="Caserón",7)))))))</f>
        <v>2</v>
      </c>
      <c r="G1955" t="s">
        <v>1505</v>
      </c>
      <c r="H1955" t="str">
        <f>VLOOKUP(G1955,'Barrio Mapping'!B:C,2,0)</f>
        <v>Almenara</v>
      </c>
      <c r="I1955" t="str">
        <f>VLOOKUP(B1955,'Districto Pricing'!A:F,6,0)</f>
        <v>Alto</v>
      </c>
      <c r="J1955">
        <f>IF(I1955="Bajo",1,IF(I1955="Medio",2,IF(I1955="Alto",3)))</f>
        <v>3</v>
      </c>
      <c r="K1955" s="5">
        <v>3500</v>
      </c>
      <c r="L1955" s="5">
        <v>4</v>
      </c>
      <c r="M1955" s="5">
        <v>190</v>
      </c>
      <c r="N1955" s="5">
        <v>5</v>
      </c>
      <c r="O1955" s="5">
        <v>1</v>
      </c>
      <c r="P1955" s="5">
        <v>1</v>
      </c>
      <c r="Q1955" s="5">
        <v>0</v>
      </c>
      <c r="R1955" s="5">
        <v>0</v>
      </c>
      <c r="S1955" s="5">
        <v>0</v>
      </c>
      <c r="T1955" s="5">
        <v>0</v>
      </c>
    </row>
    <row r="1956" spans="1:20" x14ac:dyDescent="0.35">
      <c r="A1956" s="1">
        <v>1956</v>
      </c>
      <c r="B1956" t="s">
        <v>1476</v>
      </c>
      <c r="C1956" t="s">
        <v>1490</v>
      </c>
      <c r="D1956" t="s">
        <v>1690</v>
      </c>
      <c r="E1956">
        <f>IF(D1956="Estudio",1,IF(D1956="Piso",2,IF(D1956="Dúplex",3,IF(D1956="Ático",4,IF(D1956="Chalet",5,IF(D1956="Casa",6,IF(D1956="Caserón",7)))))))</f>
        <v>2</v>
      </c>
      <c r="G1956" t="s">
        <v>1478</v>
      </c>
      <c r="H1956" t="str">
        <f>VLOOKUP(G1956,'Barrio Mapping'!B:C,2,0)</f>
        <v>Castillejos</v>
      </c>
      <c r="I1956" t="str">
        <f>VLOOKUP(B1956,'Districto Pricing'!A:F,6,0)</f>
        <v>Alto</v>
      </c>
      <c r="J1956">
        <f>IF(I1956="Bajo",1,IF(I1956="Medio",2,IF(I1956="Alto",3)))</f>
        <v>3</v>
      </c>
      <c r="K1956" s="5">
        <v>1250</v>
      </c>
      <c r="L1956" s="5">
        <v>2</v>
      </c>
      <c r="M1956" s="5">
        <v>77</v>
      </c>
      <c r="N1956" s="5">
        <v>5</v>
      </c>
      <c r="O1956" s="5">
        <v>1</v>
      </c>
      <c r="P1956" s="5">
        <v>1</v>
      </c>
      <c r="Q1956" s="5">
        <v>0</v>
      </c>
      <c r="R1956" s="5">
        <v>0</v>
      </c>
      <c r="S1956" s="5">
        <v>0</v>
      </c>
      <c r="T1956" s="5">
        <v>0</v>
      </c>
    </row>
    <row r="1957" spans="1:20" x14ac:dyDescent="0.35">
      <c r="A1957" s="1">
        <v>1957</v>
      </c>
      <c r="B1957" t="s">
        <v>1476</v>
      </c>
      <c r="C1957" t="s">
        <v>1491</v>
      </c>
      <c r="D1957" t="s">
        <v>1690</v>
      </c>
      <c r="E1957">
        <f>IF(D1957="Estudio",1,IF(D1957="Piso",2,IF(D1957="Dúplex",3,IF(D1957="Ático",4,IF(D1957="Chalet",5,IF(D1957="Casa",6,IF(D1957="Caserón",7)))))))</f>
        <v>2</v>
      </c>
      <c r="G1957" t="s">
        <v>1486</v>
      </c>
      <c r="H1957" t="str">
        <f>VLOOKUP(G1957,'Barrio Mapping'!B:C,2,0)</f>
        <v>Cuatro Caminos</v>
      </c>
      <c r="I1957" t="str">
        <f>VLOOKUP(B1957,'Districto Pricing'!A:F,6,0)</f>
        <v>Alto</v>
      </c>
      <c r="J1957">
        <f>IF(I1957="Bajo",1,IF(I1957="Medio",2,IF(I1957="Alto",3)))</f>
        <v>3</v>
      </c>
      <c r="K1957" s="5">
        <v>1750</v>
      </c>
      <c r="L1957" s="5">
        <v>1</v>
      </c>
      <c r="M1957" s="5">
        <v>74</v>
      </c>
      <c r="N1957" s="5">
        <v>15</v>
      </c>
      <c r="O1957" s="5">
        <v>1</v>
      </c>
      <c r="P1957" s="5">
        <v>1</v>
      </c>
      <c r="Q1957" s="5">
        <v>0</v>
      </c>
      <c r="R1957" s="5">
        <v>0</v>
      </c>
      <c r="S1957" s="5">
        <v>0</v>
      </c>
      <c r="T1957" s="5">
        <v>0</v>
      </c>
    </row>
    <row r="1958" spans="1:20" x14ac:dyDescent="0.35">
      <c r="A1958" s="1">
        <v>1958</v>
      </c>
      <c r="B1958" t="s">
        <v>1476</v>
      </c>
      <c r="C1958" t="s">
        <v>1492</v>
      </c>
      <c r="D1958" t="s">
        <v>1690</v>
      </c>
      <c r="E1958">
        <f>IF(D1958="Estudio",1,IF(D1958="Piso",2,IF(D1958="Dúplex",3,IF(D1958="Ático",4,IF(D1958="Chalet",5,IF(D1958="Casa",6,IF(D1958="Caserón",7)))))))</f>
        <v>2</v>
      </c>
      <c r="G1958" t="s">
        <v>1486</v>
      </c>
      <c r="H1958" t="str">
        <f>VLOOKUP(G1958,'Barrio Mapping'!B:C,2,0)</f>
        <v>Cuatro Caminos</v>
      </c>
      <c r="I1958" t="str">
        <f>VLOOKUP(B1958,'Districto Pricing'!A:F,6,0)</f>
        <v>Alto</v>
      </c>
      <c r="J1958">
        <f>IF(I1958="Bajo",1,IF(I1958="Medio",2,IF(I1958="Alto",3)))</f>
        <v>3</v>
      </c>
      <c r="K1958" s="5">
        <v>1100</v>
      </c>
      <c r="L1958" s="5">
        <v>2</v>
      </c>
      <c r="M1958" s="5">
        <v>100</v>
      </c>
      <c r="N1958" s="5">
        <v>1</v>
      </c>
      <c r="O1958" s="5">
        <v>1</v>
      </c>
      <c r="P1958" s="5">
        <v>1</v>
      </c>
      <c r="Q1958" s="5">
        <v>0</v>
      </c>
      <c r="R1958" s="5">
        <v>0</v>
      </c>
      <c r="S1958" s="5">
        <v>0</v>
      </c>
      <c r="T1958" s="5">
        <v>0</v>
      </c>
    </row>
    <row r="1959" spans="1:20" x14ac:dyDescent="0.35">
      <c r="A1959" s="1">
        <v>1959</v>
      </c>
      <c r="B1959" t="s">
        <v>1476</v>
      </c>
      <c r="C1959" t="s">
        <v>1493</v>
      </c>
      <c r="D1959" t="s">
        <v>1690</v>
      </c>
      <c r="E1959">
        <f>IF(D1959="Estudio",1,IF(D1959="Piso",2,IF(D1959="Dúplex",3,IF(D1959="Ático",4,IF(D1959="Chalet",5,IF(D1959="Casa",6,IF(D1959="Caserón",7)))))))</f>
        <v>2</v>
      </c>
      <c r="G1959" t="s">
        <v>1478</v>
      </c>
      <c r="H1959" t="str">
        <f>VLOOKUP(G1959,'Barrio Mapping'!B:C,2,0)</f>
        <v>Castillejos</v>
      </c>
      <c r="I1959" t="str">
        <f>VLOOKUP(B1959,'Districto Pricing'!A:F,6,0)</f>
        <v>Alto</v>
      </c>
      <c r="J1959">
        <f>IF(I1959="Bajo",1,IF(I1959="Medio",2,IF(I1959="Alto",3)))</f>
        <v>3</v>
      </c>
      <c r="K1959" s="5">
        <v>1350</v>
      </c>
      <c r="L1959" s="5">
        <v>2</v>
      </c>
      <c r="M1959" s="5">
        <v>70</v>
      </c>
      <c r="N1959" s="5">
        <v>4</v>
      </c>
      <c r="O1959" s="5">
        <v>1</v>
      </c>
      <c r="P1959" s="5">
        <v>1</v>
      </c>
      <c r="Q1959" s="5">
        <v>0</v>
      </c>
      <c r="R1959" s="5">
        <v>0</v>
      </c>
      <c r="S1959" s="5">
        <v>0</v>
      </c>
      <c r="T1959" s="5">
        <v>0</v>
      </c>
    </row>
    <row r="1960" spans="1:20" x14ac:dyDescent="0.35">
      <c r="A1960" s="1">
        <v>1960</v>
      </c>
      <c r="B1960" t="s">
        <v>1476</v>
      </c>
      <c r="C1960" t="s">
        <v>1484</v>
      </c>
      <c r="D1960" t="s">
        <v>1690</v>
      </c>
      <c r="E1960">
        <f>IF(D1960="Estudio",1,IF(D1960="Piso",2,IF(D1960="Dúplex",3,IF(D1960="Ático",4,IF(D1960="Chalet",5,IF(D1960="Casa",6,IF(D1960="Caserón",7)))))))</f>
        <v>2</v>
      </c>
      <c r="G1960" t="s">
        <v>1478</v>
      </c>
      <c r="H1960" t="str">
        <f>VLOOKUP(G1960,'Barrio Mapping'!B:C,2,0)</f>
        <v>Castillejos</v>
      </c>
      <c r="I1960" t="str">
        <f>VLOOKUP(B1960,'Districto Pricing'!A:F,6,0)</f>
        <v>Alto</v>
      </c>
      <c r="J1960">
        <f>IF(I1960="Bajo",1,IF(I1960="Medio",2,IF(I1960="Alto",3)))</f>
        <v>3</v>
      </c>
      <c r="K1960" s="5">
        <v>900</v>
      </c>
      <c r="L1960" s="5">
        <v>1</v>
      </c>
      <c r="M1960" s="5">
        <v>69</v>
      </c>
      <c r="N1960" s="5">
        <v>4</v>
      </c>
      <c r="O1960" s="5">
        <v>1</v>
      </c>
      <c r="P1960" s="5">
        <v>1</v>
      </c>
      <c r="Q1960" s="5">
        <v>0</v>
      </c>
      <c r="R1960" s="5">
        <v>0</v>
      </c>
      <c r="S1960" s="5">
        <v>0</v>
      </c>
      <c r="T1960" s="5">
        <v>0</v>
      </c>
    </row>
    <row r="1961" spans="1:20" x14ac:dyDescent="0.35">
      <c r="A1961" s="1">
        <v>1961</v>
      </c>
      <c r="B1961" t="s">
        <v>1476</v>
      </c>
      <c r="C1961" t="s">
        <v>1494</v>
      </c>
      <c r="D1961" t="s">
        <v>1690</v>
      </c>
      <c r="E1961">
        <f>IF(D1961="Estudio",1,IF(D1961="Piso",2,IF(D1961="Dúplex",3,IF(D1961="Ático",4,IF(D1961="Chalet",5,IF(D1961="Casa",6,IF(D1961="Caserón",7)))))))</f>
        <v>2</v>
      </c>
      <c r="F1961" t="s">
        <v>475</v>
      </c>
      <c r="G1961" t="s">
        <v>1488</v>
      </c>
      <c r="H1961" t="str">
        <f>VLOOKUP(G1961,'Barrio Mapping'!B:C,2,0)</f>
        <v>Berruguete</v>
      </c>
      <c r="I1961" t="str">
        <f>VLOOKUP(B1961,'Districto Pricing'!A:F,6,0)</f>
        <v>Alto</v>
      </c>
      <c r="J1961">
        <f>IF(I1961="Bajo",1,IF(I1961="Medio",2,IF(I1961="Alto",3)))</f>
        <v>3</v>
      </c>
      <c r="K1961" s="5">
        <v>650</v>
      </c>
      <c r="L1961" s="5">
        <v>1</v>
      </c>
      <c r="M1961" s="5">
        <v>45</v>
      </c>
      <c r="N1961" s="5">
        <v>3</v>
      </c>
      <c r="O1961" s="5">
        <v>1</v>
      </c>
      <c r="P1961" s="5">
        <v>1</v>
      </c>
      <c r="Q1961" s="5">
        <v>0</v>
      </c>
      <c r="R1961" s="5">
        <v>0</v>
      </c>
      <c r="S1961" s="5">
        <v>0</v>
      </c>
      <c r="T1961" s="5">
        <v>0</v>
      </c>
    </row>
    <row r="1962" spans="1:20" x14ac:dyDescent="0.35">
      <c r="A1962" s="1">
        <v>1962</v>
      </c>
      <c r="B1962" t="s">
        <v>1476</v>
      </c>
      <c r="C1962" t="s">
        <v>1495</v>
      </c>
      <c r="D1962" t="s">
        <v>1690</v>
      </c>
      <c r="E1962">
        <f>IF(D1962="Estudio",1,IF(D1962="Piso",2,IF(D1962="Dúplex",3,IF(D1962="Ático",4,IF(D1962="Chalet",5,IF(D1962="Casa",6,IF(D1962="Caserón",7)))))))</f>
        <v>2</v>
      </c>
      <c r="G1962" t="s">
        <v>1496</v>
      </c>
      <c r="H1962" t="str">
        <f>VLOOKUP(G1962,'Barrio Mapping'!B:C,2,0)</f>
        <v>Valdeacederas</v>
      </c>
      <c r="I1962" t="str">
        <f>VLOOKUP(B1962,'Districto Pricing'!A:F,6,0)</f>
        <v>Alto</v>
      </c>
      <c r="J1962">
        <f>IF(I1962="Bajo",1,IF(I1962="Medio",2,IF(I1962="Alto",3)))</f>
        <v>3</v>
      </c>
      <c r="K1962" s="5">
        <v>975</v>
      </c>
      <c r="L1962" s="5">
        <v>3</v>
      </c>
      <c r="M1962" s="5">
        <v>95</v>
      </c>
      <c r="N1962" s="5">
        <v>2</v>
      </c>
      <c r="O1962" s="5">
        <v>1</v>
      </c>
      <c r="P1962" s="5">
        <v>1</v>
      </c>
      <c r="Q1962" s="5">
        <v>0</v>
      </c>
      <c r="R1962" s="5">
        <v>0</v>
      </c>
      <c r="S1962" s="5">
        <v>0</v>
      </c>
      <c r="T1962" s="5">
        <v>0</v>
      </c>
    </row>
    <row r="1963" spans="1:20" x14ac:dyDescent="0.35">
      <c r="A1963" s="1">
        <v>1963</v>
      </c>
      <c r="B1963" t="s">
        <v>1476</v>
      </c>
      <c r="C1963" t="s">
        <v>1497</v>
      </c>
      <c r="D1963" t="s">
        <v>1690</v>
      </c>
      <c r="E1963">
        <f>IF(D1963="Estudio",1,IF(D1963="Piso",2,IF(D1963="Dúplex",3,IF(D1963="Ático",4,IF(D1963="Chalet",5,IF(D1963="Casa",6,IF(D1963="Caserón",7)))))))</f>
        <v>2</v>
      </c>
      <c r="F1963" t="s">
        <v>203</v>
      </c>
      <c r="G1963" t="s">
        <v>1478</v>
      </c>
      <c r="H1963" t="str">
        <f>VLOOKUP(G1963,'Barrio Mapping'!B:C,2,0)</f>
        <v>Castillejos</v>
      </c>
      <c r="I1963" t="str">
        <f>VLOOKUP(B1963,'Districto Pricing'!A:F,6,0)</f>
        <v>Alto</v>
      </c>
      <c r="J1963">
        <f>IF(I1963="Bajo",1,IF(I1963="Medio",2,IF(I1963="Alto",3)))</f>
        <v>3</v>
      </c>
      <c r="K1963" s="5">
        <v>1600</v>
      </c>
      <c r="L1963" s="5">
        <v>2</v>
      </c>
      <c r="M1963" s="5">
        <v>105</v>
      </c>
      <c r="N1963" s="5">
        <v>7</v>
      </c>
      <c r="O1963" s="5">
        <v>1</v>
      </c>
      <c r="P1963" s="5">
        <v>1</v>
      </c>
      <c r="Q1963" s="5">
        <v>0</v>
      </c>
      <c r="R1963" s="5">
        <v>0</v>
      </c>
      <c r="S1963" s="5">
        <v>0</v>
      </c>
      <c r="T1963" s="5">
        <v>0</v>
      </c>
    </row>
    <row r="1964" spans="1:20" x14ac:dyDescent="0.35">
      <c r="A1964" s="1">
        <v>1964</v>
      </c>
      <c r="B1964" t="s">
        <v>1476</v>
      </c>
      <c r="C1964" t="s">
        <v>1498</v>
      </c>
      <c r="D1964" t="s">
        <v>1690</v>
      </c>
      <c r="E1964">
        <f>IF(D1964="Estudio",1,IF(D1964="Piso",2,IF(D1964="Dúplex",3,IF(D1964="Ático",4,IF(D1964="Chalet",5,IF(D1964="Casa",6,IF(D1964="Caserón",7)))))))</f>
        <v>2</v>
      </c>
      <c r="G1964" t="s">
        <v>1482</v>
      </c>
      <c r="H1964" t="str">
        <f>VLOOKUP(G1964,'Barrio Mapping'!B:C,2,0)</f>
        <v>Bellas Vistas</v>
      </c>
      <c r="I1964" t="str">
        <f>VLOOKUP(B1964,'Districto Pricing'!A:F,6,0)</f>
        <v>Alto</v>
      </c>
      <c r="J1964">
        <f>IF(I1964="Bajo",1,IF(I1964="Medio",2,IF(I1964="Alto",3)))</f>
        <v>3</v>
      </c>
      <c r="K1964" s="5">
        <v>800</v>
      </c>
      <c r="L1964" s="5">
        <v>1</v>
      </c>
      <c r="M1964" s="5">
        <v>75</v>
      </c>
      <c r="N1964" s="5">
        <v>5</v>
      </c>
      <c r="O1964" s="5">
        <v>1</v>
      </c>
      <c r="P1964" s="5">
        <v>1</v>
      </c>
      <c r="Q1964" s="5">
        <v>0</v>
      </c>
      <c r="R1964" s="5">
        <v>0</v>
      </c>
      <c r="S1964" s="5">
        <v>0</v>
      </c>
      <c r="T1964" s="5">
        <v>0</v>
      </c>
    </row>
    <row r="1965" spans="1:20" x14ac:dyDescent="0.35">
      <c r="A1965" s="1">
        <v>1965</v>
      </c>
      <c r="B1965" t="s">
        <v>1476</v>
      </c>
      <c r="C1965" t="s">
        <v>1499</v>
      </c>
      <c r="D1965" t="s">
        <v>1690</v>
      </c>
      <c r="E1965">
        <f>IF(D1965="Estudio",1,IF(D1965="Piso",2,IF(D1965="Dúplex",3,IF(D1965="Ático",4,IF(D1965="Chalet",5,IF(D1965="Casa",6,IF(D1965="Caserón",7)))))))</f>
        <v>2</v>
      </c>
      <c r="G1965" t="s">
        <v>1488</v>
      </c>
      <c r="H1965" t="str">
        <f>VLOOKUP(G1965,'Barrio Mapping'!B:C,2,0)</f>
        <v>Berruguete</v>
      </c>
      <c r="I1965" t="str">
        <f>VLOOKUP(B1965,'Districto Pricing'!A:F,6,0)</f>
        <v>Alto</v>
      </c>
      <c r="J1965">
        <f>IF(I1965="Bajo",1,IF(I1965="Medio",2,IF(I1965="Alto",3)))</f>
        <v>3</v>
      </c>
      <c r="K1965" s="5">
        <v>740</v>
      </c>
      <c r="L1965" s="5">
        <v>1</v>
      </c>
      <c r="M1965" s="5">
        <v>55</v>
      </c>
      <c r="N1965" s="5">
        <v>3</v>
      </c>
      <c r="O1965" s="5">
        <v>1</v>
      </c>
      <c r="P1965" s="5">
        <v>1</v>
      </c>
      <c r="Q1965" s="5">
        <v>0</v>
      </c>
      <c r="R1965" s="5">
        <v>0</v>
      </c>
      <c r="S1965" s="5">
        <v>0</v>
      </c>
      <c r="T1965" s="5">
        <v>0</v>
      </c>
    </row>
    <row r="1966" spans="1:20" x14ac:dyDescent="0.35">
      <c r="A1966" s="1">
        <v>1966</v>
      </c>
      <c r="B1966" t="s">
        <v>1476</v>
      </c>
      <c r="C1966" t="s">
        <v>1500</v>
      </c>
      <c r="D1966" t="s">
        <v>1690</v>
      </c>
      <c r="E1966">
        <f>IF(D1966="Estudio",1,IF(D1966="Piso",2,IF(D1966="Dúplex",3,IF(D1966="Ático",4,IF(D1966="Chalet",5,IF(D1966="Casa",6,IF(D1966="Caserón",7)))))))</f>
        <v>2</v>
      </c>
      <c r="G1966" t="s">
        <v>1482</v>
      </c>
      <c r="H1966" t="str">
        <f>VLOOKUP(G1966,'Barrio Mapping'!B:C,2,0)</f>
        <v>Bellas Vistas</v>
      </c>
      <c r="I1966" t="str">
        <f>VLOOKUP(B1966,'Districto Pricing'!A:F,6,0)</f>
        <v>Alto</v>
      </c>
      <c r="J1966">
        <f>IF(I1966="Bajo",1,IF(I1966="Medio",2,IF(I1966="Alto",3)))</f>
        <v>3</v>
      </c>
      <c r="K1966" s="5">
        <v>750</v>
      </c>
      <c r="L1966" s="5">
        <v>1</v>
      </c>
      <c r="M1966" s="5">
        <v>55</v>
      </c>
      <c r="N1966" s="5">
        <v>1</v>
      </c>
      <c r="O1966" s="5">
        <v>1</v>
      </c>
      <c r="P1966" s="5">
        <v>1</v>
      </c>
      <c r="Q1966" s="5">
        <v>0</v>
      </c>
      <c r="R1966" s="5">
        <v>0</v>
      </c>
      <c r="S1966" s="5">
        <v>0</v>
      </c>
      <c r="T1966" s="5">
        <v>0</v>
      </c>
    </row>
    <row r="1967" spans="1:20" x14ac:dyDescent="0.35">
      <c r="A1967" s="1">
        <v>1967</v>
      </c>
      <c r="B1967" t="s">
        <v>1476</v>
      </c>
      <c r="C1967" t="s">
        <v>1501</v>
      </c>
      <c r="D1967" t="s">
        <v>1693</v>
      </c>
      <c r="E1967">
        <f>IF(D1967="Estudio",1,IF(D1967="Piso",2,IF(D1967="Dúplex",3,IF(D1967="Ático",4,IF(D1967="Chalet",5,IF(D1967="Casa",6,IF(D1967="Caserón",7)))))))</f>
        <v>1</v>
      </c>
      <c r="G1967" t="s">
        <v>1478</v>
      </c>
      <c r="H1967" t="str">
        <f>VLOOKUP(G1967,'Barrio Mapping'!B:C,2,0)</f>
        <v>Castillejos</v>
      </c>
      <c r="I1967" t="str">
        <f>VLOOKUP(B1967,'Districto Pricing'!A:F,6,0)</f>
        <v>Alto</v>
      </c>
      <c r="J1967">
        <f>IF(I1967="Bajo",1,IF(I1967="Medio",2,IF(I1967="Alto",3)))</f>
        <v>3</v>
      </c>
      <c r="K1967" s="5">
        <v>900</v>
      </c>
      <c r="L1967" s="5">
        <v>0</v>
      </c>
      <c r="M1967" s="5">
        <v>55</v>
      </c>
      <c r="N1967" s="5">
        <v>3</v>
      </c>
      <c r="O1967" s="5">
        <v>1</v>
      </c>
      <c r="P1967" s="5">
        <v>1</v>
      </c>
      <c r="Q1967" s="5">
        <v>0</v>
      </c>
      <c r="R1967" s="5">
        <v>0</v>
      </c>
      <c r="S1967" s="5">
        <v>0</v>
      </c>
      <c r="T1967" s="5">
        <v>0</v>
      </c>
    </row>
    <row r="1968" spans="1:20" x14ac:dyDescent="0.35">
      <c r="A1968" s="1">
        <v>1968</v>
      </c>
      <c r="B1968" t="s">
        <v>1476</v>
      </c>
      <c r="C1968" t="s">
        <v>1495</v>
      </c>
      <c r="D1968" t="s">
        <v>1690</v>
      </c>
      <c r="E1968">
        <f>IF(D1968="Estudio",1,IF(D1968="Piso",2,IF(D1968="Dúplex",3,IF(D1968="Ático",4,IF(D1968="Chalet",5,IF(D1968="Casa",6,IF(D1968="Caserón",7)))))))</f>
        <v>2</v>
      </c>
      <c r="F1968" t="s">
        <v>126</v>
      </c>
      <c r="G1968" t="s">
        <v>1496</v>
      </c>
      <c r="H1968" t="str">
        <f>VLOOKUP(G1968,'Barrio Mapping'!B:C,2,0)</f>
        <v>Valdeacederas</v>
      </c>
      <c r="I1968" t="str">
        <f>VLOOKUP(B1968,'Districto Pricing'!A:F,6,0)</f>
        <v>Alto</v>
      </c>
      <c r="J1968">
        <f>IF(I1968="Bajo",1,IF(I1968="Medio",2,IF(I1968="Alto",3)))</f>
        <v>3</v>
      </c>
      <c r="K1968" s="5">
        <v>975</v>
      </c>
      <c r="L1968" s="5">
        <v>3</v>
      </c>
      <c r="M1968" s="5">
        <v>95</v>
      </c>
      <c r="N1968" s="5">
        <v>2</v>
      </c>
      <c r="O1968" s="5">
        <v>1</v>
      </c>
      <c r="P1968" s="5">
        <v>0</v>
      </c>
      <c r="Q1968" s="5">
        <v>0</v>
      </c>
      <c r="R1968" s="5">
        <v>0</v>
      </c>
      <c r="S1968" s="5">
        <v>0</v>
      </c>
      <c r="T1968" s="5">
        <v>0</v>
      </c>
    </row>
    <row r="1969" spans="1:20" x14ac:dyDescent="0.35">
      <c r="A1969" s="1">
        <v>1969</v>
      </c>
      <c r="B1969" t="s">
        <v>1476</v>
      </c>
      <c r="C1969" t="s">
        <v>1502</v>
      </c>
      <c r="D1969" t="s">
        <v>1690</v>
      </c>
      <c r="E1969">
        <f>IF(D1969="Estudio",1,IF(D1969="Piso",2,IF(D1969="Dúplex",3,IF(D1969="Ático",4,IF(D1969="Chalet",5,IF(D1969="Casa",6,IF(D1969="Caserón",7)))))))</f>
        <v>2</v>
      </c>
      <c r="F1969" t="s">
        <v>205</v>
      </c>
      <c r="G1969" t="s">
        <v>1478</v>
      </c>
      <c r="H1969" t="str">
        <f>VLOOKUP(G1969,'Barrio Mapping'!B:C,2,0)</f>
        <v>Castillejos</v>
      </c>
      <c r="I1969" t="str">
        <f>VLOOKUP(B1969,'Districto Pricing'!A:F,6,0)</f>
        <v>Alto</v>
      </c>
      <c r="J1969">
        <f>IF(I1969="Bajo",1,IF(I1969="Medio",2,IF(I1969="Alto",3)))</f>
        <v>3</v>
      </c>
      <c r="K1969" s="5">
        <v>900</v>
      </c>
      <c r="L1969" s="5">
        <v>1</v>
      </c>
      <c r="M1969" s="5">
        <v>43</v>
      </c>
      <c r="N1969" s="5">
        <v>3</v>
      </c>
      <c r="O1969" s="5">
        <v>1</v>
      </c>
      <c r="P1969" s="5">
        <v>1</v>
      </c>
      <c r="Q1969" s="5">
        <v>0</v>
      </c>
      <c r="R1969" s="5">
        <v>0</v>
      </c>
      <c r="S1969" s="5">
        <v>0</v>
      </c>
      <c r="T1969" s="5">
        <v>0</v>
      </c>
    </row>
    <row r="1970" spans="1:20" x14ac:dyDescent="0.35">
      <c r="A1970" s="1">
        <v>1970</v>
      </c>
      <c r="B1970" t="s">
        <v>1476</v>
      </c>
      <c r="C1970" t="s">
        <v>1503</v>
      </c>
      <c r="D1970" t="s">
        <v>1690</v>
      </c>
      <c r="E1970">
        <f>IF(D1970="Estudio",1,IF(D1970="Piso",2,IF(D1970="Dúplex",3,IF(D1970="Ático",4,IF(D1970="Chalet",5,IF(D1970="Casa",6,IF(D1970="Caserón",7)))))))</f>
        <v>2</v>
      </c>
      <c r="G1970" t="s">
        <v>1486</v>
      </c>
      <c r="H1970" t="str">
        <f>VLOOKUP(G1970,'Barrio Mapping'!B:C,2,0)</f>
        <v>Cuatro Caminos</v>
      </c>
      <c r="I1970" t="str">
        <f>VLOOKUP(B1970,'Districto Pricing'!A:F,6,0)</f>
        <v>Alto</v>
      </c>
      <c r="J1970">
        <f>IF(I1970="Bajo",1,IF(I1970="Medio",2,IF(I1970="Alto",3)))</f>
        <v>3</v>
      </c>
      <c r="K1970" s="5">
        <v>1500</v>
      </c>
      <c r="L1970" s="5">
        <v>3</v>
      </c>
      <c r="M1970" s="5">
        <v>100</v>
      </c>
      <c r="N1970" s="5">
        <v>8</v>
      </c>
      <c r="O1970" s="5">
        <v>1</v>
      </c>
      <c r="P1970" s="5">
        <v>1</v>
      </c>
      <c r="Q1970" s="5">
        <v>0</v>
      </c>
      <c r="R1970" s="5">
        <v>0</v>
      </c>
      <c r="S1970" s="5">
        <v>0</v>
      </c>
      <c r="T1970" s="5">
        <v>0</v>
      </c>
    </row>
    <row r="1971" spans="1:20" x14ac:dyDescent="0.35">
      <c r="A1971" s="1">
        <v>1971</v>
      </c>
      <c r="B1971" t="s">
        <v>1476</v>
      </c>
      <c r="C1971" t="s">
        <v>1504</v>
      </c>
      <c r="D1971" t="s">
        <v>1690</v>
      </c>
      <c r="E1971">
        <f>IF(D1971="Estudio",1,IF(D1971="Piso",2,IF(D1971="Dúplex",3,IF(D1971="Ático",4,IF(D1971="Chalet",5,IF(D1971="Casa",6,IF(D1971="Caserón",7)))))))</f>
        <v>2</v>
      </c>
      <c r="G1971" t="s">
        <v>1478</v>
      </c>
      <c r="H1971" t="str">
        <f>VLOOKUP(G1971,'Barrio Mapping'!B:C,2,0)</f>
        <v>Castillejos</v>
      </c>
      <c r="I1971" t="str">
        <f>VLOOKUP(B1971,'Districto Pricing'!A:F,6,0)</f>
        <v>Alto</v>
      </c>
      <c r="J1971">
        <f>IF(I1971="Bajo",1,IF(I1971="Medio",2,IF(I1971="Alto",3)))</f>
        <v>3</v>
      </c>
      <c r="K1971" s="5">
        <v>2400</v>
      </c>
      <c r="L1971" s="5">
        <v>2</v>
      </c>
      <c r="M1971" s="5">
        <v>120</v>
      </c>
      <c r="N1971" s="5">
        <v>14</v>
      </c>
      <c r="O1971" s="5">
        <v>1</v>
      </c>
      <c r="P1971" s="5">
        <v>1</v>
      </c>
      <c r="Q1971" s="5">
        <v>0</v>
      </c>
      <c r="R1971" s="5">
        <v>0</v>
      </c>
      <c r="S1971" s="5">
        <v>0</v>
      </c>
      <c r="T1971" s="5">
        <v>0</v>
      </c>
    </row>
    <row r="1972" spans="1:20" x14ac:dyDescent="0.35">
      <c r="A1972" s="1">
        <v>1972</v>
      </c>
      <c r="B1972" t="s">
        <v>1476</v>
      </c>
      <c r="C1972" t="s">
        <v>1179</v>
      </c>
      <c r="D1972" t="s">
        <v>1690</v>
      </c>
      <c r="E1972">
        <f>IF(D1972="Estudio",1,IF(D1972="Piso",2,IF(D1972="Dúplex",3,IF(D1972="Ático",4,IF(D1972="Chalet",5,IF(D1972="Casa",6,IF(D1972="Caserón",7)))))))</f>
        <v>2</v>
      </c>
      <c r="G1972" t="s">
        <v>1505</v>
      </c>
      <c r="H1972" t="str">
        <f>VLOOKUP(G1972,'Barrio Mapping'!B:C,2,0)</f>
        <v>Almenara</v>
      </c>
      <c r="I1972" t="str">
        <f>VLOOKUP(B1972,'Districto Pricing'!A:F,6,0)</f>
        <v>Alto</v>
      </c>
      <c r="J1972">
        <f>IF(I1972="Bajo",1,IF(I1972="Medio",2,IF(I1972="Alto",3)))</f>
        <v>3</v>
      </c>
      <c r="K1972" s="5">
        <v>2600</v>
      </c>
      <c r="L1972" s="5">
        <v>4</v>
      </c>
      <c r="M1972" s="5">
        <v>200</v>
      </c>
      <c r="N1972" s="5">
        <v>5</v>
      </c>
      <c r="O1972" s="5">
        <v>1</v>
      </c>
      <c r="P1972" s="5">
        <v>1</v>
      </c>
      <c r="Q1972" s="5">
        <v>0</v>
      </c>
      <c r="R1972" s="5">
        <v>0</v>
      </c>
      <c r="S1972" s="5">
        <v>0</v>
      </c>
      <c r="T1972" s="5">
        <v>0</v>
      </c>
    </row>
    <row r="1973" spans="1:20" x14ac:dyDescent="0.35">
      <c r="A1973" s="1">
        <v>1973</v>
      </c>
      <c r="B1973" t="s">
        <v>1476</v>
      </c>
      <c r="C1973" t="s">
        <v>1152</v>
      </c>
      <c r="D1973" t="s">
        <v>1690</v>
      </c>
      <c r="E1973">
        <f>IF(D1973="Estudio",1,IF(D1973="Piso",2,IF(D1973="Dúplex",3,IF(D1973="Ático",4,IF(D1973="Chalet",5,IF(D1973="Casa",6,IF(D1973="Caserón",7)))))))</f>
        <v>2</v>
      </c>
      <c r="G1973" t="s">
        <v>1478</v>
      </c>
      <c r="H1973" t="str">
        <f>VLOOKUP(G1973,'Barrio Mapping'!B:C,2,0)</f>
        <v>Castillejos</v>
      </c>
      <c r="I1973" t="str">
        <f>VLOOKUP(B1973,'Districto Pricing'!A:F,6,0)</f>
        <v>Alto</v>
      </c>
      <c r="J1973">
        <f>IF(I1973="Bajo",1,IF(I1973="Medio",2,IF(I1973="Alto",3)))</f>
        <v>3</v>
      </c>
      <c r="K1973" s="5">
        <v>1600</v>
      </c>
      <c r="L1973" s="5">
        <v>3</v>
      </c>
      <c r="M1973" s="5">
        <v>129</v>
      </c>
      <c r="N1973" s="5">
        <v>10</v>
      </c>
      <c r="O1973" s="5">
        <v>1</v>
      </c>
      <c r="P1973" s="5">
        <v>1</v>
      </c>
      <c r="Q1973" s="5">
        <v>0</v>
      </c>
      <c r="R1973" s="5">
        <v>0</v>
      </c>
      <c r="S1973" s="5">
        <v>0</v>
      </c>
      <c r="T1973" s="5">
        <v>0</v>
      </c>
    </row>
    <row r="1974" spans="1:20" x14ac:dyDescent="0.35">
      <c r="A1974" s="1">
        <v>1974</v>
      </c>
      <c r="B1974" t="s">
        <v>1476</v>
      </c>
      <c r="C1974" t="s">
        <v>1209</v>
      </c>
      <c r="D1974" t="s">
        <v>1690</v>
      </c>
      <c r="E1974">
        <f>IF(D1974="Estudio",1,IF(D1974="Piso",2,IF(D1974="Dúplex",3,IF(D1974="Ático",4,IF(D1974="Chalet",5,IF(D1974="Casa",6,IF(D1974="Caserón",7)))))))</f>
        <v>2</v>
      </c>
      <c r="G1974" t="s">
        <v>1505</v>
      </c>
      <c r="H1974" t="str">
        <f>VLOOKUP(G1974,'Barrio Mapping'!B:C,2,0)</f>
        <v>Almenara</v>
      </c>
      <c r="I1974" t="str">
        <f>VLOOKUP(B1974,'Districto Pricing'!A:F,6,0)</f>
        <v>Alto</v>
      </c>
      <c r="J1974">
        <f>IF(I1974="Bajo",1,IF(I1974="Medio",2,IF(I1974="Alto",3)))</f>
        <v>3</v>
      </c>
      <c r="K1974" s="5">
        <v>1600</v>
      </c>
      <c r="L1974" s="5">
        <v>3</v>
      </c>
      <c r="M1974" s="5">
        <v>129</v>
      </c>
      <c r="N1974" s="5">
        <v>10</v>
      </c>
      <c r="O1974" s="5">
        <v>1</v>
      </c>
      <c r="P1974" s="5">
        <v>1</v>
      </c>
      <c r="Q1974" s="5">
        <v>0</v>
      </c>
      <c r="R1974" s="5">
        <v>0</v>
      </c>
      <c r="S1974" s="5">
        <v>0</v>
      </c>
      <c r="T1974" s="5">
        <v>0</v>
      </c>
    </row>
    <row r="1975" spans="1:20" x14ac:dyDescent="0.35">
      <c r="A1975" s="1">
        <v>1975</v>
      </c>
      <c r="B1975" t="s">
        <v>1476</v>
      </c>
      <c r="C1975" t="s">
        <v>1506</v>
      </c>
      <c r="D1975" t="s">
        <v>1692</v>
      </c>
      <c r="E1975">
        <f>IF(D1975="Estudio",1,IF(D1975="Piso",2,IF(D1975="Dúplex",3,IF(D1975="Ático",4,IF(D1975="Chalet",5,IF(D1975="Casa",6,IF(D1975="Caserón",7)))))))</f>
        <v>3</v>
      </c>
      <c r="F1975" t="s">
        <v>1507</v>
      </c>
      <c r="G1975" t="s">
        <v>1496</v>
      </c>
      <c r="H1975" t="str">
        <f>VLOOKUP(G1975,'Barrio Mapping'!B:C,2,0)</f>
        <v>Valdeacederas</v>
      </c>
      <c r="I1975" t="str">
        <f>VLOOKUP(B1975,'Districto Pricing'!A:F,6,0)</f>
        <v>Alto</v>
      </c>
      <c r="J1975">
        <f>IF(I1975="Bajo",1,IF(I1975="Medio",2,IF(I1975="Alto",3)))</f>
        <v>3</v>
      </c>
      <c r="K1975" s="5">
        <v>850</v>
      </c>
      <c r="L1975" s="5">
        <v>2</v>
      </c>
      <c r="M1975" s="5">
        <v>75</v>
      </c>
      <c r="N1975" s="5">
        <v>0</v>
      </c>
      <c r="O1975" s="5">
        <v>1</v>
      </c>
      <c r="P1975" s="5">
        <v>1</v>
      </c>
      <c r="Q1975" s="5">
        <v>0</v>
      </c>
      <c r="R1975" s="5">
        <v>0</v>
      </c>
      <c r="S1975" s="5">
        <v>1</v>
      </c>
      <c r="T1975" s="5">
        <v>0</v>
      </c>
    </row>
    <row r="1976" spans="1:20" x14ac:dyDescent="0.35">
      <c r="A1976" s="1">
        <v>1976</v>
      </c>
      <c r="B1976" t="s">
        <v>1476</v>
      </c>
      <c r="C1976" t="s">
        <v>1508</v>
      </c>
      <c r="D1976" t="s">
        <v>1690</v>
      </c>
      <c r="E1976">
        <f>IF(D1976="Estudio",1,IF(D1976="Piso",2,IF(D1976="Dúplex",3,IF(D1976="Ático",4,IF(D1976="Chalet",5,IF(D1976="Casa",6,IF(D1976="Caserón",7)))))))</f>
        <v>2</v>
      </c>
      <c r="F1976" t="s">
        <v>188</v>
      </c>
      <c r="G1976" t="s">
        <v>1488</v>
      </c>
      <c r="H1976" t="str">
        <f>VLOOKUP(G1976,'Barrio Mapping'!B:C,2,0)</f>
        <v>Berruguete</v>
      </c>
      <c r="I1976" t="str">
        <f>VLOOKUP(B1976,'Districto Pricing'!A:F,6,0)</f>
        <v>Alto</v>
      </c>
      <c r="J1976">
        <f>IF(I1976="Bajo",1,IF(I1976="Medio",2,IF(I1976="Alto",3)))</f>
        <v>3</v>
      </c>
      <c r="K1976" s="5">
        <v>900</v>
      </c>
      <c r="L1976" s="5">
        <v>2</v>
      </c>
      <c r="M1976" s="5">
        <v>44</v>
      </c>
      <c r="N1976" s="5">
        <v>1</v>
      </c>
      <c r="O1976" s="5">
        <v>1</v>
      </c>
      <c r="P1976" s="5">
        <v>0</v>
      </c>
      <c r="Q1976" s="5">
        <v>0</v>
      </c>
      <c r="R1976" s="5">
        <v>0</v>
      </c>
      <c r="S1976" s="5">
        <v>0</v>
      </c>
      <c r="T1976" s="5">
        <v>0</v>
      </c>
    </row>
    <row r="1977" spans="1:20" x14ac:dyDescent="0.35">
      <c r="A1977" s="1">
        <v>1977</v>
      </c>
      <c r="B1977" t="s">
        <v>1476</v>
      </c>
      <c r="C1977" t="s">
        <v>1509</v>
      </c>
      <c r="D1977" t="s">
        <v>1690</v>
      </c>
      <c r="E1977">
        <f>IF(D1977="Estudio",1,IF(D1977="Piso",2,IF(D1977="Dúplex",3,IF(D1977="Ático",4,IF(D1977="Chalet",5,IF(D1977="Casa",6,IF(D1977="Caserón",7)))))))</f>
        <v>2</v>
      </c>
      <c r="F1977" t="s">
        <v>1510</v>
      </c>
      <c r="G1977" t="s">
        <v>1486</v>
      </c>
      <c r="H1977" t="str">
        <f>VLOOKUP(G1977,'Barrio Mapping'!B:C,2,0)</f>
        <v>Cuatro Caminos</v>
      </c>
      <c r="I1977" t="str">
        <f>VLOOKUP(B1977,'Districto Pricing'!A:F,6,0)</f>
        <v>Alto</v>
      </c>
      <c r="J1977">
        <f>IF(I1977="Bajo",1,IF(I1977="Medio",2,IF(I1977="Alto",3)))</f>
        <v>3</v>
      </c>
      <c r="K1977" s="5">
        <v>990</v>
      </c>
      <c r="L1977" s="5">
        <v>3</v>
      </c>
      <c r="M1977" s="5">
        <v>80</v>
      </c>
      <c r="N1977" s="5">
        <v>2</v>
      </c>
      <c r="O1977" s="5">
        <v>1</v>
      </c>
      <c r="P1977" s="5">
        <v>1</v>
      </c>
      <c r="Q1977" s="5">
        <v>0</v>
      </c>
      <c r="R1977" s="5">
        <v>0</v>
      </c>
      <c r="S1977" s="5">
        <v>0</v>
      </c>
      <c r="T1977" s="5">
        <v>0</v>
      </c>
    </row>
    <row r="1978" spans="1:20" x14ac:dyDescent="0.35">
      <c r="A1978" s="1">
        <v>1978</v>
      </c>
      <c r="B1978" t="s">
        <v>1476</v>
      </c>
      <c r="C1978" t="s">
        <v>1511</v>
      </c>
      <c r="D1978" t="s">
        <v>1690</v>
      </c>
      <c r="E1978">
        <f>IF(D1978="Estudio",1,IF(D1978="Piso",2,IF(D1978="Dúplex",3,IF(D1978="Ático",4,IF(D1978="Chalet",5,IF(D1978="Casa",6,IF(D1978="Caserón",7)))))))</f>
        <v>2</v>
      </c>
      <c r="F1978" t="s">
        <v>368</v>
      </c>
      <c r="G1978" t="s">
        <v>1478</v>
      </c>
      <c r="H1978" t="str">
        <f>VLOOKUP(G1978,'Barrio Mapping'!B:C,2,0)</f>
        <v>Castillejos</v>
      </c>
      <c r="I1978" t="str">
        <f>VLOOKUP(B1978,'Districto Pricing'!A:F,6,0)</f>
        <v>Alto</v>
      </c>
      <c r="J1978">
        <f>IF(I1978="Bajo",1,IF(I1978="Medio",2,IF(I1978="Alto",3)))</f>
        <v>3</v>
      </c>
      <c r="K1978" s="5">
        <v>3500</v>
      </c>
      <c r="L1978" s="5">
        <v>3</v>
      </c>
      <c r="M1978" s="5">
        <v>180</v>
      </c>
      <c r="N1978" s="5">
        <v>6</v>
      </c>
      <c r="O1978" s="5">
        <v>1</v>
      </c>
      <c r="P1978" s="5">
        <v>1</v>
      </c>
      <c r="Q1978" s="5">
        <v>0</v>
      </c>
      <c r="R1978" s="5">
        <v>0</v>
      </c>
      <c r="S1978" s="5">
        <v>0</v>
      </c>
      <c r="T1978" s="5">
        <v>0</v>
      </c>
    </row>
    <row r="1979" spans="1:20" x14ac:dyDescent="0.35">
      <c r="A1979" s="1">
        <v>1979</v>
      </c>
      <c r="B1979" t="s">
        <v>1476</v>
      </c>
      <c r="C1979" t="s">
        <v>1512</v>
      </c>
      <c r="D1979" t="s">
        <v>1690</v>
      </c>
      <c r="E1979">
        <f>IF(D1979="Estudio",1,IF(D1979="Piso",2,IF(D1979="Dúplex",3,IF(D1979="Ático",4,IF(D1979="Chalet",5,IF(D1979="Casa",6,IF(D1979="Caserón",7)))))))</f>
        <v>2</v>
      </c>
      <c r="F1979" t="s">
        <v>200</v>
      </c>
      <c r="G1979" t="s">
        <v>1486</v>
      </c>
      <c r="H1979" t="str">
        <f>VLOOKUP(G1979,'Barrio Mapping'!B:C,2,0)</f>
        <v>Cuatro Caminos</v>
      </c>
      <c r="I1979" t="str">
        <f>VLOOKUP(B1979,'Districto Pricing'!A:F,6,0)</f>
        <v>Alto</v>
      </c>
      <c r="J1979">
        <f>IF(I1979="Bajo",1,IF(I1979="Medio",2,IF(I1979="Alto",3)))</f>
        <v>3</v>
      </c>
      <c r="K1979" s="5">
        <v>1100</v>
      </c>
      <c r="L1979" s="5">
        <v>1</v>
      </c>
      <c r="M1979" s="5">
        <v>81</v>
      </c>
      <c r="N1979" s="5">
        <v>2</v>
      </c>
      <c r="O1979" s="5">
        <v>1</v>
      </c>
      <c r="P1979" s="5">
        <v>1</v>
      </c>
      <c r="Q1979" s="5">
        <v>0</v>
      </c>
      <c r="R1979" s="5">
        <v>0</v>
      </c>
      <c r="S1979" s="5">
        <v>0</v>
      </c>
      <c r="T1979" s="5">
        <v>0</v>
      </c>
    </row>
    <row r="1980" spans="1:20" x14ac:dyDescent="0.35">
      <c r="A1980" s="1">
        <v>1980</v>
      </c>
      <c r="B1980" t="s">
        <v>1476</v>
      </c>
      <c r="C1980" t="s">
        <v>1513</v>
      </c>
      <c r="D1980" t="s">
        <v>1690</v>
      </c>
      <c r="E1980">
        <f>IF(D1980="Estudio",1,IF(D1980="Piso",2,IF(D1980="Dúplex",3,IF(D1980="Ático",4,IF(D1980="Chalet",5,IF(D1980="Casa",6,IF(D1980="Caserón",7)))))))</f>
        <v>2</v>
      </c>
      <c r="G1980" t="s">
        <v>1486</v>
      </c>
      <c r="H1980" t="str">
        <f>VLOOKUP(G1980,'Barrio Mapping'!B:C,2,0)</f>
        <v>Cuatro Caminos</v>
      </c>
      <c r="I1980" t="str">
        <f>VLOOKUP(B1980,'Districto Pricing'!A:F,6,0)</f>
        <v>Alto</v>
      </c>
      <c r="J1980">
        <f>IF(I1980="Bajo",1,IF(I1980="Medio",2,IF(I1980="Alto",3)))</f>
        <v>3</v>
      </c>
      <c r="K1980" s="5">
        <v>825</v>
      </c>
      <c r="L1980" s="5">
        <v>2</v>
      </c>
      <c r="M1980" s="5">
        <v>40</v>
      </c>
      <c r="N1980" s="5">
        <v>1</v>
      </c>
      <c r="O1980" s="5">
        <v>0</v>
      </c>
      <c r="P1980" s="5">
        <v>0</v>
      </c>
      <c r="Q1980" s="5">
        <v>0</v>
      </c>
      <c r="R1980" s="5">
        <v>0</v>
      </c>
      <c r="S1980" s="5">
        <v>0</v>
      </c>
      <c r="T1980" s="5">
        <v>0</v>
      </c>
    </row>
    <row r="1981" spans="1:20" x14ac:dyDescent="0.35">
      <c r="A1981" s="1">
        <v>1981</v>
      </c>
      <c r="B1981" t="s">
        <v>1476</v>
      </c>
      <c r="C1981" t="s">
        <v>1152</v>
      </c>
      <c r="D1981" t="s">
        <v>1690</v>
      </c>
      <c r="E1981">
        <f>IF(D1981="Estudio",1,IF(D1981="Piso",2,IF(D1981="Dúplex",3,IF(D1981="Ático",4,IF(D1981="Chalet",5,IF(D1981="Casa",6,IF(D1981="Caserón",7)))))))</f>
        <v>2</v>
      </c>
      <c r="F1981" t="s">
        <v>1514</v>
      </c>
      <c r="G1981" t="s">
        <v>1505</v>
      </c>
      <c r="H1981" t="str">
        <f>VLOOKUP(G1981,'Barrio Mapping'!B:C,2,0)</f>
        <v>Almenara</v>
      </c>
      <c r="I1981" t="str">
        <f>VLOOKUP(B1981,'Districto Pricing'!A:F,6,0)</f>
        <v>Alto</v>
      </c>
      <c r="J1981">
        <f>IF(I1981="Bajo",1,IF(I1981="Medio",2,IF(I1981="Alto",3)))</f>
        <v>3</v>
      </c>
      <c r="K1981" s="5">
        <v>950</v>
      </c>
      <c r="L1981" s="5">
        <v>1</v>
      </c>
      <c r="M1981" s="5">
        <v>65</v>
      </c>
      <c r="N1981" s="5">
        <v>10</v>
      </c>
      <c r="O1981" s="5">
        <v>1</v>
      </c>
      <c r="P1981" s="5">
        <v>1</v>
      </c>
      <c r="Q1981" s="5">
        <v>0</v>
      </c>
      <c r="R1981" s="5">
        <v>0</v>
      </c>
      <c r="S1981" s="5">
        <v>0</v>
      </c>
      <c r="T1981" s="5">
        <v>0</v>
      </c>
    </row>
    <row r="1982" spans="1:20" x14ac:dyDescent="0.35">
      <c r="A1982" s="1">
        <v>1982</v>
      </c>
      <c r="B1982" t="s">
        <v>1476</v>
      </c>
      <c r="C1982" t="s">
        <v>1515</v>
      </c>
      <c r="D1982" t="s">
        <v>1690</v>
      </c>
      <c r="E1982">
        <f>IF(D1982="Estudio",1,IF(D1982="Piso",2,IF(D1982="Dúplex",3,IF(D1982="Ático",4,IF(D1982="Chalet",5,IF(D1982="Casa",6,IF(D1982="Caserón",7)))))))</f>
        <v>2</v>
      </c>
      <c r="F1982" t="s">
        <v>624</v>
      </c>
      <c r="G1982" t="s">
        <v>1496</v>
      </c>
      <c r="H1982" t="str">
        <f>VLOOKUP(G1982,'Barrio Mapping'!B:C,2,0)</f>
        <v>Valdeacederas</v>
      </c>
      <c r="I1982" t="str">
        <f>VLOOKUP(B1982,'Districto Pricing'!A:F,6,0)</f>
        <v>Alto</v>
      </c>
      <c r="J1982">
        <f>IF(I1982="Bajo",1,IF(I1982="Medio",2,IF(I1982="Alto",3)))</f>
        <v>3</v>
      </c>
      <c r="K1982" s="5">
        <v>780</v>
      </c>
      <c r="L1982" s="5">
        <v>1</v>
      </c>
      <c r="M1982" s="5">
        <v>54</v>
      </c>
      <c r="N1982" s="5">
        <v>3</v>
      </c>
      <c r="O1982" s="5">
        <v>1</v>
      </c>
      <c r="P1982" s="5">
        <v>1</v>
      </c>
      <c r="Q1982" s="5">
        <v>0</v>
      </c>
      <c r="R1982" s="5">
        <v>0</v>
      </c>
      <c r="S1982" s="5">
        <v>0</v>
      </c>
      <c r="T1982" s="5">
        <v>0</v>
      </c>
    </row>
    <row r="1983" spans="1:20" x14ac:dyDescent="0.35">
      <c r="A1983" s="1">
        <v>1983</v>
      </c>
      <c r="B1983" t="s">
        <v>1476</v>
      </c>
      <c r="C1983" t="s">
        <v>1516</v>
      </c>
      <c r="D1983" t="s">
        <v>1690</v>
      </c>
      <c r="E1983">
        <f>IF(D1983="Estudio",1,IF(D1983="Piso",2,IF(D1983="Dúplex",3,IF(D1983="Ático",4,IF(D1983="Chalet",5,IF(D1983="Casa",6,IF(D1983="Caserón",7)))))))</f>
        <v>2</v>
      </c>
      <c r="F1983" t="s">
        <v>364</v>
      </c>
      <c r="G1983" t="s">
        <v>1488</v>
      </c>
      <c r="H1983" t="str">
        <f>VLOOKUP(G1983,'Barrio Mapping'!B:C,2,0)</f>
        <v>Berruguete</v>
      </c>
      <c r="I1983" t="str">
        <f>VLOOKUP(B1983,'Districto Pricing'!A:F,6,0)</f>
        <v>Alto</v>
      </c>
      <c r="J1983">
        <f>IF(I1983="Bajo",1,IF(I1983="Medio",2,IF(I1983="Alto",3)))</f>
        <v>3</v>
      </c>
      <c r="K1983" s="5">
        <v>900</v>
      </c>
      <c r="L1983" s="5">
        <v>2</v>
      </c>
      <c r="M1983" s="5">
        <v>75</v>
      </c>
      <c r="N1983" s="5">
        <v>1</v>
      </c>
      <c r="O1983" s="5">
        <v>1</v>
      </c>
      <c r="P1983" s="5">
        <v>1</v>
      </c>
      <c r="Q1983" s="5">
        <v>0</v>
      </c>
      <c r="R1983" s="5">
        <v>0</v>
      </c>
      <c r="S1983" s="5">
        <v>0</v>
      </c>
      <c r="T1983" s="5">
        <v>0</v>
      </c>
    </row>
    <row r="1984" spans="1:20" x14ac:dyDescent="0.35">
      <c r="A1984" s="1">
        <v>1984</v>
      </c>
      <c r="B1984" t="s">
        <v>1476</v>
      </c>
      <c r="C1984" t="s">
        <v>1152</v>
      </c>
      <c r="D1984" t="s">
        <v>1690</v>
      </c>
      <c r="E1984">
        <f>IF(D1984="Estudio",1,IF(D1984="Piso",2,IF(D1984="Dúplex",3,IF(D1984="Ático",4,IF(D1984="Chalet",5,IF(D1984="Casa",6,IF(D1984="Caserón",7)))))))</f>
        <v>2</v>
      </c>
      <c r="F1984" t="s">
        <v>1517</v>
      </c>
      <c r="G1984" t="s">
        <v>1478</v>
      </c>
      <c r="H1984" t="str">
        <f>VLOOKUP(G1984,'Barrio Mapping'!B:C,2,0)</f>
        <v>Castillejos</v>
      </c>
      <c r="I1984" t="str">
        <f>VLOOKUP(B1984,'Districto Pricing'!A:F,6,0)</f>
        <v>Alto</v>
      </c>
      <c r="J1984">
        <f>IF(I1984="Bajo",1,IF(I1984="Medio",2,IF(I1984="Alto",3)))</f>
        <v>3</v>
      </c>
      <c r="K1984" s="5">
        <v>950</v>
      </c>
      <c r="L1984" s="5">
        <v>1</v>
      </c>
      <c r="M1984" s="5">
        <v>80</v>
      </c>
      <c r="N1984" s="5">
        <v>4</v>
      </c>
      <c r="O1984" s="5">
        <v>1</v>
      </c>
      <c r="P1984" s="5">
        <v>1</v>
      </c>
      <c r="Q1984" s="5">
        <v>0</v>
      </c>
      <c r="R1984" s="5">
        <v>0</v>
      </c>
      <c r="S1984" s="5">
        <v>0</v>
      </c>
      <c r="T1984" s="5">
        <v>0</v>
      </c>
    </row>
    <row r="1985" spans="1:20" x14ac:dyDescent="0.35">
      <c r="A1985" s="1">
        <v>1985</v>
      </c>
      <c r="B1985" t="s">
        <v>1476</v>
      </c>
      <c r="C1985" t="s">
        <v>1484</v>
      </c>
      <c r="D1985" t="s">
        <v>1690</v>
      </c>
      <c r="E1985">
        <f>IF(D1985="Estudio",1,IF(D1985="Piso",2,IF(D1985="Dúplex",3,IF(D1985="Ático",4,IF(D1985="Chalet",5,IF(D1985="Casa",6,IF(D1985="Caserón",7)))))))</f>
        <v>2</v>
      </c>
      <c r="F1985" t="s">
        <v>186</v>
      </c>
      <c r="G1985" t="s">
        <v>1478</v>
      </c>
      <c r="H1985" t="str">
        <f>VLOOKUP(G1985,'Barrio Mapping'!B:C,2,0)</f>
        <v>Castillejos</v>
      </c>
      <c r="I1985" t="str">
        <f>VLOOKUP(B1985,'Districto Pricing'!A:F,6,0)</f>
        <v>Alto</v>
      </c>
      <c r="J1985">
        <f>IF(I1985="Bajo",1,IF(I1985="Medio",2,IF(I1985="Alto",3)))</f>
        <v>3</v>
      </c>
      <c r="K1985" s="5">
        <v>2900</v>
      </c>
      <c r="L1985" s="5">
        <v>5</v>
      </c>
      <c r="M1985" s="5">
        <v>220</v>
      </c>
      <c r="N1985" s="5">
        <v>3</v>
      </c>
      <c r="O1985" s="5">
        <v>1</v>
      </c>
      <c r="P1985" s="5">
        <v>1</v>
      </c>
      <c r="Q1985" s="5">
        <v>0</v>
      </c>
      <c r="R1985" s="5">
        <v>0</v>
      </c>
      <c r="S1985" s="5">
        <v>0</v>
      </c>
      <c r="T1985" s="5">
        <v>0</v>
      </c>
    </row>
    <row r="1986" spans="1:20" x14ac:dyDescent="0.35">
      <c r="A1986" s="1">
        <v>1986</v>
      </c>
      <c r="B1986" t="s">
        <v>1476</v>
      </c>
      <c r="C1986" t="s">
        <v>1518</v>
      </c>
      <c r="D1986" t="s">
        <v>1690</v>
      </c>
      <c r="E1986">
        <f>IF(D1986="Estudio",1,IF(D1986="Piso",2,IF(D1986="Dúplex",3,IF(D1986="Ático",4,IF(D1986="Chalet",5,IF(D1986="Casa",6,IF(D1986="Caserón",7)))))))</f>
        <v>2</v>
      </c>
      <c r="G1986" t="s">
        <v>1486</v>
      </c>
      <c r="H1986" t="str">
        <f>VLOOKUP(G1986,'Barrio Mapping'!B:C,2,0)</f>
        <v>Cuatro Caminos</v>
      </c>
      <c r="I1986" t="str">
        <f>VLOOKUP(B1986,'Districto Pricing'!A:F,6,0)</f>
        <v>Alto</v>
      </c>
      <c r="J1986">
        <f>IF(I1986="Bajo",1,IF(I1986="Medio",2,IF(I1986="Alto",3)))</f>
        <v>3</v>
      </c>
      <c r="K1986" s="5">
        <v>4000</v>
      </c>
      <c r="L1986" s="5">
        <v>4</v>
      </c>
      <c r="M1986" s="5">
        <v>255</v>
      </c>
      <c r="N1986" s="5">
        <v>2</v>
      </c>
      <c r="O1986" s="5">
        <v>1</v>
      </c>
      <c r="P1986" s="5">
        <v>1</v>
      </c>
      <c r="Q1986" s="5">
        <v>0</v>
      </c>
      <c r="R1986" s="5">
        <v>0</v>
      </c>
      <c r="S1986" s="5">
        <v>0</v>
      </c>
      <c r="T1986" s="5">
        <v>0</v>
      </c>
    </row>
    <row r="1987" spans="1:20" x14ac:dyDescent="0.35">
      <c r="A1987" s="1">
        <v>1987</v>
      </c>
      <c r="B1987" t="s">
        <v>1476</v>
      </c>
      <c r="C1987" t="s">
        <v>1179</v>
      </c>
      <c r="D1987" t="s">
        <v>1690</v>
      </c>
      <c r="E1987">
        <f>IF(D1987="Estudio",1,IF(D1987="Piso",2,IF(D1987="Dúplex",3,IF(D1987="Ático",4,IF(D1987="Chalet",5,IF(D1987="Casa",6,IF(D1987="Caserón",7)))))))</f>
        <v>2</v>
      </c>
      <c r="G1987" t="s">
        <v>1478</v>
      </c>
      <c r="H1987" t="str">
        <f>VLOOKUP(G1987,'Barrio Mapping'!B:C,2,0)</f>
        <v>Castillejos</v>
      </c>
      <c r="I1987" t="str">
        <f>VLOOKUP(B1987,'Districto Pricing'!A:F,6,0)</f>
        <v>Alto</v>
      </c>
      <c r="J1987">
        <f>IF(I1987="Bajo",1,IF(I1987="Medio",2,IF(I1987="Alto",3)))</f>
        <v>3</v>
      </c>
      <c r="K1987" s="5">
        <v>1500</v>
      </c>
      <c r="L1987" s="5">
        <v>3</v>
      </c>
      <c r="M1987" s="5">
        <v>105</v>
      </c>
      <c r="N1987" s="5">
        <v>9</v>
      </c>
      <c r="O1987" s="5">
        <v>1</v>
      </c>
      <c r="P1987" s="5">
        <v>1</v>
      </c>
      <c r="Q1987" s="5">
        <v>0</v>
      </c>
      <c r="R1987" s="5">
        <v>0</v>
      </c>
      <c r="S1987" s="5">
        <v>0</v>
      </c>
      <c r="T1987" s="5">
        <v>0</v>
      </c>
    </row>
    <row r="1988" spans="1:20" x14ac:dyDescent="0.35">
      <c r="A1988" s="1">
        <v>1988</v>
      </c>
      <c r="B1988" t="s">
        <v>1476</v>
      </c>
      <c r="C1988" t="s">
        <v>1519</v>
      </c>
      <c r="D1988" t="s">
        <v>1690</v>
      </c>
      <c r="E1988">
        <f>IF(D1988="Estudio",1,IF(D1988="Piso",2,IF(D1988="Dúplex",3,IF(D1988="Ático",4,IF(D1988="Chalet",5,IF(D1988="Casa",6,IF(D1988="Caserón",7)))))))</f>
        <v>2</v>
      </c>
      <c r="G1988" t="s">
        <v>1486</v>
      </c>
      <c r="H1988" t="str">
        <f>VLOOKUP(G1988,'Barrio Mapping'!B:C,2,0)</f>
        <v>Cuatro Caminos</v>
      </c>
      <c r="I1988" t="str">
        <f>VLOOKUP(B1988,'Districto Pricing'!A:F,6,0)</f>
        <v>Alto</v>
      </c>
      <c r="J1988">
        <f>IF(I1988="Bajo",1,IF(I1988="Medio",2,IF(I1988="Alto",3)))</f>
        <v>3</v>
      </c>
      <c r="K1988" s="5">
        <v>1150</v>
      </c>
      <c r="L1988" s="5">
        <v>2</v>
      </c>
      <c r="M1988" s="5">
        <v>70</v>
      </c>
      <c r="N1988" s="5">
        <v>3</v>
      </c>
      <c r="O1988" s="5">
        <v>1</v>
      </c>
      <c r="P1988" s="5">
        <v>1</v>
      </c>
      <c r="Q1988" s="5">
        <v>0</v>
      </c>
      <c r="R1988" s="5">
        <v>0</v>
      </c>
      <c r="S1988" s="5">
        <v>0</v>
      </c>
      <c r="T1988" s="5">
        <v>0</v>
      </c>
    </row>
    <row r="1989" spans="1:20" x14ac:dyDescent="0.35">
      <c r="A1989" s="1">
        <v>1989</v>
      </c>
      <c r="B1989" t="s">
        <v>1476</v>
      </c>
      <c r="C1989" t="s">
        <v>1480</v>
      </c>
      <c r="D1989" t="s">
        <v>1690</v>
      </c>
      <c r="E1989">
        <f>IF(D1989="Estudio",1,IF(D1989="Piso",2,IF(D1989="Dúplex",3,IF(D1989="Ático",4,IF(D1989="Chalet",5,IF(D1989="Casa",6,IF(D1989="Caserón",7)))))))</f>
        <v>2</v>
      </c>
      <c r="G1989" t="s">
        <v>1482</v>
      </c>
      <c r="H1989" t="str">
        <f>VLOOKUP(G1989,'Barrio Mapping'!B:C,2,0)</f>
        <v>Bellas Vistas</v>
      </c>
      <c r="I1989" t="str">
        <f>VLOOKUP(B1989,'Districto Pricing'!A:F,6,0)</f>
        <v>Alto</v>
      </c>
      <c r="J1989">
        <f>IF(I1989="Bajo",1,IF(I1989="Medio",2,IF(I1989="Alto",3)))</f>
        <v>3</v>
      </c>
      <c r="K1989" s="5">
        <v>850</v>
      </c>
      <c r="L1989" s="5">
        <v>1</v>
      </c>
      <c r="M1989" s="5">
        <v>50</v>
      </c>
      <c r="N1989" s="5">
        <v>5</v>
      </c>
      <c r="O1989" s="5">
        <v>1</v>
      </c>
      <c r="P1989" s="5">
        <v>1</v>
      </c>
      <c r="Q1989" s="5">
        <v>0</v>
      </c>
      <c r="R1989" s="5">
        <v>0</v>
      </c>
      <c r="S1989" s="5">
        <v>0</v>
      </c>
      <c r="T1989" s="5">
        <v>0</v>
      </c>
    </row>
    <row r="1990" spans="1:20" x14ac:dyDescent="0.35">
      <c r="A1990" s="1">
        <v>1990</v>
      </c>
      <c r="B1990" t="s">
        <v>1476</v>
      </c>
      <c r="C1990" t="s">
        <v>1520</v>
      </c>
      <c r="D1990" t="s">
        <v>1690</v>
      </c>
      <c r="E1990">
        <f>IF(D1990="Estudio",1,IF(D1990="Piso",2,IF(D1990="Dúplex",3,IF(D1990="Ático",4,IF(D1990="Chalet",5,IF(D1990="Casa",6,IF(D1990="Caserón",7)))))))</f>
        <v>2</v>
      </c>
      <c r="G1990" t="s">
        <v>1486</v>
      </c>
      <c r="H1990" t="str">
        <f>VLOOKUP(G1990,'Barrio Mapping'!B:C,2,0)</f>
        <v>Cuatro Caminos</v>
      </c>
      <c r="I1990" t="str">
        <f>VLOOKUP(B1990,'Districto Pricing'!A:F,6,0)</f>
        <v>Alto</v>
      </c>
      <c r="J1990">
        <f>IF(I1990="Bajo",1,IF(I1990="Medio",2,IF(I1990="Alto",3)))</f>
        <v>3</v>
      </c>
      <c r="K1990" s="5">
        <v>1500</v>
      </c>
      <c r="L1990" s="5">
        <v>1</v>
      </c>
      <c r="M1990" s="5">
        <v>61</v>
      </c>
      <c r="N1990" s="5">
        <v>1</v>
      </c>
      <c r="O1990" s="5">
        <v>1</v>
      </c>
      <c r="P1990" s="5">
        <v>0</v>
      </c>
      <c r="Q1990" s="5">
        <v>0</v>
      </c>
      <c r="R1990" s="5">
        <v>0</v>
      </c>
      <c r="S1990" s="5">
        <v>0</v>
      </c>
      <c r="T1990" s="5">
        <v>0</v>
      </c>
    </row>
    <row r="1991" spans="1:20" x14ac:dyDescent="0.35">
      <c r="A1991" s="1">
        <v>1991</v>
      </c>
      <c r="B1991" t="s">
        <v>1476</v>
      </c>
      <c r="C1991" t="s">
        <v>1521</v>
      </c>
      <c r="D1991" t="s">
        <v>1690</v>
      </c>
      <c r="E1991">
        <f>IF(D1991="Estudio",1,IF(D1991="Piso",2,IF(D1991="Dúplex",3,IF(D1991="Ático",4,IF(D1991="Chalet",5,IF(D1991="Casa",6,IF(D1991="Caserón",7)))))))</f>
        <v>2</v>
      </c>
      <c r="F1991" t="s">
        <v>26</v>
      </c>
      <c r="G1991" t="s">
        <v>1486</v>
      </c>
      <c r="H1991" t="str">
        <f>VLOOKUP(G1991,'Barrio Mapping'!B:C,2,0)</f>
        <v>Cuatro Caminos</v>
      </c>
      <c r="I1991" t="str">
        <f>VLOOKUP(B1991,'Districto Pricing'!A:F,6,0)</f>
        <v>Alto</v>
      </c>
      <c r="J1991">
        <f>IF(I1991="Bajo",1,IF(I1991="Medio",2,IF(I1991="Alto",3)))</f>
        <v>3</v>
      </c>
      <c r="K1991" s="5">
        <v>1400</v>
      </c>
      <c r="L1991" s="5">
        <v>3</v>
      </c>
      <c r="M1991" s="5">
        <v>80</v>
      </c>
      <c r="N1991" s="5">
        <v>7</v>
      </c>
      <c r="O1991" s="5">
        <v>1</v>
      </c>
      <c r="P1991" s="5">
        <v>1</v>
      </c>
      <c r="Q1991" s="5">
        <v>0</v>
      </c>
      <c r="R1991" s="5">
        <v>0</v>
      </c>
      <c r="S1991" s="5">
        <v>0</v>
      </c>
      <c r="T1991" s="5">
        <v>0</v>
      </c>
    </row>
    <row r="1992" spans="1:20" x14ac:dyDescent="0.35">
      <c r="A1992" s="1">
        <v>1992</v>
      </c>
      <c r="B1992" t="s">
        <v>1476</v>
      </c>
      <c r="C1992" t="s">
        <v>1522</v>
      </c>
      <c r="D1992" t="s">
        <v>1690</v>
      </c>
      <c r="E1992">
        <f>IF(D1992="Estudio",1,IF(D1992="Piso",2,IF(D1992="Dúplex",3,IF(D1992="Ático",4,IF(D1992="Chalet",5,IF(D1992="Casa",6,IF(D1992="Caserón",7)))))))</f>
        <v>2</v>
      </c>
      <c r="G1992" t="s">
        <v>1486</v>
      </c>
      <c r="H1992" t="str">
        <f>VLOOKUP(G1992,'Barrio Mapping'!B:C,2,0)</f>
        <v>Cuatro Caminos</v>
      </c>
      <c r="I1992" t="str">
        <f>VLOOKUP(B1992,'Districto Pricing'!A:F,6,0)</f>
        <v>Alto</v>
      </c>
      <c r="J1992">
        <f>IF(I1992="Bajo",1,IF(I1992="Medio",2,IF(I1992="Alto",3)))</f>
        <v>3</v>
      </c>
      <c r="K1992" s="5">
        <v>2500</v>
      </c>
      <c r="L1992" s="5">
        <v>2</v>
      </c>
      <c r="M1992" s="5">
        <v>199</v>
      </c>
      <c r="N1992" s="5">
        <v>7</v>
      </c>
      <c r="O1992" s="5">
        <v>1</v>
      </c>
      <c r="P1992" s="5">
        <v>1</v>
      </c>
      <c r="Q1992" s="5">
        <v>0</v>
      </c>
      <c r="R1992" s="5">
        <v>0</v>
      </c>
      <c r="S1992" s="5">
        <v>0</v>
      </c>
      <c r="T1992" s="5">
        <v>0</v>
      </c>
    </row>
    <row r="1993" spans="1:20" x14ac:dyDescent="0.35">
      <c r="A1993" s="1">
        <v>1993</v>
      </c>
      <c r="B1993" t="s">
        <v>1476</v>
      </c>
      <c r="C1993" t="s">
        <v>1522</v>
      </c>
      <c r="D1993" t="s">
        <v>1690</v>
      </c>
      <c r="E1993">
        <f>IF(D1993="Estudio",1,IF(D1993="Piso",2,IF(D1993="Dúplex",3,IF(D1993="Ático",4,IF(D1993="Chalet",5,IF(D1993="Casa",6,IF(D1993="Caserón",7)))))))</f>
        <v>2</v>
      </c>
      <c r="G1993" t="s">
        <v>1486</v>
      </c>
      <c r="H1993" t="str">
        <f>VLOOKUP(G1993,'Barrio Mapping'!B:C,2,0)</f>
        <v>Cuatro Caminos</v>
      </c>
      <c r="I1993" t="str">
        <f>VLOOKUP(B1993,'Districto Pricing'!A:F,6,0)</f>
        <v>Alto</v>
      </c>
      <c r="J1993">
        <f>IF(I1993="Bajo",1,IF(I1993="Medio",2,IF(I1993="Alto",3)))</f>
        <v>3</v>
      </c>
      <c r="K1993" s="5">
        <v>2500</v>
      </c>
      <c r="L1993" s="5">
        <v>2</v>
      </c>
      <c r="M1993" s="5">
        <v>199</v>
      </c>
      <c r="N1993" s="5">
        <v>7</v>
      </c>
      <c r="O1993" s="5">
        <v>1</v>
      </c>
      <c r="P1993" s="5">
        <v>1</v>
      </c>
      <c r="Q1993" s="5">
        <v>0</v>
      </c>
      <c r="R1993" s="5">
        <v>0</v>
      </c>
      <c r="S1993" s="5">
        <v>0</v>
      </c>
      <c r="T1993" s="5">
        <v>0</v>
      </c>
    </row>
    <row r="1994" spans="1:20" x14ac:dyDescent="0.35">
      <c r="A1994" s="1">
        <v>1994</v>
      </c>
      <c r="B1994" t="s">
        <v>1476</v>
      </c>
      <c r="C1994" t="s">
        <v>1491</v>
      </c>
      <c r="D1994" t="s">
        <v>1690</v>
      </c>
      <c r="E1994">
        <f>IF(D1994="Estudio",1,IF(D1994="Piso",2,IF(D1994="Dúplex",3,IF(D1994="Ático",4,IF(D1994="Chalet",5,IF(D1994="Casa",6,IF(D1994="Caserón",7)))))))</f>
        <v>2</v>
      </c>
      <c r="G1994" t="s">
        <v>1486</v>
      </c>
      <c r="H1994" t="str">
        <f>VLOOKUP(G1994,'Barrio Mapping'!B:C,2,0)</f>
        <v>Cuatro Caminos</v>
      </c>
      <c r="I1994" t="str">
        <f>VLOOKUP(B1994,'Districto Pricing'!A:F,6,0)</f>
        <v>Alto</v>
      </c>
      <c r="J1994">
        <f>IF(I1994="Bajo",1,IF(I1994="Medio",2,IF(I1994="Alto",3)))</f>
        <v>3</v>
      </c>
      <c r="K1994" s="5">
        <v>1750</v>
      </c>
      <c r="L1994" s="5">
        <v>2</v>
      </c>
      <c r="M1994" s="5">
        <v>55</v>
      </c>
      <c r="N1994" s="5">
        <v>5</v>
      </c>
      <c r="O1994" s="5">
        <v>1</v>
      </c>
      <c r="P1994" s="5">
        <v>1</v>
      </c>
      <c r="Q1994" s="5">
        <v>0</v>
      </c>
      <c r="R1994" s="5">
        <v>0</v>
      </c>
      <c r="S1994" s="5">
        <v>0</v>
      </c>
      <c r="T1994" s="5">
        <v>0</v>
      </c>
    </row>
    <row r="1995" spans="1:20" x14ac:dyDescent="0.35">
      <c r="A1995" s="1">
        <v>1995</v>
      </c>
      <c r="B1995" t="s">
        <v>1476</v>
      </c>
      <c r="C1995" t="s">
        <v>1152</v>
      </c>
      <c r="D1995" t="s">
        <v>1690</v>
      </c>
      <c r="E1995">
        <f>IF(D1995="Estudio",1,IF(D1995="Piso",2,IF(D1995="Dúplex",3,IF(D1995="Ático",4,IF(D1995="Chalet",5,IF(D1995="Casa",6,IF(D1995="Caserón",7)))))))</f>
        <v>2</v>
      </c>
      <c r="F1995" t="s">
        <v>508</v>
      </c>
      <c r="G1995" t="s">
        <v>1478</v>
      </c>
      <c r="H1995" t="str">
        <f>VLOOKUP(G1995,'Barrio Mapping'!B:C,2,0)</f>
        <v>Castillejos</v>
      </c>
      <c r="I1995" t="str">
        <f>VLOOKUP(B1995,'Districto Pricing'!A:F,6,0)</f>
        <v>Alto</v>
      </c>
      <c r="J1995">
        <f>IF(I1995="Bajo",1,IF(I1995="Medio",2,IF(I1995="Alto",3)))</f>
        <v>3</v>
      </c>
      <c r="K1995" s="5">
        <v>1210</v>
      </c>
      <c r="L1995" s="5">
        <v>1</v>
      </c>
      <c r="M1995" s="5">
        <v>89</v>
      </c>
      <c r="N1995" s="5">
        <v>7</v>
      </c>
      <c r="O1995" s="5">
        <v>1</v>
      </c>
      <c r="P1995" s="5">
        <v>1</v>
      </c>
      <c r="Q1995" s="5">
        <v>0</v>
      </c>
      <c r="R1995" s="5">
        <v>0</v>
      </c>
      <c r="S1995" s="5">
        <v>0</v>
      </c>
      <c r="T1995" s="5">
        <v>0</v>
      </c>
    </row>
    <row r="1996" spans="1:20" x14ac:dyDescent="0.35">
      <c r="A1996" s="1">
        <v>1996</v>
      </c>
      <c r="B1996" t="s">
        <v>1476</v>
      </c>
      <c r="C1996" t="s">
        <v>1523</v>
      </c>
      <c r="D1996" t="s">
        <v>1690</v>
      </c>
      <c r="E1996">
        <f>IF(D1996="Estudio",1,IF(D1996="Piso",2,IF(D1996="Dúplex",3,IF(D1996="Ático",4,IF(D1996="Chalet",5,IF(D1996="Casa",6,IF(D1996="Caserón",7)))))))</f>
        <v>2</v>
      </c>
      <c r="G1996" t="s">
        <v>1505</v>
      </c>
      <c r="H1996" t="str">
        <f>VLOOKUP(G1996,'Barrio Mapping'!B:C,2,0)</f>
        <v>Almenara</v>
      </c>
      <c r="I1996" t="str">
        <f>VLOOKUP(B1996,'Districto Pricing'!A:F,6,0)</f>
        <v>Alto</v>
      </c>
      <c r="J1996">
        <f>IF(I1996="Bajo",1,IF(I1996="Medio",2,IF(I1996="Alto",3)))</f>
        <v>3</v>
      </c>
      <c r="K1996" s="5">
        <v>1336</v>
      </c>
      <c r="L1996" s="5">
        <v>1</v>
      </c>
      <c r="M1996" s="5">
        <v>63</v>
      </c>
      <c r="N1996" s="5">
        <v>2</v>
      </c>
      <c r="O1996" s="5">
        <v>1</v>
      </c>
      <c r="P1996" s="5">
        <v>1</v>
      </c>
      <c r="Q1996" s="5">
        <v>0</v>
      </c>
      <c r="R1996" s="5">
        <v>0</v>
      </c>
      <c r="S1996" s="5">
        <v>0</v>
      </c>
      <c r="T1996" s="5">
        <v>0</v>
      </c>
    </row>
    <row r="1997" spans="1:20" x14ac:dyDescent="0.35">
      <c r="A1997" s="1">
        <v>1997</v>
      </c>
      <c r="B1997" t="s">
        <v>1476</v>
      </c>
      <c r="C1997" t="s">
        <v>1524</v>
      </c>
      <c r="D1997" t="s">
        <v>1690</v>
      </c>
      <c r="E1997">
        <f>IF(D1997="Estudio",1,IF(D1997="Piso",2,IF(D1997="Dúplex",3,IF(D1997="Ático",4,IF(D1997="Chalet",5,IF(D1997="Casa",6,IF(D1997="Caserón",7)))))))</f>
        <v>2</v>
      </c>
      <c r="F1997" t="s">
        <v>51</v>
      </c>
      <c r="G1997" t="s">
        <v>1482</v>
      </c>
      <c r="H1997" t="str">
        <f>VLOOKUP(G1997,'Barrio Mapping'!B:C,2,0)</f>
        <v>Bellas Vistas</v>
      </c>
      <c r="I1997" t="str">
        <f>VLOOKUP(B1997,'Districto Pricing'!A:F,6,0)</f>
        <v>Alto</v>
      </c>
      <c r="J1997">
        <f>IF(I1997="Bajo",1,IF(I1997="Medio",2,IF(I1997="Alto",3)))</f>
        <v>3</v>
      </c>
      <c r="K1997" s="5">
        <v>650</v>
      </c>
      <c r="L1997" s="5">
        <v>1</v>
      </c>
      <c r="M1997" s="5">
        <v>44</v>
      </c>
      <c r="N1997" s="5">
        <v>0</v>
      </c>
      <c r="O1997" s="5">
        <v>0</v>
      </c>
      <c r="P1997" s="5">
        <v>0</v>
      </c>
      <c r="Q1997" s="5">
        <v>0</v>
      </c>
      <c r="R1997" s="5">
        <v>0</v>
      </c>
      <c r="S1997" s="5">
        <v>0</v>
      </c>
      <c r="T1997" s="5">
        <v>0</v>
      </c>
    </row>
    <row r="1998" spans="1:20" x14ac:dyDescent="0.35">
      <c r="A1998" s="1">
        <v>1998</v>
      </c>
      <c r="B1998" t="s">
        <v>1476</v>
      </c>
      <c r="C1998" t="s">
        <v>1525</v>
      </c>
      <c r="D1998" t="s">
        <v>1693</v>
      </c>
      <c r="E1998">
        <f>IF(D1998="Estudio",1,IF(D1998="Piso",2,IF(D1998="Dúplex",3,IF(D1998="Ático",4,IF(D1998="Chalet",5,IF(D1998="Casa",6,IF(D1998="Caserón",7)))))))</f>
        <v>1</v>
      </c>
      <c r="F1998" t="s">
        <v>1514</v>
      </c>
      <c r="G1998" t="s">
        <v>1505</v>
      </c>
      <c r="H1998" t="str">
        <f>VLOOKUP(G1998,'Barrio Mapping'!B:C,2,0)</f>
        <v>Almenara</v>
      </c>
      <c r="I1998" t="str">
        <f>VLOOKUP(B1998,'Districto Pricing'!A:F,6,0)</f>
        <v>Alto</v>
      </c>
      <c r="J1998">
        <f>IF(I1998="Bajo",1,IF(I1998="Medio",2,IF(I1998="Alto",3)))</f>
        <v>3</v>
      </c>
      <c r="K1998" s="5">
        <v>700</v>
      </c>
      <c r="L1998" s="5">
        <v>0</v>
      </c>
      <c r="M1998" s="5">
        <v>49</v>
      </c>
      <c r="N1998" s="5">
        <v>7</v>
      </c>
      <c r="O1998" s="5">
        <v>1</v>
      </c>
      <c r="P1998" s="5">
        <v>1</v>
      </c>
      <c r="Q1998" s="5">
        <v>0</v>
      </c>
      <c r="R1998" s="5">
        <v>0</v>
      </c>
      <c r="S1998" s="5">
        <v>0</v>
      </c>
      <c r="T1998" s="5">
        <v>0</v>
      </c>
    </row>
    <row r="1999" spans="1:20" x14ac:dyDescent="0.35">
      <c r="A1999" s="1">
        <v>1999</v>
      </c>
      <c r="B1999" t="s">
        <v>1476</v>
      </c>
      <c r="C1999" t="s">
        <v>1490</v>
      </c>
      <c r="D1999" t="s">
        <v>1690</v>
      </c>
      <c r="E1999">
        <f>IF(D1999="Estudio",1,IF(D1999="Piso",2,IF(D1999="Dúplex",3,IF(D1999="Ático",4,IF(D1999="Chalet",5,IF(D1999="Casa",6,IF(D1999="Caserón",7)))))))</f>
        <v>2</v>
      </c>
      <c r="G1999" t="s">
        <v>1478</v>
      </c>
      <c r="H1999" t="str">
        <f>VLOOKUP(G1999,'Barrio Mapping'!B:C,2,0)</f>
        <v>Castillejos</v>
      </c>
      <c r="I1999" t="str">
        <f>VLOOKUP(B1999,'Districto Pricing'!A:F,6,0)</f>
        <v>Alto</v>
      </c>
      <c r="J1999">
        <f>IF(I1999="Bajo",1,IF(I1999="Medio",2,IF(I1999="Alto",3)))</f>
        <v>3</v>
      </c>
      <c r="K1999" s="5">
        <v>3500</v>
      </c>
      <c r="L1999" s="5">
        <v>3</v>
      </c>
      <c r="M1999" s="5">
        <v>180</v>
      </c>
      <c r="N1999" s="5">
        <v>6</v>
      </c>
      <c r="O1999" s="5">
        <v>1</v>
      </c>
      <c r="P1999" s="5">
        <v>0</v>
      </c>
      <c r="Q1999" s="5">
        <v>0</v>
      </c>
      <c r="R1999" s="5">
        <v>0</v>
      </c>
      <c r="S1999" s="5">
        <v>0</v>
      </c>
      <c r="T1999" s="5">
        <v>0</v>
      </c>
    </row>
    <row r="2000" spans="1:20" x14ac:dyDescent="0.35">
      <c r="A2000" s="1">
        <v>2000</v>
      </c>
      <c r="B2000" t="s">
        <v>1476</v>
      </c>
      <c r="C2000" t="s">
        <v>1526</v>
      </c>
      <c r="D2000" t="s">
        <v>1690</v>
      </c>
      <c r="E2000">
        <f>IF(D2000="Estudio",1,IF(D2000="Piso",2,IF(D2000="Dúplex",3,IF(D2000="Ático",4,IF(D2000="Chalet",5,IF(D2000="Casa",6,IF(D2000="Caserón",7)))))))</f>
        <v>2</v>
      </c>
      <c r="F2000" t="s">
        <v>21</v>
      </c>
      <c r="G2000" t="s">
        <v>1482</v>
      </c>
      <c r="H2000" t="str">
        <f>VLOOKUP(G2000,'Barrio Mapping'!B:C,2,0)</f>
        <v>Bellas Vistas</v>
      </c>
      <c r="I2000" t="str">
        <f>VLOOKUP(B2000,'Districto Pricing'!A:F,6,0)</f>
        <v>Alto</v>
      </c>
      <c r="J2000">
        <f>IF(I2000="Bajo",1,IF(I2000="Medio",2,IF(I2000="Alto",3)))</f>
        <v>3</v>
      </c>
      <c r="K2000" s="5">
        <v>1000</v>
      </c>
      <c r="L2000" s="5">
        <v>2</v>
      </c>
      <c r="M2000" s="5">
        <v>68</v>
      </c>
      <c r="N2000" s="5">
        <v>1</v>
      </c>
      <c r="O2000" s="5">
        <v>1</v>
      </c>
      <c r="P2000" s="5">
        <v>0</v>
      </c>
      <c r="Q2000" s="5">
        <v>0</v>
      </c>
      <c r="R2000" s="5">
        <v>0</v>
      </c>
      <c r="S2000" s="5">
        <v>0</v>
      </c>
      <c r="T2000" s="5">
        <v>0</v>
      </c>
    </row>
    <row r="2001" spans="1:20" x14ac:dyDescent="0.35">
      <c r="A2001" s="1">
        <v>2001</v>
      </c>
      <c r="B2001" t="s">
        <v>1476</v>
      </c>
      <c r="C2001" t="s">
        <v>1527</v>
      </c>
      <c r="D2001" t="s">
        <v>1692</v>
      </c>
      <c r="E2001">
        <f>IF(D2001="Estudio",1,IF(D2001="Piso",2,IF(D2001="Dúplex",3,IF(D2001="Ático",4,IF(D2001="Chalet",5,IF(D2001="Casa",6,IF(D2001="Caserón",7)))))))</f>
        <v>3</v>
      </c>
      <c r="F2001" t="s">
        <v>40</v>
      </c>
      <c r="G2001" t="s">
        <v>1496</v>
      </c>
      <c r="H2001" t="str">
        <f>VLOOKUP(G2001,'Barrio Mapping'!B:C,2,0)</f>
        <v>Valdeacederas</v>
      </c>
      <c r="I2001" t="str">
        <f>VLOOKUP(B2001,'Districto Pricing'!A:F,6,0)</f>
        <v>Alto</v>
      </c>
      <c r="J2001">
        <f>IF(I2001="Bajo",1,IF(I2001="Medio",2,IF(I2001="Alto",3)))</f>
        <v>3</v>
      </c>
      <c r="K2001" s="5">
        <v>900</v>
      </c>
      <c r="L2001" s="5">
        <v>2</v>
      </c>
      <c r="M2001" s="5">
        <v>80</v>
      </c>
      <c r="N2001" s="5">
        <v>3</v>
      </c>
      <c r="O2001" s="5">
        <v>1</v>
      </c>
      <c r="P2001" s="5">
        <v>1</v>
      </c>
      <c r="Q2001" s="5">
        <v>0</v>
      </c>
      <c r="R2001" s="5">
        <v>0</v>
      </c>
      <c r="S2001" s="5">
        <v>1</v>
      </c>
      <c r="T2001" s="5">
        <v>0</v>
      </c>
    </row>
    <row r="2002" spans="1:20" x14ac:dyDescent="0.35">
      <c r="A2002" s="1">
        <v>2002</v>
      </c>
      <c r="B2002" t="s">
        <v>1476</v>
      </c>
      <c r="C2002" t="s">
        <v>1491</v>
      </c>
      <c r="D2002" t="s">
        <v>1690</v>
      </c>
      <c r="E2002">
        <f>IF(D2002="Estudio",1,IF(D2002="Piso",2,IF(D2002="Dúplex",3,IF(D2002="Ático",4,IF(D2002="Chalet",5,IF(D2002="Casa",6,IF(D2002="Caserón",7)))))))</f>
        <v>2</v>
      </c>
      <c r="G2002" t="s">
        <v>1486</v>
      </c>
      <c r="H2002" t="str">
        <f>VLOOKUP(G2002,'Barrio Mapping'!B:C,2,0)</f>
        <v>Cuatro Caminos</v>
      </c>
      <c r="I2002" t="str">
        <f>VLOOKUP(B2002,'Districto Pricing'!A:F,6,0)</f>
        <v>Alto</v>
      </c>
      <c r="J2002">
        <f>IF(I2002="Bajo",1,IF(I2002="Medio",2,IF(I2002="Alto",3)))</f>
        <v>3</v>
      </c>
      <c r="K2002" s="5">
        <v>2900</v>
      </c>
      <c r="L2002" s="5">
        <v>3</v>
      </c>
      <c r="M2002" s="5">
        <v>201</v>
      </c>
      <c r="N2002" s="5">
        <v>7</v>
      </c>
      <c r="O2002" s="5">
        <v>1</v>
      </c>
      <c r="P2002" s="5">
        <v>1</v>
      </c>
      <c r="Q2002" s="5">
        <v>0</v>
      </c>
      <c r="R2002" s="5">
        <v>0</v>
      </c>
      <c r="S2002" s="5">
        <v>0</v>
      </c>
      <c r="T2002" s="5">
        <v>0</v>
      </c>
    </row>
    <row r="2003" spans="1:20" x14ac:dyDescent="0.35">
      <c r="A2003" s="1">
        <v>2003</v>
      </c>
      <c r="B2003" t="s">
        <v>1476</v>
      </c>
      <c r="C2003" t="s">
        <v>1490</v>
      </c>
      <c r="D2003" t="s">
        <v>1690</v>
      </c>
      <c r="E2003">
        <f>IF(D2003="Estudio",1,IF(D2003="Piso",2,IF(D2003="Dúplex",3,IF(D2003="Ático",4,IF(D2003="Chalet",5,IF(D2003="Casa",6,IF(D2003="Caserón",7)))))))</f>
        <v>2</v>
      </c>
      <c r="G2003" t="s">
        <v>1478</v>
      </c>
      <c r="H2003" t="str">
        <f>VLOOKUP(G2003,'Barrio Mapping'!B:C,2,0)</f>
        <v>Castillejos</v>
      </c>
      <c r="I2003" t="str">
        <f>VLOOKUP(B2003,'Districto Pricing'!A:F,6,0)</f>
        <v>Alto</v>
      </c>
      <c r="J2003">
        <f>IF(I2003="Bajo",1,IF(I2003="Medio",2,IF(I2003="Alto",3)))</f>
        <v>3</v>
      </c>
      <c r="K2003" s="5">
        <v>2600</v>
      </c>
      <c r="L2003" s="5">
        <v>4</v>
      </c>
      <c r="M2003" s="5">
        <v>195</v>
      </c>
      <c r="N2003" s="5">
        <v>3</v>
      </c>
      <c r="O2003" s="5">
        <v>1</v>
      </c>
      <c r="P2003" s="5">
        <v>1</v>
      </c>
      <c r="Q2003" s="5">
        <v>0</v>
      </c>
      <c r="R2003" s="5">
        <v>0</v>
      </c>
      <c r="S2003" s="5">
        <v>0</v>
      </c>
      <c r="T2003" s="5">
        <v>0</v>
      </c>
    </row>
    <row r="2004" spans="1:20" x14ac:dyDescent="0.35">
      <c r="A2004" s="1">
        <v>2004</v>
      </c>
      <c r="B2004" t="s">
        <v>1476</v>
      </c>
      <c r="C2004" t="s">
        <v>1528</v>
      </c>
      <c r="D2004" t="s">
        <v>1690</v>
      </c>
      <c r="E2004">
        <f>IF(D2004="Estudio",1,IF(D2004="Piso",2,IF(D2004="Dúplex",3,IF(D2004="Ático",4,IF(D2004="Chalet",5,IF(D2004="Casa",6,IF(D2004="Caserón",7)))))))</f>
        <v>2</v>
      </c>
      <c r="G2004" t="s">
        <v>1486</v>
      </c>
      <c r="H2004" t="str">
        <f>VLOOKUP(G2004,'Barrio Mapping'!B:C,2,0)</f>
        <v>Cuatro Caminos</v>
      </c>
      <c r="I2004" t="str">
        <f>VLOOKUP(B2004,'Districto Pricing'!A:F,6,0)</f>
        <v>Alto</v>
      </c>
      <c r="J2004">
        <f>IF(I2004="Bajo",1,IF(I2004="Medio",2,IF(I2004="Alto",3)))</f>
        <v>3</v>
      </c>
      <c r="K2004" s="5">
        <v>1200</v>
      </c>
      <c r="L2004" s="5">
        <v>2</v>
      </c>
      <c r="M2004" s="5">
        <v>62</v>
      </c>
      <c r="N2004" s="5">
        <v>6</v>
      </c>
      <c r="O2004" s="5">
        <v>1</v>
      </c>
      <c r="P2004" s="5">
        <v>1</v>
      </c>
      <c r="Q2004" s="5">
        <v>0</v>
      </c>
      <c r="R2004" s="5">
        <v>0</v>
      </c>
      <c r="S2004" s="5">
        <v>0</v>
      </c>
      <c r="T2004" s="5">
        <v>0</v>
      </c>
    </row>
    <row r="2005" spans="1:20" x14ac:dyDescent="0.35">
      <c r="A2005" s="1">
        <v>2005</v>
      </c>
      <c r="B2005" t="s">
        <v>1476</v>
      </c>
      <c r="C2005" t="s">
        <v>1491</v>
      </c>
      <c r="D2005" t="s">
        <v>1690</v>
      </c>
      <c r="E2005">
        <f>IF(D2005="Estudio",1,IF(D2005="Piso",2,IF(D2005="Dúplex",3,IF(D2005="Ático",4,IF(D2005="Chalet",5,IF(D2005="Casa",6,IF(D2005="Caserón",7)))))))</f>
        <v>2</v>
      </c>
      <c r="G2005" t="s">
        <v>1486</v>
      </c>
      <c r="H2005" t="str">
        <f>VLOOKUP(G2005,'Barrio Mapping'!B:C,2,0)</f>
        <v>Cuatro Caminos</v>
      </c>
      <c r="I2005" t="str">
        <f>VLOOKUP(B2005,'Districto Pricing'!A:F,6,0)</f>
        <v>Alto</v>
      </c>
      <c r="J2005">
        <f>IF(I2005="Bajo",1,IF(I2005="Medio",2,IF(I2005="Alto",3)))</f>
        <v>3</v>
      </c>
      <c r="K2005" s="5">
        <v>4500</v>
      </c>
      <c r="L2005" s="5">
        <v>4</v>
      </c>
      <c r="M2005" s="5">
        <v>230</v>
      </c>
      <c r="N2005" s="5">
        <v>2</v>
      </c>
      <c r="O2005" s="5">
        <v>1</v>
      </c>
      <c r="P2005" s="5">
        <v>1</v>
      </c>
      <c r="Q2005" s="5">
        <v>0</v>
      </c>
      <c r="R2005" s="5">
        <v>0</v>
      </c>
      <c r="S2005" s="5">
        <v>0</v>
      </c>
      <c r="T2005" s="5">
        <v>0</v>
      </c>
    </row>
    <row r="2006" spans="1:20" x14ac:dyDescent="0.35">
      <c r="A2006" s="1">
        <v>2006</v>
      </c>
      <c r="B2006" t="s">
        <v>1476</v>
      </c>
      <c r="C2006" t="s">
        <v>1528</v>
      </c>
      <c r="D2006" t="s">
        <v>1690</v>
      </c>
      <c r="E2006">
        <f>IF(D2006="Estudio",1,IF(D2006="Piso",2,IF(D2006="Dúplex",3,IF(D2006="Ático",4,IF(D2006="Chalet",5,IF(D2006="Casa",6,IF(D2006="Caserón",7)))))))</f>
        <v>2</v>
      </c>
      <c r="G2006" t="s">
        <v>1486</v>
      </c>
      <c r="H2006" t="str">
        <f>VLOOKUP(G2006,'Barrio Mapping'!B:C,2,0)</f>
        <v>Cuatro Caminos</v>
      </c>
      <c r="I2006" t="str">
        <f>VLOOKUP(B2006,'Districto Pricing'!A:F,6,0)</f>
        <v>Alto</v>
      </c>
      <c r="J2006">
        <f>IF(I2006="Bajo",1,IF(I2006="Medio",2,IF(I2006="Alto",3)))</f>
        <v>3</v>
      </c>
      <c r="K2006" s="5">
        <v>2500</v>
      </c>
      <c r="L2006" s="5">
        <v>2</v>
      </c>
      <c r="M2006" s="5">
        <v>80</v>
      </c>
      <c r="N2006" s="5">
        <v>11</v>
      </c>
      <c r="O2006" s="5">
        <v>1</v>
      </c>
      <c r="P2006" s="5">
        <v>1</v>
      </c>
      <c r="Q2006" s="5">
        <v>0</v>
      </c>
      <c r="R2006" s="5">
        <v>0</v>
      </c>
      <c r="S2006" s="5">
        <v>0</v>
      </c>
      <c r="T2006" s="5">
        <v>0</v>
      </c>
    </row>
    <row r="2007" spans="1:20" x14ac:dyDescent="0.35">
      <c r="A2007" s="1">
        <v>2007</v>
      </c>
      <c r="B2007" t="s">
        <v>1476</v>
      </c>
      <c r="C2007" t="s">
        <v>1491</v>
      </c>
      <c r="D2007" t="s">
        <v>1690</v>
      </c>
      <c r="E2007">
        <f>IF(D2007="Estudio",1,IF(D2007="Piso",2,IF(D2007="Dúplex",3,IF(D2007="Ático",4,IF(D2007="Chalet",5,IF(D2007="Casa",6,IF(D2007="Caserón",7)))))))</f>
        <v>2</v>
      </c>
      <c r="G2007" t="s">
        <v>1486</v>
      </c>
      <c r="H2007" t="str">
        <f>VLOOKUP(G2007,'Barrio Mapping'!B:C,2,0)</f>
        <v>Cuatro Caminos</v>
      </c>
      <c r="I2007" t="str">
        <f>VLOOKUP(B2007,'Districto Pricing'!A:F,6,0)</f>
        <v>Alto</v>
      </c>
      <c r="J2007">
        <f>IF(I2007="Bajo",1,IF(I2007="Medio",2,IF(I2007="Alto",3)))</f>
        <v>3</v>
      </c>
      <c r="K2007" s="5">
        <v>4000</v>
      </c>
      <c r="L2007" s="5">
        <v>4</v>
      </c>
      <c r="M2007" s="5">
        <v>230</v>
      </c>
      <c r="N2007" s="5">
        <v>2</v>
      </c>
      <c r="O2007" s="5">
        <v>1</v>
      </c>
      <c r="P2007" s="5">
        <v>1</v>
      </c>
      <c r="Q2007" s="5">
        <v>0</v>
      </c>
      <c r="R2007" s="5">
        <v>0</v>
      </c>
      <c r="S2007" s="5">
        <v>0</v>
      </c>
      <c r="T2007" s="5">
        <v>0</v>
      </c>
    </row>
    <row r="2008" spans="1:20" x14ac:dyDescent="0.35">
      <c r="A2008" s="1">
        <v>2008</v>
      </c>
      <c r="B2008" t="s">
        <v>1476</v>
      </c>
      <c r="C2008" t="s">
        <v>1528</v>
      </c>
      <c r="D2008" t="s">
        <v>1690</v>
      </c>
      <c r="E2008">
        <f>IF(D2008="Estudio",1,IF(D2008="Piso",2,IF(D2008="Dúplex",3,IF(D2008="Ático",4,IF(D2008="Chalet",5,IF(D2008="Casa",6,IF(D2008="Caserón",7)))))))</f>
        <v>2</v>
      </c>
      <c r="F2008" t="s">
        <v>747</v>
      </c>
      <c r="G2008" t="s">
        <v>1478</v>
      </c>
      <c r="H2008" t="str">
        <f>VLOOKUP(G2008,'Barrio Mapping'!B:C,2,0)</f>
        <v>Castillejos</v>
      </c>
      <c r="I2008" t="str">
        <f>VLOOKUP(B2008,'Districto Pricing'!A:F,6,0)</f>
        <v>Alto</v>
      </c>
      <c r="J2008">
        <f>IF(I2008="Bajo",1,IF(I2008="Medio",2,IF(I2008="Alto",3)))</f>
        <v>3</v>
      </c>
      <c r="K2008" s="5">
        <v>2565</v>
      </c>
      <c r="L2008" s="5">
        <v>2</v>
      </c>
      <c r="M2008" s="5">
        <v>98</v>
      </c>
      <c r="N2008" s="5">
        <v>15</v>
      </c>
      <c r="O2008" s="5">
        <v>0</v>
      </c>
      <c r="P2008" s="5">
        <v>0</v>
      </c>
      <c r="Q2008" s="5">
        <v>0</v>
      </c>
      <c r="R2008" s="5">
        <v>0</v>
      </c>
      <c r="S2008" s="5">
        <v>0</v>
      </c>
      <c r="T2008" s="5">
        <v>0</v>
      </c>
    </row>
    <row r="2009" spans="1:20" x14ac:dyDescent="0.35">
      <c r="A2009" s="1">
        <v>2009</v>
      </c>
      <c r="B2009" t="s">
        <v>1476</v>
      </c>
      <c r="C2009" t="s">
        <v>1497</v>
      </c>
      <c r="D2009" t="s">
        <v>1690</v>
      </c>
      <c r="E2009">
        <f>IF(D2009="Estudio",1,IF(D2009="Piso",2,IF(D2009="Dúplex",3,IF(D2009="Ático",4,IF(D2009="Chalet",5,IF(D2009="Casa",6,IF(D2009="Caserón",7)))))))</f>
        <v>2</v>
      </c>
      <c r="G2009" t="s">
        <v>1478</v>
      </c>
      <c r="H2009" t="str">
        <f>VLOOKUP(G2009,'Barrio Mapping'!B:C,2,0)</f>
        <v>Castillejos</v>
      </c>
      <c r="I2009" t="str">
        <f>VLOOKUP(B2009,'Districto Pricing'!A:F,6,0)</f>
        <v>Alto</v>
      </c>
      <c r="J2009">
        <f>IF(I2009="Bajo",1,IF(I2009="Medio",2,IF(I2009="Alto",3)))</f>
        <v>3</v>
      </c>
      <c r="K2009" s="5">
        <v>880</v>
      </c>
      <c r="L2009" s="5">
        <v>1</v>
      </c>
      <c r="M2009" s="5">
        <v>50</v>
      </c>
      <c r="N2009" s="5">
        <v>2</v>
      </c>
      <c r="O2009" s="5">
        <v>1</v>
      </c>
      <c r="P2009" s="5">
        <v>1</v>
      </c>
      <c r="Q2009" s="5">
        <v>0</v>
      </c>
      <c r="R2009" s="5">
        <v>0</v>
      </c>
      <c r="S2009" s="5">
        <v>0</v>
      </c>
      <c r="T2009" s="5">
        <v>0</v>
      </c>
    </row>
    <row r="2010" spans="1:20" x14ac:dyDescent="0.35">
      <c r="A2010" s="1">
        <v>2010</v>
      </c>
      <c r="B2010" t="s">
        <v>1476</v>
      </c>
      <c r="C2010" t="s">
        <v>1491</v>
      </c>
      <c r="D2010" t="s">
        <v>1690</v>
      </c>
      <c r="E2010">
        <f>IF(D2010="Estudio",1,IF(D2010="Piso",2,IF(D2010="Dúplex",3,IF(D2010="Ático",4,IF(D2010="Chalet",5,IF(D2010="Casa",6,IF(D2010="Caserón",7)))))))</f>
        <v>2</v>
      </c>
      <c r="G2010" t="s">
        <v>1486</v>
      </c>
      <c r="H2010" t="str">
        <f>VLOOKUP(G2010,'Barrio Mapping'!B:C,2,0)</f>
        <v>Cuatro Caminos</v>
      </c>
      <c r="I2010" t="str">
        <f>VLOOKUP(B2010,'Districto Pricing'!A:F,6,0)</f>
        <v>Alto</v>
      </c>
      <c r="J2010">
        <f>IF(I2010="Bajo",1,IF(I2010="Medio",2,IF(I2010="Alto",3)))</f>
        <v>3</v>
      </c>
      <c r="K2010" s="5">
        <v>2100</v>
      </c>
      <c r="L2010" s="5">
        <v>5</v>
      </c>
      <c r="M2010" s="5">
        <v>253</v>
      </c>
      <c r="N2010" s="5">
        <v>3</v>
      </c>
      <c r="O2010" s="5">
        <v>1</v>
      </c>
      <c r="P2010" s="5">
        <v>1</v>
      </c>
      <c r="Q2010" s="5">
        <v>0</v>
      </c>
      <c r="R2010" s="5">
        <v>0</v>
      </c>
      <c r="S2010" s="5">
        <v>0</v>
      </c>
      <c r="T2010" s="5">
        <v>0</v>
      </c>
    </row>
    <row r="2011" spans="1:20" x14ac:dyDescent="0.35">
      <c r="A2011" s="1">
        <v>2011</v>
      </c>
      <c r="B2011" t="s">
        <v>1476</v>
      </c>
      <c r="C2011" t="s">
        <v>1529</v>
      </c>
      <c r="D2011" t="s">
        <v>1690</v>
      </c>
      <c r="E2011">
        <f>IF(D2011="Estudio",1,IF(D2011="Piso",2,IF(D2011="Dúplex",3,IF(D2011="Ático",4,IF(D2011="Chalet",5,IF(D2011="Casa",6,IF(D2011="Caserón",7)))))))</f>
        <v>2</v>
      </c>
      <c r="F2011" t="s">
        <v>203</v>
      </c>
      <c r="G2011" t="s">
        <v>1496</v>
      </c>
      <c r="H2011" t="str">
        <f>VLOOKUP(G2011,'Barrio Mapping'!B:C,2,0)</f>
        <v>Valdeacederas</v>
      </c>
      <c r="I2011" t="str">
        <f>VLOOKUP(B2011,'Districto Pricing'!A:F,6,0)</f>
        <v>Alto</v>
      </c>
      <c r="J2011">
        <f>IF(I2011="Bajo",1,IF(I2011="Medio",2,IF(I2011="Alto",3)))</f>
        <v>3</v>
      </c>
      <c r="K2011" s="5">
        <v>750</v>
      </c>
      <c r="L2011" s="5">
        <v>1</v>
      </c>
      <c r="M2011" s="5">
        <v>53</v>
      </c>
      <c r="N2011" s="5">
        <v>1</v>
      </c>
      <c r="O2011" s="5">
        <v>1</v>
      </c>
      <c r="P2011" s="5">
        <v>1</v>
      </c>
      <c r="Q2011" s="5">
        <v>0</v>
      </c>
      <c r="R2011" s="5">
        <v>0</v>
      </c>
      <c r="S2011" s="5">
        <v>0</v>
      </c>
      <c r="T2011" s="5">
        <v>0</v>
      </c>
    </row>
    <row r="2012" spans="1:20" x14ac:dyDescent="0.35">
      <c r="A2012" s="1">
        <v>2012</v>
      </c>
      <c r="B2012" t="s">
        <v>1476</v>
      </c>
      <c r="C2012" t="s">
        <v>1530</v>
      </c>
      <c r="D2012" t="s">
        <v>1692</v>
      </c>
      <c r="E2012">
        <f>IF(D2012="Estudio",1,IF(D2012="Piso",2,IF(D2012="Dúplex",3,IF(D2012="Ático",4,IF(D2012="Chalet",5,IF(D2012="Casa",6,IF(D2012="Caserón",7)))))))</f>
        <v>3</v>
      </c>
      <c r="G2012" t="s">
        <v>1486</v>
      </c>
      <c r="H2012" t="str">
        <f>VLOOKUP(G2012,'Barrio Mapping'!B:C,2,0)</f>
        <v>Cuatro Caminos</v>
      </c>
      <c r="I2012" t="str">
        <f>VLOOKUP(B2012,'Districto Pricing'!A:F,6,0)</f>
        <v>Alto</v>
      </c>
      <c r="J2012">
        <f>IF(I2012="Bajo",1,IF(I2012="Medio",2,IF(I2012="Alto",3)))</f>
        <v>3</v>
      </c>
      <c r="K2012" s="5">
        <v>1500</v>
      </c>
      <c r="L2012" s="5">
        <v>2</v>
      </c>
      <c r="M2012" s="5">
        <v>160</v>
      </c>
      <c r="N2012" s="5">
        <v>3</v>
      </c>
      <c r="O2012" s="5">
        <v>1</v>
      </c>
      <c r="P2012" s="5">
        <v>1</v>
      </c>
      <c r="Q2012" s="5">
        <v>0</v>
      </c>
      <c r="R2012" s="5">
        <v>0</v>
      </c>
      <c r="S2012" s="5">
        <v>1</v>
      </c>
      <c r="T2012" s="5">
        <v>0</v>
      </c>
    </row>
    <row r="2013" spans="1:20" x14ac:dyDescent="0.35">
      <c r="A2013" s="1">
        <v>2013</v>
      </c>
      <c r="B2013" t="s">
        <v>1476</v>
      </c>
      <c r="C2013" t="s">
        <v>1531</v>
      </c>
      <c r="D2013" t="s">
        <v>1692</v>
      </c>
      <c r="E2013">
        <f>IF(D2013="Estudio",1,IF(D2013="Piso",2,IF(D2013="Dúplex",3,IF(D2013="Ático",4,IF(D2013="Chalet",5,IF(D2013="Casa",6,IF(D2013="Caserón",7)))))))</f>
        <v>3</v>
      </c>
      <c r="F2013" t="s">
        <v>475</v>
      </c>
      <c r="G2013" t="s">
        <v>1482</v>
      </c>
      <c r="H2013" t="str">
        <f>VLOOKUP(G2013,'Barrio Mapping'!B:C,2,0)</f>
        <v>Bellas Vistas</v>
      </c>
      <c r="I2013" t="str">
        <f>VLOOKUP(B2013,'Districto Pricing'!A:F,6,0)</f>
        <v>Alto</v>
      </c>
      <c r="J2013">
        <f>IF(I2013="Bajo",1,IF(I2013="Medio",2,IF(I2013="Alto",3)))</f>
        <v>3</v>
      </c>
      <c r="K2013" s="5">
        <v>2200</v>
      </c>
      <c r="L2013" s="5">
        <v>4</v>
      </c>
      <c r="M2013" s="5">
        <v>110</v>
      </c>
      <c r="N2013" s="5">
        <v>3</v>
      </c>
      <c r="O2013" s="5">
        <v>1</v>
      </c>
      <c r="P2013" s="5">
        <v>0</v>
      </c>
      <c r="Q2013" s="5">
        <v>0</v>
      </c>
      <c r="R2013" s="5">
        <v>0</v>
      </c>
      <c r="S2013" s="5">
        <v>1</v>
      </c>
      <c r="T2013" s="5">
        <v>0</v>
      </c>
    </row>
    <row r="2014" spans="1:20" x14ac:dyDescent="0.35">
      <c r="A2014" s="1">
        <v>2014</v>
      </c>
      <c r="B2014" t="s">
        <v>1476</v>
      </c>
      <c r="C2014" t="s">
        <v>1490</v>
      </c>
      <c r="D2014" t="s">
        <v>1690</v>
      </c>
      <c r="E2014">
        <f>IF(D2014="Estudio",1,IF(D2014="Piso",2,IF(D2014="Dúplex",3,IF(D2014="Ático",4,IF(D2014="Chalet",5,IF(D2014="Casa",6,IF(D2014="Caserón",7)))))))</f>
        <v>2</v>
      </c>
      <c r="G2014" t="s">
        <v>1478</v>
      </c>
      <c r="H2014" t="str">
        <f>VLOOKUP(G2014,'Barrio Mapping'!B:C,2,0)</f>
        <v>Castillejos</v>
      </c>
      <c r="I2014" t="str">
        <f>VLOOKUP(B2014,'Districto Pricing'!A:F,6,0)</f>
        <v>Alto</v>
      </c>
      <c r="J2014">
        <f>IF(I2014="Bajo",1,IF(I2014="Medio",2,IF(I2014="Alto",3)))</f>
        <v>3</v>
      </c>
      <c r="K2014" s="5">
        <v>3500</v>
      </c>
      <c r="L2014" s="5">
        <v>3</v>
      </c>
      <c r="M2014" s="5">
        <v>180</v>
      </c>
      <c r="N2014" s="5">
        <v>6</v>
      </c>
      <c r="O2014" s="5">
        <v>1</v>
      </c>
      <c r="P2014" s="5">
        <v>1</v>
      </c>
      <c r="Q2014" s="5">
        <v>0</v>
      </c>
      <c r="R2014" s="5">
        <v>0</v>
      </c>
      <c r="S2014" s="5">
        <v>0</v>
      </c>
      <c r="T2014" s="5">
        <v>0</v>
      </c>
    </row>
    <row r="2015" spans="1:20" x14ac:dyDescent="0.35">
      <c r="A2015" s="1">
        <v>2015</v>
      </c>
      <c r="B2015" t="s">
        <v>1476</v>
      </c>
      <c r="C2015" t="s">
        <v>1532</v>
      </c>
      <c r="D2015" t="s">
        <v>1692</v>
      </c>
      <c r="E2015">
        <f>IF(D2015="Estudio",1,IF(D2015="Piso",2,IF(D2015="Dúplex",3,IF(D2015="Ático",4,IF(D2015="Chalet",5,IF(D2015="Casa",6,IF(D2015="Caserón",7)))))))</f>
        <v>3</v>
      </c>
      <c r="F2015" t="s">
        <v>1462</v>
      </c>
      <c r="G2015" t="s">
        <v>1496</v>
      </c>
      <c r="H2015" t="str">
        <f>VLOOKUP(G2015,'Barrio Mapping'!B:C,2,0)</f>
        <v>Valdeacederas</v>
      </c>
      <c r="I2015" t="str">
        <f>VLOOKUP(B2015,'Districto Pricing'!A:F,6,0)</f>
        <v>Alto</v>
      </c>
      <c r="J2015">
        <f>IF(I2015="Bajo",1,IF(I2015="Medio",2,IF(I2015="Alto",3)))</f>
        <v>3</v>
      </c>
      <c r="K2015" s="5">
        <v>990</v>
      </c>
      <c r="L2015" s="5">
        <v>2</v>
      </c>
      <c r="M2015" s="5">
        <v>74</v>
      </c>
      <c r="N2015" s="5">
        <v>3</v>
      </c>
      <c r="O2015" s="5">
        <v>1</v>
      </c>
      <c r="P2015" s="5">
        <v>1</v>
      </c>
      <c r="Q2015" s="5">
        <v>0</v>
      </c>
      <c r="R2015" s="5">
        <v>0</v>
      </c>
      <c r="S2015" s="5">
        <v>1</v>
      </c>
      <c r="T2015" s="5">
        <v>0</v>
      </c>
    </row>
    <row r="2016" spans="1:20" x14ac:dyDescent="0.35">
      <c r="A2016" s="1">
        <v>2016</v>
      </c>
      <c r="B2016" t="s">
        <v>1476</v>
      </c>
      <c r="C2016" t="s">
        <v>1533</v>
      </c>
      <c r="D2016" t="s">
        <v>1694</v>
      </c>
      <c r="E2016">
        <f>IF(D2016="Estudio",1,IF(D2016="Piso",2,IF(D2016="Dúplex",3,IF(D2016="Ático",4,IF(D2016="Chalet",5,IF(D2016="Casa",6,IF(D2016="Caserón",7)))))))</f>
        <v>5</v>
      </c>
      <c r="F2016" t="s">
        <v>676</v>
      </c>
      <c r="G2016" t="s">
        <v>1505</v>
      </c>
      <c r="H2016" t="str">
        <f>VLOOKUP(G2016,'Barrio Mapping'!B:C,2,0)</f>
        <v>Almenara</v>
      </c>
      <c r="I2016" t="str">
        <f>VLOOKUP(B2016,'Districto Pricing'!A:F,6,0)</f>
        <v>Alto</v>
      </c>
      <c r="J2016">
        <f>IF(I2016="Bajo",1,IF(I2016="Medio",2,IF(I2016="Alto",3)))</f>
        <v>3</v>
      </c>
      <c r="K2016" s="5">
        <v>1800</v>
      </c>
      <c r="L2016" s="5">
        <v>4</v>
      </c>
      <c r="M2016" s="5">
        <v>230</v>
      </c>
      <c r="N2016" s="5">
        <v>0</v>
      </c>
      <c r="O2016" s="5">
        <v>0</v>
      </c>
      <c r="P2016" s="5">
        <v>0</v>
      </c>
      <c r="Q2016" s="5">
        <v>0</v>
      </c>
      <c r="R2016" s="5">
        <v>1</v>
      </c>
      <c r="S2016" s="5">
        <v>0</v>
      </c>
      <c r="T2016" s="5">
        <v>1</v>
      </c>
    </row>
    <row r="2017" spans="1:20" x14ac:dyDescent="0.35">
      <c r="A2017" s="1">
        <v>2017</v>
      </c>
      <c r="B2017" t="s">
        <v>1476</v>
      </c>
      <c r="C2017" t="s">
        <v>1525</v>
      </c>
      <c r="D2017" t="s">
        <v>1693</v>
      </c>
      <c r="E2017">
        <f t="shared" ref="E1987:E2050" si="2">IF(D2017="Estudio",1,IF(D2017="Piso",2,IF(D2017="Dúplex",3,IF(D2017="Ático",4,IF(D2017="Chalet",5,IF(D2017="Casa",6,IF(D2017="Caserón",7)))))))</f>
        <v>1</v>
      </c>
      <c r="G2017" t="s">
        <v>1505</v>
      </c>
      <c r="H2017" t="str">
        <f>VLOOKUP(G2017,'Barrio Mapping'!B:C,2,0)</f>
        <v>Almenara</v>
      </c>
      <c r="I2017" t="str">
        <f>VLOOKUP(B2017,'Districto Pricing'!A:F,6,0)</f>
        <v>Alto</v>
      </c>
      <c r="J2017">
        <f t="shared" ref="J1987:J2050" si="3">IF(I2017="Bajo",1,IF(I2017="Medio",2,IF(I2017="Alto",3)))</f>
        <v>3</v>
      </c>
      <c r="K2017" s="5">
        <v>840</v>
      </c>
      <c r="L2017" s="5">
        <v>0</v>
      </c>
      <c r="M2017" s="5">
        <v>49</v>
      </c>
      <c r="N2017" s="5">
        <v>8</v>
      </c>
      <c r="O2017" s="5">
        <v>1</v>
      </c>
      <c r="P2017" s="5">
        <v>1</v>
      </c>
      <c r="Q2017" s="5">
        <v>0</v>
      </c>
      <c r="R2017" s="5">
        <v>0</v>
      </c>
      <c r="S2017" s="5">
        <v>0</v>
      </c>
      <c r="T2017" s="5">
        <v>0</v>
      </c>
    </row>
    <row r="2018" spans="1:20" x14ac:dyDescent="0.35">
      <c r="A2018" s="1">
        <v>2018</v>
      </c>
      <c r="B2018" t="s">
        <v>1476</v>
      </c>
      <c r="C2018" t="s">
        <v>1491</v>
      </c>
      <c r="D2018" t="s">
        <v>1690</v>
      </c>
      <c r="E2018">
        <f t="shared" si="2"/>
        <v>2</v>
      </c>
      <c r="G2018" t="s">
        <v>1486</v>
      </c>
      <c r="H2018" t="str">
        <f>VLOOKUP(G2018,'Barrio Mapping'!B:C,2,0)</f>
        <v>Cuatro Caminos</v>
      </c>
      <c r="I2018" t="str">
        <f>VLOOKUP(B2018,'Districto Pricing'!A:F,6,0)</f>
        <v>Alto</v>
      </c>
      <c r="J2018">
        <f t="shared" si="3"/>
        <v>3</v>
      </c>
      <c r="K2018" s="5">
        <v>4500</v>
      </c>
      <c r="L2018" s="5">
        <v>4</v>
      </c>
      <c r="M2018" s="5">
        <v>230</v>
      </c>
      <c r="N2018" s="5">
        <v>2</v>
      </c>
      <c r="O2018" s="5">
        <v>1</v>
      </c>
      <c r="P2018" s="5">
        <v>1</v>
      </c>
      <c r="Q2018" s="5">
        <v>0</v>
      </c>
      <c r="R2018" s="5">
        <v>0</v>
      </c>
      <c r="S2018" s="5">
        <v>0</v>
      </c>
      <c r="T2018" s="5">
        <v>0</v>
      </c>
    </row>
    <row r="2019" spans="1:20" x14ac:dyDescent="0.35">
      <c r="A2019" s="1">
        <v>2019</v>
      </c>
      <c r="B2019" t="s">
        <v>1476</v>
      </c>
      <c r="C2019" t="s">
        <v>1491</v>
      </c>
      <c r="D2019" t="s">
        <v>1690</v>
      </c>
      <c r="E2019">
        <f t="shared" si="2"/>
        <v>2</v>
      </c>
      <c r="G2019" t="s">
        <v>1486</v>
      </c>
      <c r="H2019" t="str">
        <f>VLOOKUP(G2019,'Barrio Mapping'!B:C,2,0)</f>
        <v>Cuatro Caminos</v>
      </c>
      <c r="I2019" t="str">
        <f>VLOOKUP(B2019,'Districto Pricing'!A:F,6,0)</f>
        <v>Alto</v>
      </c>
      <c r="J2019">
        <f t="shared" si="3"/>
        <v>3</v>
      </c>
      <c r="K2019" s="5">
        <v>10000</v>
      </c>
      <c r="L2019" s="5">
        <v>2</v>
      </c>
      <c r="M2019" s="5">
        <v>185</v>
      </c>
      <c r="N2019" s="5">
        <v>1</v>
      </c>
      <c r="O2019" s="5">
        <v>1</v>
      </c>
      <c r="P2019" s="5">
        <v>1</v>
      </c>
      <c r="Q2019" s="5">
        <v>0</v>
      </c>
      <c r="R2019" s="5">
        <v>0</v>
      </c>
      <c r="S2019" s="5">
        <v>0</v>
      </c>
      <c r="T2019" s="5">
        <v>0</v>
      </c>
    </row>
    <row r="2020" spans="1:20" x14ac:dyDescent="0.35">
      <c r="A2020" s="1">
        <v>2020</v>
      </c>
      <c r="B2020" t="s">
        <v>1476</v>
      </c>
      <c r="C2020" t="s">
        <v>1490</v>
      </c>
      <c r="D2020" t="s">
        <v>1690</v>
      </c>
      <c r="E2020">
        <f t="shared" si="2"/>
        <v>2</v>
      </c>
      <c r="G2020" t="s">
        <v>1478</v>
      </c>
      <c r="H2020" t="str">
        <f>VLOOKUP(G2020,'Barrio Mapping'!B:C,2,0)</f>
        <v>Castillejos</v>
      </c>
      <c r="I2020" t="str">
        <f>VLOOKUP(B2020,'Districto Pricing'!A:F,6,0)</f>
        <v>Alto</v>
      </c>
      <c r="J2020">
        <f t="shared" si="3"/>
        <v>3</v>
      </c>
      <c r="K2020" s="5">
        <v>2500</v>
      </c>
      <c r="L2020" s="5">
        <v>5</v>
      </c>
      <c r="M2020" s="5">
        <v>250</v>
      </c>
      <c r="N2020" s="5">
        <v>8</v>
      </c>
      <c r="O2020" s="5">
        <v>1</v>
      </c>
      <c r="P2020" s="5">
        <v>1</v>
      </c>
      <c r="Q2020" s="5">
        <v>0</v>
      </c>
      <c r="R2020" s="5">
        <v>0</v>
      </c>
      <c r="S2020" s="5">
        <v>0</v>
      </c>
      <c r="T2020" s="5">
        <v>0</v>
      </c>
    </row>
    <row r="2021" spans="1:20" x14ac:dyDescent="0.35">
      <c r="A2021" s="1">
        <v>2021</v>
      </c>
      <c r="B2021" t="s">
        <v>1476</v>
      </c>
      <c r="C2021" t="s">
        <v>1479</v>
      </c>
      <c r="D2021" t="s">
        <v>1690</v>
      </c>
      <c r="E2021">
        <f t="shared" si="2"/>
        <v>2</v>
      </c>
      <c r="F2021" t="s">
        <v>191</v>
      </c>
      <c r="G2021" t="s">
        <v>1478</v>
      </c>
      <c r="H2021" t="str">
        <f>VLOOKUP(G2021,'Barrio Mapping'!B:C,2,0)</f>
        <v>Castillejos</v>
      </c>
      <c r="I2021" t="str">
        <f>VLOOKUP(B2021,'Districto Pricing'!A:F,6,0)</f>
        <v>Alto</v>
      </c>
      <c r="J2021">
        <f t="shared" si="3"/>
        <v>3</v>
      </c>
      <c r="K2021" s="5">
        <v>1250</v>
      </c>
      <c r="L2021" s="5">
        <v>2</v>
      </c>
      <c r="M2021" s="5">
        <v>77</v>
      </c>
      <c r="N2021" s="5">
        <v>5</v>
      </c>
      <c r="O2021" s="5">
        <v>1</v>
      </c>
      <c r="P2021" s="5">
        <v>1</v>
      </c>
      <c r="Q2021" s="5">
        <v>0</v>
      </c>
      <c r="R2021" s="5">
        <v>0</v>
      </c>
      <c r="S2021" s="5">
        <v>0</v>
      </c>
      <c r="T2021" s="5">
        <v>0</v>
      </c>
    </row>
    <row r="2022" spans="1:20" x14ac:dyDescent="0.35">
      <c r="A2022" s="1">
        <v>2022</v>
      </c>
      <c r="B2022" t="s">
        <v>1476</v>
      </c>
      <c r="C2022" t="s">
        <v>1534</v>
      </c>
      <c r="D2022" t="s">
        <v>1690</v>
      </c>
      <c r="E2022">
        <f t="shared" si="2"/>
        <v>2</v>
      </c>
      <c r="G2022" t="s">
        <v>1486</v>
      </c>
      <c r="H2022" t="str">
        <f>VLOOKUP(G2022,'Barrio Mapping'!B:C,2,0)</f>
        <v>Cuatro Caminos</v>
      </c>
      <c r="I2022" t="str">
        <f>VLOOKUP(B2022,'Districto Pricing'!A:F,6,0)</f>
        <v>Alto</v>
      </c>
      <c r="J2022">
        <f t="shared" si="3"/>
        <v>3</v>
      </c>
      <c r="K2022" s="5">
        <v>990</v>
      </c>
      <c r="L2022" s="5">
        <v>1</v>
      </c>
      <c r="M2022" s="5">
        <v>70</v>
      </c>
      <c r="N2022" s="5">
        <v>3</v>
      </c>
      <c r="O2022" s="5">
        <v>0</v>
      </c>
      <c r="P2022" s="5">
        <v>1</v>
      </c>
      <c r="Q2022" s="5">
        <v>0</v>
      </c>
      <c r="R2022" s="5">
        <v>0</v>
      </c>
      <c r="S2022" s="5">
        <v>0</v>
      </c>
      <c r="T2022" s="5">
        <v>0</v>
      </c>
    </row>
    <row r="2023" spans="1:20" x14ac:dyDescent="0.35">
      <c r="A2023" s="1">
        <v>2023</v>
      </c>
      <c r="B2023" t="s">
        <v>1476</v>
      </c>
      <c r="C2023" t="s">
        <v>1491</v>
      </c>
      <c r="D2023" t="s">
        <v>1690</v>
      </c>
      <c r="E2023">
        <f t="shared" si="2"/>
        <v>2</v>
      </c>
      <c r="G2023" t="s">
        <v>1486</v>
      </c>
      <c r="H2023" t="str">
        <f>VLOOKUP(G2023,'Barrio Mapping'!B:C,2,0)</f>
        <v>Cuatro Caminos</v>
      </c>
      <c r="I2023" t="str">
        <f>VLOOKUP(B2023,'Districto Pricing'!A:F,6,0)</f>
        <v>Alto</v>
      </c>
      <c r="J2023">
        <f t="shared" si="3"/>
        <v>3</v>
      </c>
      <c r="K2023" s="5">
        <v>1800</v>
      </c>
      <c r="L2023" s="5">
        <v>4</v>
      </c>
      <c r="M2023" s="5">
        <v>155</v>
      </c>
      <c r="N2023" s="5">
        <v>3</v>
      </c>
      <c r="O2023" s="5">
        <v>1</v>
      </c>
      <c r="P2023" s="5">
        <v>1</v>
      </c>
      <c r="Q2023" s="5">
        <v>0</v>
      </c>
      <c r="R2023" s="5">
        <v>0</v>
      </c>
      <c r="S2023" s="5">
        <v>0</v>
      </c>
      <c r="T2023" s="5">
        <v>0</v>
      </c>
    </row>
    <row r="2024" spans="1:20" x14ac:dyDescent="0.35">
      <c r="A2024" s="1">
        <v>2024</v>
      </c>
      <c r="B2024" t="s">
        <v>1476</v>
      </c>
      <c r="C2024" t="s">
        <v>1490</v>
      </c>
      <c r="D2024" t="s">
        <v>1690</v>
      </c>
      <c r="E2024">
        <f t="shared" si="2"/>
        <v>2</v>
      </c>
      <c r="G2024" t="s">
        <v>1478</v>
      </c>
      <c r="H2024" t="str">
        <f>VLOOKUP(G2024,'Barrio Mapping'!B:C,2,0)</f>
        <v>Castillejos</v>
      </c>
      <c r="I2024" t="str">
        <f>VLOOKUP(B2024,'Districto Pricing'!A:F,6,0)</f>
        <v>Alto</v>
      </c>
      <c r="J2024">
        <f t="shared" si="3"/>
        <v>3</v>
      </c>
      <c r="K2024" s="5">
        <v>1300</v>
      </c>
      <c r="L2024" s="5">
        <v>2</v>
      </c>
      <c r="M2024" s="5">
        <v>80</v>
      </c>
      <c r="N2024" s="5">
        <v>8</v>
      </c>
      <c r="O2024" s="5">
        <v>1</v>
      </c>
      <c r="P2024" s="5">
        <v>1</v>
      </c>
      <c r="Q2024" s="5">
        <v>0</v>
      </c>
      <c r="R2024" s="5">
        <v>0</v>
      </c>
      <c r="S2024" s="5">
        <v>0</v>
      </c>
      <c r="T2024" s="5">
        <v>0</v>
      </c>
    </row>
    <row r="2025" spans="1:20" x14ac:dyDescent="0.35">
      <c r="A2025" s="1">
        <v>2025</v>
      </c>
      <c r="B2025" t="s">
        <v>1476</v>
      </c>
      <c r="C2025" t="s">
        <v>1535</v>
      </c>
      <c r="D2025" t="s">
        <v>1690</v>
      </c>
      <c r="E2025">
        <f t="shared" si="2"/>
        <v>2</v>
      </c>
      <c r="G2025" t="s">
        <v>1488</v>
      </c>
      <c r="H2025" t="str">
        <f>VLOOKUP(G2025,'Barrio Mapping'!B:C,2,0)</f>
        <v>Berruguete</v>
      </c>
      <c r="I2025" t="str">
        <f>VLOOKUP(B2025,'Districto Pricing'!A:F,6,0)</f>
        <v>Alto</v>
      </c>
      <c r="J2025">
        <f t="shared" si="3"/>
        <v>3</v>
      </c>
      <c r="K2025" s="5">
        <v>650</v>
      </c>
      <c r="L2025" s="5">
        <v>1</v>
      </c>
      <c r="M2025" s="5">
        <v>40</v>
      </c>
      <c r="N2025" s="5">
        <v>2</v>
      </c>
      <c r="O2025" s="5">
        <v>1</v>
      </c>
      <c r="P2025" s="5">
        <v>1</v>
      </c>
      <c r="Q2025" s="5">
        <v>0</v>
      </c>
      <c r="R2025" s="5">
        <v>0</v>
      </c>
      <c r="S2025" s="5">
        <v>0</v>
      </c>
      <c r="T2025" s="5">
        <v>0</v>
      </c>
    </row>
    <row r="2026" spans="1:20" x14ac:dyDescent="0.35">
      <c r="A2026" s="1">
        <v>2026</v>
      </c>
      <c r="B2026" t="s">
        <v>1476</v>
      </c>
      <c r="C2026" t="s">
        <v>1490</v>
      </c>
      <c r="D2026" t="s">
        <v>1690</v>
      </c>
      <c r="E2026">
        <f t="shared" si="2"/>
        <v>2</v>
      </c>
      <c r="G2026" t="s">
        <v>1478</v>
      </c>
      <c r="H2026" t="str">
        <f>VLOOKUP(G2026,'Barrio Mapping'!B:C,2,0)</f>
        <v>Castillejos</v>
      </c>
      <c r="I2026" t="str">
        <f>VLOOKUP(B2026,'Districto Pricing'!A:F,6,0)</f>
        <v>Alto</v>
      </c>
      <c r="J2026">
        <f t="shared" si="3"/>
        <v>3</v>
      </c>
      <c r="K2026" s="5">
        <v>3500</v>
      </c>
      <c r="L2026" s="5">
        <v>4</v>
      </c>
      <c r="M2026" s="5">
        <v>190</v>
      </c>
      <c r="N2026" s="5">
        <v>5</v>
      </c>
      <c r="O2026" s="5">
        <v>1</v>
      </c>
      <c r="P2026" s="5">
        <v>1</v>
      </c>
      <c r="Q2026" s="5">
        <v>0</v>
      </c>
      <c r="R2026" s="5">
        <v>0</v>
      </c>
      <c r="S2026" s="5">
        <v>0</v>
      </c>
      <c r="T2026" s="5">
        <v>0</v>
      </c>
    </row>
    <row r="2027" spans="1:20" x14ac:dyDescent="0.35">
      <c r="A2027" s="1">
        <v>2027</v>
      </c>
      <c r="B2027" t="s">
        <v>1476</v>
      </c>
      <c r="C2027" t="s">
        <v>1536</v>
      </c>
      <c r="D2027" t="s">
        <v>1690</v>
      </c>
      <c r="E2027">
        <f t="shared" si="2"/>
        <v>2</v>
      </c>
      <c r="F2027" t="s">
        <v>21</v>
      </c>
      <c r="G2027" t="s">
        <v>1496</v>
      </c>
      <c r="H2027" t="str">
        <f>VLOOKUP(G2027,'Barrio Mapping'!B:C,2,0)</f>
        <v>Valdeacederas</v>
      </c>
      <c r="I2027" t="str">
        <f>VLOOKUP(B2027,'Districto Pricing'!A:F,6,0)</f>
        <v>Alto</v>
      </c>
      <c r="J2027">
        <f t="shared" si="3"/>
        <v>3</v>
      </c>
      <c r="K2027" s="5">
        <v>1050</v>
      </c>
      <c r="L2027" s="5">
        <v>1</v>
      </c>
      <c r="M2027" s="5">
        <v>65</v>
      </c>
      <c r="N2027" s="5">
        <v>5</v>
      </c>
      <c r="O2027" s="5">
        <v>1</v>
      </c>
      <c r="P2027" s="5">
        <v>1</v>
      </c>
      <c r="Q2027" s="5">
        <v>0</v>
      </c>
      <c r="R2027" s="5">
        <v>0</v>
      </c>
      <c r="S2027" s="5">
        <v>0</v>
      </c>
      <c r="T2027" s="5">
        <v>0</v>
      </c>
    </row>
    <row r="2028" spans="1:20" x14ac:dyDescent="0.35">
      <c r="A2028" s="1">
        <v>2028</v>
      </c>
      <c r="B2028" t="s">
        <v>1476</v>
      </c>
      <c r="C2028" t="s">
        <v>1537</v>
      </c>
      <c r="D2028" t="s">
        <v>1690</v>
      </c>
      <c r="E2028">
        <f t="shared" si="2"/>
        <v>2</v>
      </c>
      <c r="F2028" t="s">
        <v>668</v>
      </c>
      <c r="G2028" t="s">
        <v>1482</v>
      </c>
      <c r="H2028" t="str">
        <f>VLOOKUP(G2028,'Barrio Mapping'!B:C,2,0)</f>
        <v>Bellas Vistas</v>
      </c>
      <c r="I2028" t="str">
        <f>VLOOKUP(B2028,'Districto Pricing'!A:F,6,0)</f>
        <v>Alto</v>
      </c>
      <c r="J2028">
        <f t="shared" si="3"/>
        <v>3</v>
      </c>
      <c r="K2028" s="5">
        <v>1000</v>
      </c>
      <c r="L2028" s="5">
        <v>2</v>
      </c>
      <c r="M2028" s="5">
        <v>54</v>
      </c>
      <c r="N2028" s="5">
        <v>4</v>
      </c>
      <c r="O2028" s="5">
        <v>1</v>
      </c>
      <c r="P2028" s="5">
        <v>0</v>
      </c>
      <c r="Q2028" s="5">
        <v>0</v>
      </c>
      <c r="R2028" s="5">
        <v>0</v>
      </c>
      <c r="S2028" s="5">
        <v>0</v>
      </c>
      <c r="T2028" s="5">
        <v>0</v>
      </c>
    </row>
    <row r="2029" spans="1:20" x14ac:dyDescent="0.35">
      <c r="A2029" s="1">
        <v>2029</v>
      </c>
      <c r="B2029" t="s">
        <v>1476</v>
      </c>
      <c r="C2029" t="s">
        <v>1538</v>
      </c>
      <c r="D2029" t="s">
        <v>1691</v>
      </c>
      <c r="E2029">
        <f t="shared" si="2"/>
        <v>4</v>
      </c>
      <c r="G2029" t="s">
        <v>1488</v>
      </c>
      <c r="H2029" t="str">
        <f>VLOOKUP(G2029,'Barrio Mapping'!B:C,2,0)</f>
        <v>Berruguete</v>
      </c>
      <c r="I2029" t="str">
        <f>VLOOKUP(B2029,'Districto Pricing'!A:F,6,0)</f>
        <v>Alto</v>
      </c>
      <c r="J2029">
        <f t="shared" si="3"/>
        <v>3</v>
      </c>
      <c r="K2029" s="5">
        <v>700</v>
      </c>
      <c r="L2029" s="5">
        <v>0</v>
      </c>
      <c r="M2029" s="5">
        <v>50</v>
      </c>
      <c r="N2029" s="5">
        <v>3</v>
      </c>
      <c r="O2029" s="5">
        <v>1</v>
      </c>
      <c r="P2029" s="5">
        <v>0</v>
      </c>
      <c r="Q2029" s="5">
        <v>1</v>
      </c>
      <c r="R2029" s="5">
        <v>0</v>
      </c>
      <c r="S2029" s="5">
        <v>0</v>
      </c>
      <c r="T2029" s="5">
        <v>0</v>
      </c>
    </row>
    <row r="2030" spans="1:20" x14ac:dyDescent="0.35">
      <c r="A2030" s="1">
        <v>2030</v>
      </c>
      <c r="B2030" t="s">
        <v>1476</v>
      </c>
      <c r="C2030" t="s">
        <v>1539</v>
      </c>
      <c r="D2030" t="s">
        <v>1691</v>
      </c>
      <c r="E2030">
        <f t="shared" si="2"/>
        <v>4</v>
      </c>
      <c r="G2030" t="s">
        <v>1488</v>
      </c>
      <c r="H2030" t="str">
        <f>VLOOKUP(G2030,'Barrio Mapping'!B:C,2,0)</f>
        <v>Berruguete</v>
      </c>
      <c r="I2030" t="str">
        <f>VLOOKUP(B2030,'Districto Pricing'!A:F,6,0)</f>
        <v>Alto</v>
      </c>
      <c r="J2030">
        <f t="shared" si="3"/>
        <v>3</v>
      </c>
      <c r="K2030" s="5">
        <v>700</v>
      </c>
      <c r="L2030" s="5">
        <v>0</v>
      </c>
      <c r="M2030" s="5">
        <v>50</v>
      </c>
      <c r="N2030" s="5">
        <v>3</v>
      </c>
      <c r="O2030" s="5">
        <v>1</v>
      </c>
      <c r="P2030" s="5">
        <v>0</v>
      </c>
      <c r="Q2030" s="5">
        <v>1</v>
      </c>
      <c r="R2030" s="5">
        <v>0</v>
      </c>
      <c r="S2030" s="5">
        <v>0</v>
      </c>
      <c r="T2030" s="5">
        <v>0</v>
      </c>
    </row>
    <row r="2031" spans="1:20" x14ac:dyDescent="0.35">
      <c r="A2031" s="1">
        <v>2031</v>
      </c>
      <c r="B2031" t="s">
        <v>1476</v>
      </c>
      <c r="C2031" t="s">
        <v>1540</v>
      </c>
      <c r="D2031" t="s">
        <v>1691</v>
      </c>
      <c r="E2031">
        <f t="shared" si="2"/>
        <v>4</v>
      </c>
      <c r="G2031" t="s">
        <v>1488</v>
      </c>
      <c r="H2031" t="str">
        <f>VLOOKUP(G2031,'Barrio Mapping'!B:C,2,0)</f>
        <v>Berruguete</v>
      </c>
      <c r="I2031" t="str">
        <f>VLOOKUP(B2031,'Districto Pricing'!A:F,6,0)</f>
        <v>Alto</v>
      </c>
      <c r="J2031">
        <f t="shared" si="3"/>
        <v>3</v>
      </c>
      <c r="K2031" s="5">
        <v>700</v>
      </c>
      <c r="L2031" s="5">
        <v>0</v>
      </c>
      <c r="M2031" s="5">
        <v>50</v>
      </c>
      <c r="N2031" s="5">
        <v>1</v>
      </c>
      <c r="O2031" s="5">
        <v>1</v>
      </c>
      <c r="P2031" s="5">
        <v>0</v>
      </c>
      <c r="Q2031" s="5">
        <v>1</v>
      </c>
      <c r="R2031" s="5">
        <v>0</v>
      </c>
      <c r="S2031" s="5">
        <v>0</v>
      </c>
      <c r="T2031" s="5">
        <v>0</v>
      </c>
    </row>
    <row r="2032" spans="1:20" x14ac:dyDescent="0.35">
      <c r="A2032" s="1">
        <v>2032</v>
      </c>
      <c r="B2032" t="s">
        <v>1476</v>
      </c>
      <c r="C2032" t="s">
        <v>1518</v>
      </c>
      <c r="D2032" t="s">
        <v>1690</v>
      </c>
      <c r="E2032">
        <f t="shared" si="2"/>
        <v>2</v>
      </c>
      <c r="G2032" t="s">
        <v>1486</v>
      </c>
      <c r="H2032" t="str">
        <f>VLOOKUP(G2032,'Barrio Mapping'!B:C,2,0)</f>
        <v>Cuatro Caminos</v>
      </c>
      <c r="I2032" t="str">
        <f>VLOOKUP(B2032,'Districto Pricing'!A:F,6,0)</f>
        <v>Alto</v>
      </c>
      <c r="J2032">
        <f t="shared" si="3"/>
        <v>3</v>
      </c>
      <c r="K2032" s="5">
        <v>1750</v>
      </c>
      <c r="L2032" s="5">
        <v>2</v>
      </c>
      <c r="M2032" s="5">
        <v>85</v>
      </c>
      <c r="N2032" s="5">
        <v>15</v>
      </c>
      <c r="O2032" s="5">
        <v>1</v>
      </c>
      <c r="P2032" s="5">
        <v>1</v>
      </c>
      <c r="Q2032" s="5">
        <v>0</v>
      </c>
      <c r="R2032" s="5">
        <v>0</v>
      </c>
      <c r="S2032" s="5">
        <v>0</v>
      </c>
      <c r="T2032" s="5">
        <v>0</v>
      </c>
    </row>
    <row r="2033" spans="1:20" x14ac:dyDescent="0.35">
      <c r="A2033" s="1">
        <v>2033</v>
      </c>
      <c r="B2033" t="s">
        <v>1476</v>
      </c>
      <c r="C2033" t="s">
        <v>1541</v>
      </c>
      <c r="D2033" t="s">
        <v>1690</v>
      </c>
      <c r="E2033">
        <f t="shared" si="2"/>
        <v>2</v>
      </c>
      <c r="G2033" t="s">
        <v>1486</v>
      </c>
      <c r="H2033" t="str">
        <f>VLOOKUP(G2033,'Barrio Mapping'!B:C,2,0)</f>
        <v>Cuatro Caminos</v>
      </c>
      <c r="I2033" t="str">
        <f>VLOOKUP(B2033,'Districto Pricing'!A:F,6,0)</f>
        <v>Alto</v>
      </c>
      <c r="J2033">
        <f t="shared" si="3"/>
        <v>3</v>
      </c>
      <c r="K2033" s="5">
        <v>1200</v>
      </c>
      <c r="L2033" s="5">
        <v>2</v>
      </c>
      <c r="M2033" s="5">
        <v>90</v>
      </c>
      <c r="N2033" s="5">
        <v>6</v>
      </c>
      <c r="O2033" s="5">
        <v>1</v>
      </c>
      <c r="P2033" s="5">
        <v>1</v>
      </c>
      <c r="Q2033" s="5">
        <v>0</v>
      </c>
      <c r="R2033" s="5">
        <v>0</v>
      </c>
      <c r="S2033" s="5">
        <v>0</v>
      </c>
      <c r="T2033" s="5">
        <v>0</v>
      </c>
    </row>
    <row r="2034" spans="1:20" x14ac:dyDescent="0.35">
      <c r="A2034" s="1">
        <v>2034</v>
      </c>
      <c r="B2034" t="s">
        <v>1476</v>
      </c>
      <c r="C2034" t="s">
        <v>1542</v>
      </c>
      <c r="D2034" t="s">
        <v>1690</v>
      </c>
      <c r="E2034">
        <f t="shared" si="2"/>
        <v>2</v>
      </c>
      <c r="G2034" t="s">
        <v>1486</v>
      </c>
      <c r="H2034" t="str">
        <f>VLOOKUP(G2034,'Barrio Mapping'!B:C,2,0)</f>
        <v>Cuatro Caminos</v>
      </c>
      <c r="I2034" t="str">
        <f>VLOOKUP(B2034,'Districto Pricing'!A:F,6,0)</f>
        <v>Alto</v>
      </c>
      <c r="J2034">
        <f t="shared" si="3"/>
        <v>3</v>
      </c>
      <c r="K2034" s="5">
        <v>1100</v>
      </c>
      <c r="L2034" s="5">
        <v>2</v>
      </c>
      <c r="M2034" s="5">
        <v>65</v>
      </c>
      <c r="N2034" s="5">
        <v>0.5</v>
      </c>
      <c r="O2034" s="5">
        <v>1</v>
      </c>
      <c r="P2034" s="5">
        <v>1</v>
      </c>
      <c r="Q2034" s="5">
        <v>0</v>
      </c>
      <c r="R2034" s="5">
        <v>0</v>
      </c>
      <c r="S2034" s="5">
        <v>0</v>
      </c>
      <c r="T2034" s="5">
        <v>0</v>
      </c>
    </row>
    <row r="2035" spans="1:20" x14ac:dyDescent="0.35">
      <c r="A2035" s="1">
        <v>2035</v>
      </c>
      <c r="B2035" t="s">
        <v>1476</v>
      </c>
      <c r="C2035" t="s">
        <v>1528</v>
      </c>
      <c r="D2035" t="s">
        <v>1690</v>
      </c>
      <c r="E2035">
        <f t="shared" si="2"/>
        <v>2</v>
      </c>
      <c r="G2035" t="s">
        <v>1478</v>
      </c>
      <c r="H2035" t="str">
        <f>VLOOKUP(G2035,'Barrio Mapping'!B:C,2,0)</f>
        <v>Castillejos</v>
      </c>
      <c r="I2035" t="str">
        <f>VLOOKUP(B2035,'Districto Pricing'!A:F,6,0)</f>
        <v>Alto</v>
      </c>
      <c r="J2035">
        <f t="shared" si="3"/>
        <v>3</v>
      </c>
      <c r="K2035" s="5">
        <v>1200</v>
      </c>
      <c r="L2035" s="5">
        <v>1</v>
      </c>
      <c r="M2035" s="5">
        <v>80</v>
      </c>
      <c r="N2035" s="5">
        <v>14</v>
      </c>
      <c r="O2035" s="5">
        <v>1</v>
      </c>
      <c r="P2035" s="5">
        <v>1</v>
      </c>
      <c r="Q2035" s="5">
        <v>0</v>
      </c>
      <c r="R2035" s="5">
        <v>0</v>
      </c>
      <c r="S2035" s="5">
        <v>0</v>
      </c>
      <c r="T2035" s="5">
        <v>0</v>
      </c>
    </row>
    <row r="2036" spans="1:20" x14ac:dyDescent="0.35">
      <c r="A2036" s="1">
        <v>2036</v>
      </c>
      <c r="B2036" t="s">
        <v>1476</v>
      </c>
      <c r="C2036" t="s">
        <v>1543</v>
      </c>
      <c r="D2036" t="s">
        <v>1690</v>
      </c>
      <c r="E2036">
        <f t="shared" si="2"/>
        <v>2</v>
      </c>
      <c r="G2036" t="s">
        <v>1488</v>
      </c>
      <c r="H2036" t="str">
        <f>VLOOKUP(G2036,'Barrio Mapping'!B:C,2,0)</f>
        <v>Berruguete</v>
      </c>
      <c r="I2036" t="str">
        <f>VLOOKUP(B2036,'Districto Pricing'!A:F,6,0)</f>
        <v>Alto</v>
      </c>
      <c r="J2036">
        <f t="shared" si="3"/>
        <v>3</v>
      </c>
      <c r="K2036" s="5">
        <v>1100</v>
      </c>
      <c r="L2036" s="5">
        <v>2</v>
      </c>
      <c r="M2036" s="5">
        <v>87</v>
      </c>
      <c r="N2036" s="5">
        <v>3</v>
      </c>
      <c r="O2036" s="5">
        <v>1</v>
      </c>
      <c r="P2036" s="5">
        <v>1</v>
      </c>
      <c r="Q2036" s="5">
        <v>0</v>
      </c>
      <c r="R2036" s="5">
        <v>0</v>
      </c>
      <c r="S2036" s="5">
        <v>0</v>
      </c>
      <c r="T2036" s="5">
        <v>0</v>
      </c>
    </row>
    <row r="2037" spans="1:20" x14ac:dyDescent="0.35">
      <c r="A2037" s="1">
        <v>2037</v>
      </c>
      <c r="B2037" t="s">
        <v>1476</v>
      </c>
      <c r="C2037" t="s">
        <v>1490</v>
      </c>
      <c r="D2037" t="s">
        <v>1690</v>
      </c>
      <c r="E2037">
        <f t="shared" si="2"/>
        <v>2</v>
      </c>
      <c r="G2037" t="s">
        <v>1478</v>
      </c>
      <c r="H2037" t="str">
        <f>VLOOKUP(G2037,'Barrio Mapping'!B:C,2,0)</f>
        <v>Castillejos</v>
      </c>
      <c r="I2037" t="str">
        <f>VLOOKUP(B2037,'Districto Pricing'!A:F,6,0)</f>
        <v>Alto</v>
      </c>
      <c r="J2037">
        <f t="shared" si="3"/>
        <v>3</v>
      </c>
      <c r="K2037" s="5">
        <v>2900</v>
      </c>
      <c r="L2037" s="5">
        <v>5</v>
      </c>
      <c r="M2037" s="5">
        <v>300</v>
      </c>
      <c r="N2037" s="5">
        <v>14</v>
      </c>
      <c r="O2037" s="5">
        <v>1</v>
      </c>
      <c r="P2037" s="5">
        <v>1</v>
      </c>
      <c r="Q2037" s="5">
        <v>0</v>
      </c>
      <c r="R2037" s="5">
        <v>0</v>
      </c>
      <c r="S2037" s="5">
        <v>0</v>
      </c>
      <c r="T2037" s="5">
        <v>0</v>
      </c>
    </row>
    <row r="2038" spans="1:20" x14ac:dyDescent="0.35">
      <c r="A2038" s="1">
        <v>2038</v>
      </c>
      <c r="B2038" t="s">
        <v>1476</v>
      </c>
      <c r="C2038" t="s">
        <v>1544</v>
      </c>
      <c r="D2038" t="s">
        <v>1690</v>
      </c>
      <c r="E2038">
        <f t="shared" si="2"/>
        <v>2</v>
      </c>
      <c r="F2038" t="s">
        <v>206</v>
      </c>
      <c r="G2038" t="s">
        <v>1488</v>
      </c>
      <c r="H2038" t="str">
        <f>VLOOKUP(G2038,'Barrio Mapping'!B:C,2,0)</f>
        <v>Berruguete</v>
      </c>
      <c r="I2038" t="str">
        <f>VLOOKUP(B2038,'Districto Pricing'!A:F,6,0)</f>
        <v>Alto</v>
      </c>
      <c r="J2038">
        <f t="shared" si="3"/>
        <v>3</v>
      </c>
      <c r="K2038" s="5">
        <v>1150</v>
      </c>
      <c r="L2038" s="5">
        <v>2</v>
      </c>
      <c r="M2038" s="5">
        <v>87</v>
      </c>
      <c r="N2038" s="5">
        <v>3</v>
      </c>
      <c r="O2038" s="5">
        <v>1</v>
      </c>
      <c r="P2038" s="5">
        <v>1</v>
      </c>
      <c r="Q2038" s="5">
        <v>0</v>
      </c>
      <c r="R2038" s="5">
        <v>0</v>
      </c>
      <c r="S2038" s="5">
        <v>0</v>
      </c>
      <c r="T2038" s="5">
        <v>0</v>
      </c>
    </row>
    <row r="2039" spans="1:20" x14ac:dyDescent="0.35">
      <c r="A2039" s="1">
        <v>2039</v>
      </c>
      <c r="B2039" t="s">
        <v>1476</v>
      </c>
      <c r="C2039" t="s">
        <v>1528</v>
      </c>
      <c r="D2039" t="s">
        <v>1690</v>
      </c>
      <c r="E2039">
        <f t="shared" si="2"/>
        <v>2</v>
      </c>
      <c r="F2039" t="s">
        <v>747</v>
      </c>
      <c r="G2039" t="s">
        <v>1478</v>
      </c>
      <c r="H2039" t="str">
        <f>VLOOKUP(G2039,'Barrio Mapping'!B:C,2,0)</f>
        <v>Castillejos</v>
      </c>
      <c r="I2039" t="str">
        <f>VLOOKUP(B2039,'Districto Pricing'!A:F,6,0)</f>
        <v>Alto</v>
      </c>
      <c r="J2039">
        <f t="shared" si="3"/>
        <v>3</v>
      </c>
      <c r="K2039" s="5">
        <v>1210</v>
      </c>
      <c r="L2039" s="5">
        <v>1</v>
      </c>
      <c r="M2039" s="5">
        <v>65</v>
      </c>
      <c r="N2039" s="5">
        <v>4</v>
      </c>
      <c r="O2039" s="5">
        <v>1</v>
      </c>
      <c r="P2039" s="5">
        <v>1</v>
      </c>
      <c r="Q2039" s="5">
        <v>0</v>
      </c>
      <c r="R2039" s="5">
        <v>0</v>
      </c>
      <c r="S2039" s="5">
        <v>0</v>
      </c>
      <c r="T2039" s="5">
        <v>0</v>
      </c>
    </row>
    <row r="2040" spans="1:20" x14ac:dyDescent="0.35">
      <c r="A2040" s="1">
        <v>2040</v>
      </c>
      <c r="B2040" t="s">
        <v>1476</v>
      </c>
      <c r="C2040" t="s">
        <v>1545</v>
      </c>
      <c r="D2040" t="s">
        <v>1690</v>
      </c>
      <c r="E2040">
        <f t="shared" si="2"/>
        <v>2</v>
      </c>
      <c r="G2040" t="s">
        <v>1486</v>
      </c>
      <c r="H2040" t="str">
        <f>VLOOKUP(G2040,'Barrio Mapping'!B:C,2,0)</f>
        <v>Cuatro Caminos</v>
      </c>
      <c r="I2040" t="str">
        <f>VLOOKUP(B2040,'Districto Pricing'!A:F,6,0)</f>
        <v>Alto</v>
      </c>
      <c r="J2040">
        <f t="shared" si="3"/>
        <v>3</v>
      </c>
      <c r="K2040" s="5">
        <v>800</v>
      </c>
      <c r="L2040" s="5">
        <v>1</v>
      </c>
      <c r="M2040" s="5">
        <v>35</v>
      </c>
      <c r="N2040" s="5">
        <v>3</v>
      </c>
      <c r="O2040" s="5">
        <v>0</v>
      </c>
      <c r="P2040" s="5">
        <v>0</v>
      </c>
      <c r="Q2040" s="5">
        <v>0</v>
      </c>
      <c r="R2040" s="5">
        <v>0</v>
      </c>
      <c r="S2040" s="5">
        <v>0</v>
      </c>
      <c r="T2040" s="5">
        <v>0</v>
      </c>
    </row>
    <row r="2041" spans="1:20" x14ac:dyDescent="0.35">
      <c r="A2041" s="1">
        <v>2041</v>
      </c>
      <c r="B2041" t="s">
        <v>1476</v>
      </c>
      <c r="C2041" t="s">
        <v>1152</v>
      </c>
      <c r="D2041" t="s">
        <v>1690</v>
      </c>
      <c r="E2041">
        <f t="shared" si="2"/>
        <v>2</v>
      </c>
      <c r="G2041" t="s">
        <v>1478</v>
      </c>
      <c r="H2041" t="str">
        <f>VLOOKUP(G2041,'Barrio Mapping'!B:C,2,0)</f>
        <v>Castillejos</v>
      </c>
      <c r="I2041" t="str">
        <f>VLOOKUP(B2041,'Districto Pricing'!A:F,6,0)</f>
        <v>Alto</v>
      </c>
      <c r="J2041">
        <f t="shared" si="3"/>
        <v>3</v>
      </c>
      <c r="K2041" s="5">
        <v>1200</v>
      </c>
      <c r="L2041" s="5">
        <v>1</v>
      </c>
      <c r="M2041" s="5">
        <v>50</v>
      </c>
      <c r="N2041" s="5">
        <v>2</v>
      </c>
      <c r="O2041" s="5">
        <v>0</v>
      </c>
      <c r="P2041" s="5">
        <v>1</v>
      </c>
      <c r="Q2041" s="5">
        <v>0</v>
      </c>
      <c r="R2041" s="5">
        <v>0</v>
      </c>
      <c r="S2041" s="5">
        <v>0</v>
      </c>
      <c r="T2041" s="5">
        <v>0</v>
      </c>
    </row>
    <row r="2042" spans="1:20" x14ac:dyDescent="0.35">
      <c r="A2042" s="1">
        <v>2042</v>
      </c>
      <c r="B2042" t="s">
        <v>1476</v>
      </c>
      <c r="C2042" t="s">
        <v>1546</v>
      </c>
      <c r="D2042" t="s">
        <v>1690</v>
      </c>
      <c r="E2042">
        <f t="shared" si="2"/>
        <v>2</v>
      </c>
      <c r="F2042" t="s">
        <v>644</v>
      </c>
      <c r="G2042" t="s">
        <v>1496</v>
      </c>
      <c r="H2042" t="str">
        <f>VLOOKUP(G2042,'Barrio Mapping'!B:C,2,0)</f>
        <v>Valdeacederas</v>
      </c>
      <c r="I2042" t="str">
        <f>VLOOKUP(B2042,'Districto Pricing'!A:F,6,0)</f>
        <v>Alto</v>
      </c>
      <c r="J2042">
        <f t="shared" si="3"/>
        <v>3</v>
      </c>
      <c r="K2042" s="5">
        <v>750</v>
      </c>
      <c r="L2042" s="5">
        <v>1</v>
      </c>
      <c r="M2042" s="5">
        <v>55</v>
      </c>
      <c r="N2042" s="5">
        <v>2</v>
      </c>
      <c r="O2042" s="5">
        <v>1</v>
      </c>
      <c r="P2042" s="5">
        <v>1</v>
      </c>
      <c r="Q2042" s="5">
        <v>0</v>
      </c>
      <c r="R2042" s="5">
        <v>0</v>
      </c>
      <c r="S2042" s="5">
        <v>0</v>
      </c>
      <c r="T2042" s="5">
        <v>0</v>
      </c>
    </row>
    <row r="2043" spans="1:20" x14ac:dyDescent="0.35">
      <c r="A2043" s="1">
        <v>2043</v>
      </c>
      <c r="B2043" t="s">
        <v>1476</v>
      </c>
      <c r="C2043" t="s">
        <v>1547</v>
      </c>
      <c r="D2043" t="s">
        <v>1690</v>
      </c>
      <c r="E2043">
        <f t="shared" si="2"/>
        <v>2</v>
      </c>
      <c r="G2043" t="s">
        <v>1486</v>
      </c>
      <c r="H2043" t="str">
        <f>VLOOKUP(G2043,'Barrio Mapping'!B:C,2,0)</f>
        <v>Cuatro Caminos</v>
      </c>
      <c r="I2043" t="str">
        <f>VLOOKUP(B2043,'Districto Pricing'!A:F,6,0)</f>
        <v>Alto</v>
      </c>
      <c r="J2043">
        <f t="shared" si="3"/>
        <v>3</v>
      </c>
      <c r="K2043" s="5">
        <v>1250</v>
      </c>
      <c r="L2043" s="5">
        <v>2</v>
      </c>
      <c r="M2043" s="5">
        <v>60</v>
      </c>
      <c r="N2043" s="5">
        <v>23</v>
      </c>
      <c r="O2043" s="5">
        <v>1</v>
      </c>
      <c r="P2043" s="5">
        <v>1</v>
      </c>
      <c r="Q2043" s="5">
        <v>0</v>
      </c>
      <c r="R2043" s="5">
        <v>0</v>
      </c>
      <c r="S2043" s="5">
        <v>0</v>
      </c>
      <c r="T2043" s="5">
        <v>0</v>
      </c>
    </row>
    <row r="2044" spans="1:20" x14ac:dyDescent="0.35">
      <c r="A2044" s="1">
        <v>2044</v>
      </c>
      <c r="B2044" t="s">
        <v>1476</v>
      </c>
      <c r="C2044" t="s">
        <v>1528</v>
      </c>
      <c r="D2044" t="s">
        <v>1690</v>
      </c>
      <c r="E2044">
        <f t="shared" si="2"/>
        <v>2</v>
      </c>
      <c r="F2044" t="s">
        <v>475</v>
      </c>
      <c r="G2044" t="s">
        <v>1486</v>
      </c>
      <c r="H2044" t="str">
        <f>VLOOKUP(G2044,'Barrio Mapping'!B:C,2,0)</f>
        <v>Cuatro Caminos</v>
      </c>
      <c r="I2044" t="str">
        <f>VLOOKUP(B2044,'Districto Pricing'!A:F,6,0)</f>
        <v>Alto</v>
      </c>
      <c r="J2044">
        <f t="shared" si="3"/>
        <v>3</v>
      </c>
      <c r="K2044" s="5">
        <v>2300</v>
      </c>
      <c r="L2044" s="5">
        <v>3</v>
      </c>
      <c r="M2044" s="5">
        <v>150</v>
      </c>
      <c r="N2044" s="5">
        <v>2</v>
      </c>
      <c r="O2044" s="5">
        <v>1</v>
      </c>
      <c r="P2044" s="5">
        <v>1</v>
      </c>
      <c r="Q2044" s="5">
        <v>0</v>
      </c>
      <c r="R2044" s="5">
        <v>0</v>
      </c>
      <c r="S2044" s="5">
        <v>0</v>
      </c>
      <c r="T2044" s="5">
        <v>0</v>
      </c>
    </row>
    <row r="2045" spans="1:20" x14ac:dyDescent="0.35">
      <c r="A2045" s="1">
        <v>2045</v>
      </c>
      <c r="B2045" t="s">
        <v>1476</v>
      </c>
      <c r="C2045" t="s">
        <v>1491</v>
      </c>
      <c r="D2045" t="s">
        <v>1690</v>
      </c>
      <c r="E2045">
        <f t="shared" si="2"/>
        <v>2</v>
      </c>
      <c r="G2045" t="s">
        <v>1486</v>
      </c>
      <c r="H2045" t="str">
        <f>VLOOKUP(G2045,'Barrio Mapping'!B:C,2,0)</f>
        <v>Cuatro Caminos</v>
      </c>
      <c r="I2045" t="str">
        <f>VLOOKUP(B2045,'Districto Pricing'!A:F,6,0)</f>
        <v>Alto</v>
      </c>
      <c r="J2045">
        <f t="shared" si="3"/>
        <v>3</v>
      </c>
      <c r="K2045" s="5">
        <v>950</v>
      </c>
      <c r="L2045" s="5">
        <v>2</v>
      </c>
      <c r="M2045" s="5">
        <v>55</v>
      </c>
      <c r="N2045" s="5">
        <v>0</v>
      </c>
      <c r="O2045" s="5">
        <v>0</v>
      </c>
      <c r="P2045" s="5">
        <v>1</v>
      </c>
      <c r="Q2045" s="5">
        <v>0</v>
      </c>
      <c r="R2045" s="5">
        <v>0</v>
      </c>
      <c r="S2045" s="5">
        <v>0</v>
      </c>
      <c r="T2045" s="5">
        <v>0</v>
      </c>
    </row>
    <row r="2046" spans="1:20" x14ac:dyDescent="0.35">
      <c r="A2046" s="1">
        <v>2046</v>
      </c>
      <c r="B2046" t="s">
        <v>1476</v>
      </c>
      <c r="C2046" t="s">
        <v>1502</v>
      </c>
      <c r="D2046" t="s">
        <v>1690</v>
      </c>
      <c r="E2046">
        <f t="shared" si="2"/>
        <v>2</v>
      </c>
      <c r="G2046" t="s">
        <v>1478</v>
      </c>
      <c r="H2046" t="str">
        <f>VLOOKUP(G2046,'Barrio Mapping'!B:C,2,0)</f>
        <v>Castillejos</v>
      </c>
      <c r="I2046" t="str">
        <f>VLOOKUP(B2046,'Districto Pricing'!A:F,6,0)</f>
        <v>Alto</v>
      </c>
      <c r="J2046">
        <f t="shared" si="3"/>
        <v>3</v>
      </c>
      <c r="K2046" s="5">
        <v>900</v>
      </c>
      <c r="L2046" s="5">
        <v>1</v>
      </c>
      <c r="M2046" s="5">
        <v>62</v>
      </c>
      <c r="N2046" s="5">
        <v>0</v>
      </c>
      <c r="O2046" s="5">
        <v>1</v>
      </c>
      <c r="P2046" s="5">
        <v>1</v>
      </c>
      <c r="Q2046" s="5">
        <v>0</v>
      </c>
      <c r="R2046" s="5">
        <v>0</v>
      </c>
      <c r="S2046" s="5">
        <v>0</v>
      </c>
      <c r="T2046" s="5">
        <v>0</v>
      </c>
    </row>
    <row r="2047" spans="1:20" x14ac:dyDescent="0.35">
      <c r="A2047" s="1">
        <v>2047</v>
      </c>
      <c r="B2047" t="s">
        <v>1476</v>
      </c>
      <c r="C2047" t="s">
        <v>1548</v>
      </c>
      <c r="D2047" t="s">
        <v>1690</v>
      </c>
      <c r="E2047">
        <f t="shared" si="2"/>
        <v>2</v>
      </c>
      <c r="F2047" t="s">
        <v>21</v>
      </c>
      <c r="G2047" t="s">
        <v>1486</v>
      </c>
      <c r="H2047" t="str">
        <f>VLOOKUP(G2047,'Barrio Mapping'!B:C,2,0)</f>
        <v>Cuatro Caminos</v>
      </c>
      <c r="I2047" t="str">
        <f>VLOOKUP(B2047,'Districto Pricing'!A:F,6,0)</f>
        <v>Alto</v>
      </c>
      <c r="J2047">
        <f t="shared" si="3"/>
        <v>3</v>
      </c>
      <c r="K2047" s="5">
        <v>850</v>
      </c>
      <c r="L2047" s="5">
        <v>1</v>
      </c>
      <c r="M2047" s="5">
        <v>50</v>
      </c>
      <c r="N2047" s="5">
        <v>6</v>
      </c>
      <c r="O2047" s="5">
        <v>1</v>
      </c>
      <c r="P2047" s="5">
        <v>1</v>
      </c>
      <c r="Q2047" s="5">
        <v>0</v>
      </c>
      <c r="R2047" s="5">
        <v>0</v>
      </c>
      <c r="S2047" s="5">
        <v>0</v>
      </c>
      <c r="T2047" s="5">
        <v>0</v>
      </c>
    </row>
    <row r="2048" spans="1:20" x14ac:dyDescent="0.35">
      <c r="A2048" s="1">
        <v>2048</v>
      </c>
      <c r="B2048" t="s">
        <v>1476</v>
      </c>
      <c r="C2048" t="s">
        <v>1549</v>
      </c>
      <c r="D2048" t="s">
        <v>1690</v>
      </c>
      <c r="E2048">
        <f t="shared" si="2"/>
        <v>2</v>
      </c>
      <c r="G2048" t="s">
        <v>1496</v>
      </c>
      <c r="H2048" t="str">
        <f>VLOOKUP(G2048,'Barrio Mapping'!B:C,2,0)</f>
        <v>Valdeacederas</v>
      </c>
      <c r="I2048" t="str">
        <f>VLOOKUP(B2048,'Districto Pricing'!A:F,6,0)</f>
        <v>Alto</v>
      </c>
      <c r="J2048">
        <f t="shared" si="3"/>
        <v>3</v>
      </c>
      <c r="K2048" s="5">
        <v>750</v>
      </c>
      <c r="L2048" s="5">
        <v>1</v>
      </c>
      <c r="M2048" s="5">
        <v>44</v>
      </c>
      <c r="N2048" s="5">
        <v>1</v>
      </c>
      <c r="O2048" s="5">
        <v>1</v>
      </c>
      <c r="P2048" s="5">
        <v>0</v>
      </c>
      <c r="Q2048" s="5">
        <v>0</v>
      </c>
      <c r="R2048" s="5">
        <v>0</v>
      </c>
      <c r="S2048" s="5">
        <v>0</v>
      </c>
      <c r="T2048" s="5">
        <v>0</v>
      </c>
    </row>
    <row r="2049" spans="1:20" x14ac:dyDescent="0.35">
      <c r="A2049" s="1">
        <v>2049</v>
      </c>
      <c r="B2049" t="s">
        <v>1476</v>
      </c>
      <c r="C2049" t="s">
        <v>1550</v>
      </c>
      <c r="D2049" t="s">
        <v>1690</v>
      </c>
      <c r="E2049">
        <f t="shared" si="2"/>
        <v>2</v>
      </c>
      <c r="G2049" t="s">
        <v>1496</v>
      </c>
      <c r="H2049" t="str">
        <f>VLOOKUP(G2049,'Barrio Mapping'!B:C,2,0)</f>
        <v>Valdeacederas</v>
      </c>
      <c r="I2049" t="str">
        <f>VLOOKUP(B2049,'Districto Pricing'!A:F,6,0)</f>
        <v>Alto</v>
      </c>
      <c r="J2049">
        <f t="shared" si="3"/>
        <v>3</v>
      </c>
      <c r="K2049" s="5">
        <v>725</v>
      </c>
      <c r="L2049" s="5">
        <v>1</v>
      </c>
      <c r="M2049" s="5">
        <v>50</v>
      </c>
      <c r="N2049" s="5">
        <v>1</v>
      </c>
      <c r="O2049" s="5">
        <v>0</v>
      </c>
      <c r="P2049" s="5">
        <v>0</v>
      </c>
      <c r="Q2049" s="5">
        <v>0</v>
      </c>
      <c r="R2049" s="5">
        <v>0</v>
      </c>
      <c r="S2049" s="5">
        <v>0</v>
      </c>
      <c r="T2049" s="5">
        <v>0</v>
      </c>
    </row>
    <row r="2050" spans="1:20" x14ac:dyDescent="0.35">
      <c r="A2050" s="1">
        <v>2050</v>
      </c>
      <c r="B2050" t="s">
        <v>1476</v>
      </c>
      <c r="C2050" t="s">
        <v>1551</v>
      </c>
      <c r="D2050" t="s">
        <v>1693</v>
      </c>
      <c r="E2050">
        <f t="shared" si="2"/>
        <v>1</v>
      </c>
      <c r="G2050" t="s">
        <v>1505</v>
      </c>
      <c r="H2050" t="str">
        <f>VLOOKUP(G2050,'Barrio Mapping'!B:C,2,0)</f>
        <v>Almenara</v>
      </c>
      <c r="I2050" t="str">
        <f>VLOOKUP(B2050,'Districto Pricing'!A:F,6,0)</f>
        <v>Alto</v>
      </c>
      <c r="J2050">
        <f t="shared" si="3"/>
        <v>3</v>
      </c>
      <c r="K2050" s="5">
        <v>650</v>
      </c>
      <c r="L2050" s="5">
        <v>0</v>
      </c>
      <c r="M2050" s="5">
        <v>30</v>
      </c>
      <c r="N2050" s="5">
        <v>0</v>
      </c>
      <c r="O2050" s="5">
        <v>1</v>
      </c>
      <c r="P2050" s="5">
        <v>1</v>
      </c>
      <c r="Q2050" s="5">
        <v>0</v>
      </c>
      <c r="R2050" s="5">
        <v>0</v>
      </c>
      <c r="S2050" s="5">
        <v>0</v>
      </c>
      <c r="T2050" s="5">
        <v>0</v>
      </c>
    </row>
    <row r="2051" spans="1:20" x14ac:dyDescent="0.35">
      <c r="A2051" s="1">
        <v>2051</v>
      </c>
      <c r="B2051" t="s">
        <v>1476</v>
      </c>
      <c r="C2051" t="s">
        <v>1552</v>
      </c>
      <c r="D2051" t="s">
        <v>1690</v>
      </c>
      <c r="E2051">
        <f t="shared" ref="E2051:E2114" si="4">IF(D2051="Estudio",1,IF(D2051="Piso",2,IF(D2051="Dúplex",3,IF(D2051="Ático",4,IF(D2051="Chalet",5,IF(D2051="Casa",6,IF(D2051="Caserón",7)))))))</f>
        <v>2</v>
      </c>
      <c r="F2051" t="s">
        <v>71</v>
      </c>
      <c r="G2051" t="s">
        <v>1488</v>
      </c>
      <c r="H2051" t="str">
        <f>VLOOKUP(G2051,'Barrio Mapping'!B:C,2,0)</f>
        <v>Berruguete</v>
      </c>
      <c r="I2051" t="str">
        <f>VLOOKUP(B2051,'Districto Pricing'!A:F,6,0)</f>
        <v>Alto</v>
      </c>
      <c r="J2051">
        <f t="shared" ref="J2051:J2114" si="5">IF(I2051="Bajo",1,IF(I2051="Medio",2,IF(I2051="Alto",3)))</f>
        <v>3</v>
      </c>
      <c r="K2051" s="5">
        <v>800</v>
      </c>
      <c r="L2051" s="5">
        <v>3</v>
      </c>
      <c r="M2051" s="5">
        <v>75</v>
      </c>
      <c r="N2051" s="5">
        <v>3</v>
      </c>
      <c r="O2051" s="5">
        <v>1</v>
      </c>
      <c r="P2051" s="5">
        <v>0</v>
      </c>
      <c r="Q2051" s="5">
        <v>0</v>
      </c>
      <c r="R2051" s="5">
        <v>0</v>
      </c>
      <c r="S2051" s="5">
        <v>0</v>
      </c>
      <c r="T2051" s="5">
        <v>0</v>
      </c>
    </row>
    <row r="2052" spans="1:20" x14ac:dyDescent="0.35">
      <c r="A2052" s="1">
        <v>2052</v>
      </c>
      <c r="B2052" t="s">
        <v>1476</v>
      </c>
      <c r="C2052" t="s">
        <v>1553</v>
      </c>
      <c r="D2052" t="s">
        <v>1693</v>
      </c>
      <c r="E2052">
        <f t="shared" si="4"/>
        <v>1</v>
      </c>
      <c r="F2052" t="s">
        <v>21</v>
      </c>
      <c r="G2052" t="s">
        <v>1482</v>
      </c>
      <c r="H2052" t="str">
        <f>VLOOKUP(G2052,'Barrio Mapping'!B:C,2,0)</f>
        <v>Bellas Vistas</v>
      </c>
      <c r="I2052" t="str">
        <f>VLOOKUP(B2052,'Districto Pricing'!A:F,6,0)</f>
        <v>Alto</v>
      </c>
      <c r="J2052">
        <f t="shared" si="5"/>
        <v>3</v>
      </c>
      <c r="K2052" s="5">
        <v>500</v>
      </c>
      <c r="L2052" s="5">
        <v>0</v>
      </c>
      <c r="M2052" s="5">
        <v>48</v>
      </c>
      <c r="N2052" s="5">
        <v>0</v>
      </c>
      <c r="O2052" s="5">
        <v>1</v>
      </c>
      <c r="P2052" s="5">
        <v>0</v>
      </c>
      <c r="Q2052" s="5">
        <v>0</v>
      </c>
      <c r="R2052" s="5">
        <v>0</v>
      </c>
      <c r="S2052" s="5">
        <v>0</v>
      </c>
      <c r="T2052" s="5">
        <v>0</v>
      </c>
    </row>
    <row r="2053" spans="1:20" x14ac:dyDescent="0.35">
      <c r="A2053" s="1">
        <v>2053</v>
      </c>
      <c r="B2053" t="s">
        <v>1476</v>
      </c>
      <c r="C2053" t="s">
        <v>1554</v>
      </c>
      <c r="D2053" t="s">
        <v>1690</v>
      </c>
      <c r="E2053">
        <f t="shared" si="4"/>
        <v>2</v>
      </c>
      <c r="F2053" t="s">
        <v>176</v>
      </c>
      <c r="G2053" t="s">
        <v>1488</v>
      </c>
      <c r="H2053" t="str">
        <f>VLOOKUP(G2053,'Barrio Mapping'!B:C,2,0)</f>
        <v>Berruguete</v>
      </c>
      <c r="I2053" t="str">
        <f>VLOOKUP(B2053,'Districto Pricing'!A:F,6,0)</f>
        <v>Alto</v>
      </c>
      <c r="J2053">
        <f t="shared" si="5"/>
        <v>3</v>
      </c>
      <c r="K2053" s="5">
        <v>800</v>
      </c>
      <c r="L2053" s="5">
        <v>3</v>
      </c>
      <c r="M2053" s="5">
        <v>70</v>
      </c>
      <c r="N2053" s="5">
        <v>3</v>
      </c>
      <c r="O2053" s="5">
        <v>1</v>
      </c>
      <c r="P2053" s="5">
        <v>0</v>
      </c>
      <c r="Q2053" s="5">
        <v>0</v>
      </c>
      <c r="R2053" s="5">
        <v>0</v>
      </c>
      <c r="S2053" s="5">
        <v>0</v>
      </c>
      <c r="T2053" s="5">
        <v>0</v>
      </c>
    </row>
    <row r="2054" spans="1:20" x14ac:dyDescent="0.35">
      <c r="A2054" s="1">
        <v>2054</v>
      </c>
      <c r="B2054" t="s">
        <v>1476</v>
      </c>
      <c r="C2054" t="s">
        <v>1555</v>
      </c>
      <c r="D2054" t="s">
        <v>1690</v>
      </c>
      <c r="E2054">
        <f t="shared" si="4"/>
        <v>2</v>
      </c>
      <c r="F2054" t="s">
        <v>475</v>
      </c>
      <c r="G2054" t="s">
        <v>1478</v>
      </c>
      <c r="H2054" t="str">
        <f>VLOOKUP(G2054,'Barrio Mapping'!B:C,2,0)</f>
        <v>Castillejos</v>
      </c>
      <c r="I2054" t="str">
        <f>VLOOKUP(B2054,'Districto Pricing'!A:F,6,0)</f>
        <v>Alto</v>
      </c>
      <c r="J2054">
        <f t="shared" si="5"/>
        <v>3</v>
      </c>
      <c r="K2054" s="5">
        <v>1100</v>
      </c>
      <c r="L2054" s="5">
        <v>2</v>
      </c>
      <c r="M2054" s="5">
        <v>70</v>
      </c>
      <c r="N2054" s="5">
        <v>8</v>
      </c>
      <c r="O2054" s="5">
        <v>1</v>
      </c>
      <c r="P2054" s="5">
        <v>1</v>
      </c>
      <c r="Q2054" s="5">
        <v>0</v>
      </c>
      <c r="R2054" s="5">
        <v>0</v>
      </c>
      <c r="S2054" s="5">
        <v>0</v>
      </c>
      <c r="T2054" s="5">
        <v>0</v>
      </c>
    </row>
    <row r="2055" spans="1:20" x14ac:dyDescent="0.35">
      <c r="A2055" s="1">
        <v>2055</v>
      </c>
      <c r="B2055" t="s">
        <v>1476</v>
      </c>
      <c r="C2055" t="s">
        <v>1556</v>
      </c>
      <c r="D2055" t="s">
        <v>1692</v>
      </c>
      <c r="E2055">
        <f t="shared" si="4"/>
        <v>3</v>
      </c>
      <c r="F2055" t="s">
        <v>713</v>
      </c>
      <c r="G2055" t="s">
        <v>1496</v>
      </c>
      <c r="H2055" t="str">
        <f>VLOOKUP(G2055,'Barrio Mapping'!B:C,2,0)</f>
        <v>Valdeacederas</v>
      </c>
      <c r="I2055" t="str">
        <f>VLOOKUP(B2055,'Districto Pricing'!A:F,6,0)</f>
        <v>Alto</v>
      </c>
      <c r="J2055">
        <f t="shared" si="5"/>
        <v>3</v>
      </c>
      <c r="K2055" s="5">
        <v>1200</v>
      </c>
      <c r="L2055" s="5">
        <v>2</v>
      </c>
      <c r="M2055" s="5">
        <v>97</v>
      </c>
      <c r="N2055" s="5">
        <v>3</v>
      </c>
      <c r="O2055" s="5">
        <v>1</v>
      </c>
      <c r="P2055" s="5">
        <v>1</v>
      </c>
      <c r="Q2055" s="5">
        <v>0</v>
      </c>
      <c r="R2055" s="5">
        <v>0</v>
      </c>
      <c r="S2055" s="5">
        <v>1</v>
      </c>
      <c r="T2055" s="5">
        <v>0</v>
      </c>
    </row>
    <row r="2056" spans="1:20" x14ac:dyDescent="0.35">
      <c r="A2056" s="1">
        <v>2056</v>
      </c>
      <c r="B2056" t="s">
        <v>1476</v>
      </c>
      <c r="C2056" t="s">
        <v>1557</v>
      </c>
      <c r="D2056" t="s">
        <v>1690</v>
      </c>
      <c r="E2056">
        <f t="shared" si="4"/>
        <v>2</v>
      </c>
      <c r="G2056" t="s">
        <v>1486</v>
      </c>
      <c r="H2056" t="str">
        <f>VLOOKUP(G2056,'Barrio Mapping'!B:C,2,0)</f>
        <v>Cuatro Caminos</v>
      </c>
      <c r="I2056" t="str">
        <f>VLOOKUP(B2056,'Districto Pricing'!A:F,6,0)</f>
        <v>Alto</v>
      </c>
      <c r="J2056">
        <f t="shared" si="5"/>
        <v>3</v>
      </c>
      <c r="K2056" s="5">
        <v>850</v>
      </c>
      <c r="L2056" s="5">
        <v>2</v>
      </c>
      <c r="M2056" s="5">
        <v>65</v>
      </c>
      <c r="N2056" s="5">
        <v>2</v>
      </c>
      <c r="O2056" s="5">
        <v>1</v>
      </c>
      <c r="P2056" s="5">
        <v>0</v>
      </c>
      <c r="Q2056" s="5">
        <v>0</v>
      </c>
      <c r="R2056" s="5">
        <v>0</v>
      </c>
      <c r="S2056" s="5">
        <v>0</v>
      </c>
      <c r="T2056" s="5">
        <v>0</v>
      </c>
    </row>
    <row r="2057" spans="1:20" x14ac:dyDescent="0.35">
      <c r="A2057" s="1">
        <v>2057</v>
      </c>
      <c r="B2057" t="s">
        <v>1476</v>
      </c>
      <c r="C2057" t="s">
        <v>1558</v>
      </c>
      <c r="D2057" t="s">
        <v>1690</v>
      </c>
      <c r="E2057">
        <f t="shared" si="4"/>
        <v>2</v>
      </c>
      <c r="F2057" t="s">
        <v>729</v>
      </c>
      <c r="G2057" t="s">
        <v>1482</v>
      </c>
      <c r="H2057" t="str">
        <f>VLOOKUP(G2057,'Barrio Mapping'!B:C,2,0)</f>
        <v>Bellas Vistas</v>
      </c>
      <c r="I2057" t="str">
        <f>VLOOKUP(B2057,'Districto Pricing'!A:F,6,0)</f>
        <v>Alto</v>
      </c>
      <c r="J2057">
        <f t="shared" si="5"/>
        <v>3</v>
      </c>
      <c r="K2057" s="5">
        <v>700</v>
      </c>
      <c r="L2057" s="5">
        <v>2</v>
      </c>
      <c r="M2057" s="5">
        <v>60</v>
      </c>
      <c r="N2057" s="5">
        <v>1</v>
      </c>
      <c r="O2057" s="5">
        <v>0</v>
      </c>
      <c r="P2057" s="5">
        <v>0</v>
      </c>
      <c r="Q2057" s="5">
        <v>0</v>
      </c>
      <c r="R2057" s="5">
        <v>0</v>
      </c>
      <c r="S2057" s="5">
        <v>0</v>
      </c>
      <c r="T2057" s="5">
        <v>0</v>
      </c>
    </row>
    <row r="2058" spans="1:20" x14ac:dyDescent="0.35">
      <c r="A2058" s="1">
        <v>2058</v>
      </c>
      <c r="B2058" t="s">
        <v>1476</v>
      </c>
      <c r="C2058" t="s">
        <v>1489</v>
      </c>
      <c r="D2058" t="s">
        <v>1690</v>
      </c>
      <c r="E2058">
        <f t="shared" si="4"/>
        <v>2</v>
      </c>
      <c r="G2058" t="s">
        <v>1505</v>
      </c>
      <c r="H2058" t="str">
        <f>VLOOKUP(G2058,'Barrio Mapping'!B:C,2,0)</f>
        <v>Almenara</v>
      </c>
      <c r="I2058" t="str">
        <f>VLOOKUP(B2058,'Districto Pricing'!A:F,6,0)</f>
        <v>Alto</v>
      </c>
      <c r="J2058">
        <f t="shared" si="5"/>
        <v>3</v>
      </c>
      <c r="K2058" s="5">
        <v>2500</v>
      </c>
      <c r="L2058" s="5">
        <v>2</v>
      </c>
      <c r="M2058" s="5">
        <v>215</v>
      </c>
      <c r="N2058" s="5">
        <v>0</v>
      </c>
      <c r="O2058" s="5">
        <v>1</v>
      </c>
      <c r="P2058" s="5">
        <v>1</v>
      </c>
      <c r="Q2058" s="5">
        <v>0</v>
      </c>
      <c r="R2058" s="5">
        <v>0</v>
      </c>
      <c r="S2058" s="5">
        <v>0</v>
      </c>
      <c r="T2058" s="5">
        <v>0</v>
      </c>
    </row>
    <row r="2059" spans="1:20" x14ac:dyDescent="0.35">
      <c r="A2059" s="1">
        <v>2059</v>
      </c>
      <c r="B2059" t="s">
        <v>1476</v>
      </c>
      <c r="C2059" t="s">
        <v>1559</v>
      </c>
      <c r="D2059" t="s">
        <v>1690</v>
      </c>
      <c r="E2059">
        <f t="shared" si="4"/>
        <v>2</v>
      </c>
      <c r="G2059" t="s">
        <v>1486</v>
      </c>
      <c r="H2059" t="str">
        <f>VLOOKUP(G2059,'Barrio Mapping'!B:C,2,0)</f>
        <v>Cuatro Caminos</v>
      </c>
      <c r="I2059" t="str">
        <f>VLOOKUP(B2059,'Districto Pricing'!A:F,6,0)</f>
        <v>Alto</v>
      </c>
      <c r="J2059">
        <f t="shared" si="5"/>
        <v>3</v>
      </c>
      <c r="K2059" s="5">
        <v>1800</v>
      </c>
      <c r="L2059" s="5">
        <v>4</v>
      </c>
      <c r="M2059" s="5">
        <v>130</v>
      </c>
      <c r="N2059" s="5">
        <v>0</v>
      </c>
      <c r="O2059" s="5">
        <v>0</v>
      </c>
      <c r="P2059" s="5">
        <v>0</v>
      </c>
      <c r="Q2059" s="5">
        <v>0</v>
      </c>
      <c r="R2059" s="5">
        <v>0</v>
      </c>
      <c r="S2059" s="5">
        <v>0</v>
      </c>
      <c r="T2059" s="5">
        <v>0</v>
      </c>
    </row>
    <row r="2060" spans="1:20" x14ac:dyDescent="0.35">
      <c r="A2060" s="1">
        <v>2060</v>
      </c>
      <c r="B2060" t="s">
        <v>1476</v>
      </c>
      <c r="C2060" t="s">
        <v>1560</v>
      </c>
      <c r="D2060" t="s">
        <v>1690</v>
      </c>
      <c r="E2060">
        <f t="shared" si="4"/>
        <v>2</v>
      </c>
      <c r="G2060" t="s">
        <v>1496</v>
      </c>
      <c r="H2060" t="str">
        <f>VLOOKUP(G2060,'Barrio Mapping'!B:C,2,0)</f>
        <v>Valdeacederas</v>
      </c>
      <c r="I2060" t="str">
        <f>VLOOKUP(B2060,'Districto Pricing'!A:F,6,0)</f>
        <v>Alto</v>
      </c>
      <c r="J2060">
        <f t="shared" si="5"/>
        <v>3</v>
      </c>
      <c r="K2060" s="5">
        <v>1500</v>
      </c>
      <c r="L2060" s="5">
        <v>1</v>
      </c>
      <c r="M2060" s="5">
        <v>90</v>
      </c>
      <c r="N2060" s="5">
        <v>0</v>
      </c>
      <c r="O2060" s="5">
        <v>0</v>
      </c>
      <c r="P2060" s="5">
        <v>0</v>
      </c>
      <c r="Q2060" s="5">
        <v>0</v>
      </c>
      <c r="R2060" s="5">
        <v>0</v>
      </c>
      <c r="S2060" s="5">
        <v>0</v>
      </c>
      <c r="T2060" s="5">
        <v>0</v>
      </c>
    </row>
    <row r="2061" spans="1:20" x14ac:dyDescent="0.35">
      <c r="A2061" s="1">
        <v>2061</v>
      </c>
      <c r="B2061" t="s">
        <v>1476</v>
      </c>
      <c r="C2061" t="s">
        <v>1541</v>
      </c>
      <c r="D2061" t="s">
        <v>1690</v>
      </c>
      <c r="E2061">
        <f t="shared" si="4"/>
        <v>2</v>
      </c>
      <c r="F2061" t="s">
        <v>71</v>
      </c>
      <c r="G2061" t="s">
        <v>1486</v>
      </c>
      <c r="H2061" t="str">
        <f>VLOOKUP(G2061,'Barrio Mapping'!B:C,2,0)</f>
        <v>Cuatro Caminos</v>
      </c>
      <c r="I2061" t="str">
        <f>VLOOKUP(B2061,'Districto Pricing'!A:F,6,0)</f>
        <v>Alto</v>
      </c>
      <c r="J2061">
        <f t="shared" si="5"/>
        <v>3</v>
      </c>
      <c r="K2061" s="5">
        <v>2500</v>
      </c>
      <c r="L2061" s="5">
        <v>7</v>
      </c>
      <c r="M2061" s="5">
        <v>214</v>
      </c>
      <c r="N2061" s="5">
        <v>1</v>
      </c>
      <c r="O2061" s="5">
        <v>1</v>
      </c>
      <c r="P2061" s="5">
        <v>1</v>
      </c>
      <c r="Q2061" s="5">
        <v>0</v>
      </c>
      <c r="R2061" s="5">
        <v>0</v>
      </c>
      <c r="S2061" s="5">
        <v>0</v>
      </c>
      <c r="T2061" s="5">
        <v>0</v>
      </c>
    </row>
    <row r="2062" spans="1:20" x14ac:dyDescent="0.35">
      <c r="A2062" s="1">
        <v>2062</v>
      </c>
      <c r="B2062" t="s">
        <v>1476</v>
      </c>
      <c r="C2062" t="s">
        <v>1561</v>
      </c>
      <c r="D2062" t="s">
        <v>1690</v>
      </c>
      <c r="E2062">
        <f t="shared" si="4"/>
        <v>2</v>
      </c>
      <c r="G2062" t="s">
        <v>1482</v>
      </c>
      <c r="H2062" t="str">
        <f>VLOOKUP(G2062,'Barrio Mapping'!B:C,2,0)</f>
        <v>Bellas Vistas</v>
      </c>
      <c r="I2062" t="str">
        <f>VLOOKUP(B2062,'Districto Pricing'!A:F,6,0)</f>
        <v>Alto</v>
      </c>
      <c r="J2062">
        <f t="shared" si="5"/>
        <v>3</v>
      </c>
      <c r="K2062" s="5">
        <v>750</v>
      </c>
      <c r="L2062" s="5">
        <v>1</v>
      </c>
      <c r="M2062" s="5">
        <v>55</v>
      </c>
      <c r="N2062" s="5">
        <v>1</v>
      </c>
      <c r="O2062" s="5">
        <v>1</v>
      </c>
      <c r="P2062" s="5">
        <v>1</v>
      </c>
      <c r="Q2062" s="5">
        <v>0</v>
      </c>
      <c r="R2062" s="5">
        <v>0</v>
      </c>
      <c r="S2062" s="5">
        <v>0</v>
      </c>
      <c r="T2062" s="5">
        <v>0</v>
      </c>
    </row>
    <row r="2063" spans="1:20" x14ac:dyDescent="0.35">
      <c r="A2063" s="1">
        <v>2063</v>
      </c>
      <c r="B2063" t="s">
        <v>1476</v>
      </c>
      <c r="C2063" t="s">
        <v>1562</v>
      </c>
      <c r="D2063" t="s">
        <v>1690</v>
      </c>
      <c r="E2063">
        <f t="shared" si="4"/>
        <v>2</v>
      </c>
      <c r="G2063" t="s">
        <v>1496</v>
      </c>
      <c r="H2063" t="str">
        <f>VLOOKUP(G2063,'Barrio Mapping'!B:C,2,0)</f>
        <v>Valdeacederas</v>
      </c>
      <c r="I2063" t="str">
        <f>VLOOKUP(B2063,'Districto Pricing'!A:F,6,0)</f>
        <v>Alto</v>
      </c>
      <c r="J2063">
        <f t="shared" si="5"/>
        <v>3</v>
      </c>
      <c r="K2063" s="5">
        <v>950</v>
      </c>
      <c r="L2063" s="5">
        <v>2</v>
      </c>
      <c r="M2063" s="5">
        <v>75</v>
      </c>
      <c r="N2063" s="5">
        <v>4</v>
      </c>
      <c r="O2063" s="5">
        <v>1</v>
      </c>
      <c r="P2063" s="5">
        <v>1</v>
      </c>
      <c r="Q2063" s="5">
        <v>0</v>
      </c>
      <c r="R2063" s="5">
        <v>0</v>
      </c>
      <c r="S2063" s="5">
        <v>0</v>
      </c>
      <c r="T2063" s="5">
        <v>0</v>
      </c>
    </row>
    <row r="2064" spans="1:20" x14ac:dyDescent="0.35">
      <c r="A2064" s="1">
        <v>2064</v>
      </c>
      <c r="B2064" t="s">
        <v>1476</v>
      </c>
      <c r="C2064" t="s">
        <v>1563</v>
      </c>
      <c r="D2064" t="s">
        <v>1690</v>
      </c>
      <c r="E2064">
        <f t="shared" si="4"/>
        <v>2</v>
      </c>
      <c r="F2064" t="s">
        <v>186</v>
      </c>
      <c r="G2064" t="s">
        <v>1486</v>
      </c>
      <c r="H2064" t="str">
        <f>VLOOKUP(G2064,'Barrio Mapping'!B:C,2,0)</f>
        <v>Cuatro Caminos</v>
      </c>
      <c r="I2064" t="str">
        <f>VLOOKUP(B2064,'Districto Pricing'!A:F,6,0)</f>
        <v>Alto</v>
      </c>
      <c r="J2064">
        <f t="shared" si="5"/>
        <v>3</v>
      </c>
      <c r="K2064" s="5">
        <v>1100</v>
      </c>
      <c r="L2064" s="5">
        <v>1</v>
      </c>
      <c r="M2064" s="5">
        <v>53</v>
      </c>
      <c r="N2064" s="5">
        <v>4</v>
      </c>
      <c r="O2064" s="5">
        <v>1</v>
      </c>
      <c r="P2064" s="5">
        <v>1</v>
      </c>
      <c r="Q2064" s="5">
        <v>0</v>
      </c>
      <c r="R2064" s="5">
        <v>0</v>
      </c>
      <c r="S2064" s="5">
        <v>0</v>
      </c>
      <c r="T2064" s="5">
        <v>0</v>
      </c>
    </row>
    <row r="2065" spans="1:20" x14ac:dyDescent="0.35">
      <c r="A2065" s="1">
        <v>2065</v>
      </c>
      <c r="B2065" t="s">
        <v>1476</v>
      </c>
      <c r="C2065" t="s">
        <v>1564</v>
      </c>
      <c r="D2065" t="s">
        <v>1690</v>
      </c>
      <c r="E2065">
        <f t="shared" si="4"/>
        <v>2</v>
      </c>
      <c r="G2065" t="s">
        <v>1478</v>
      </c>
      <c r="H2065" t="str">
        <f>VLOOKUP(G2065,'Barrio Mapping'!B:C,2,0)</f>
        <v>Castillejos</v>
      </c>
      <c r="I2065" t="str">
        <f>VLOOKUP(B2065,'Districto Pricing'!A:F,6,0)</f>
        <v>Alto</v>
      </c>
      <c r="J2065">
        <f t="shared" si="5"/>
        <v>3</v>
      </c>
      <c r="K2065" s="5">
        <v>750</v>
      </c>
      <c r="L2065" s="5">
        <v>1</v>
      </c>
      <c r="M2065" s="5">
        <v>50</v>
      </c>
      <c r="N2065" s="5">
        <v>1</v>
      </c>
      <c r="O2065" s="5">
        <v>1</v>
      </c>
      <c r="P2065" s="5">
        <v>1</v>
      </c>
      <c r="Q2065" s="5">
        <v>0</v>
      </c>
      <c r="R2065" s="5">
        <v>0</v>
      </c>
      <c r="S2065" s="5">
        <v>0</v>
      </c>
      <c r="T2065" s="5">
        <v>0</v>
      </c>
    </row>
    <row r="2066" spans="1:20" x14ac:dyDescent="0.35">
      <c r="A2066" s="1">
        <v>2066</v>
      </c>
      <c r="B2066" t="s">
        <v>1476</v>
      </c>
      <c r="C2066" t="s">
        <v>1565</v>
      </c>
      <c r="D2066" t="s">
        <v>1690</v>
      </c>
      <c r="E2066">
        <f t="shared" si="4"/>
        <v>2</v>
      </c>
      <c r="G2066" t="s">
        <v>1478</v>
      </c>
      <c r="H2066" t="str">
        <f>VLOOKUP(G2066,'Barrio Mapping'!B:C,2,0)</f>
        <v>Castillejos</v>
      </c>
      <c r="I2066" t="str">
        <f>VLOOKUP(B2066,'Districto Pricing'!A:F,6,0)</f>
        <v>Alto</v>
      </c>
      <c r="J2066">
        <f t="shared" si="5"/>
        <v>3</v>
      </c>
      <c r="K2066" s="5">
        <v>1250</v>
      </c>
      <c r="L2066" s="5">
        <v>2</v>
      </c>
      <c r="M2066" s="5">
        <v>75</v>
      </c>
      <c r="N2066" s="5">
        <v>2</v>
      </c>
      <c r="O2066" s="5">
        <v>1</v>
      </c>
      <c r="P2066" s="5">
        <v>1</v>
      </c>
      <c r="Q2066" s="5">
        <v>0</v>
      </c>
      <c r="R2066" s="5">
        <v>0</v>
      </c>
      <c r="S2066" s="5">
        <v>0</v>
      </c>
      <c r="T2066" s="5">
        <v>0</v>
      </c>
    </row>
    <row r="2067" spans="1:20" x14ac:dyDescent="0.35">
      <c r="A2067" s="1">
        <v>2067</v>
      </c>
      <c r="B2067" t="s">
        <v>1476</v>
      </c>
      <c r="C2067" t="s">
        <v>1566</v>
      </c>
      <c r="D2067" t="s">
        <v>1690</v>
      </c>
      <c r="E2067">
        <f t="shared" si="4"/>
        <v>2</v>
      </c>
      <c r="G2067" t="s">
        <v>1478</v>
      </c>
      <c r="H2067" t="str">
        <f>VLOOKUP(G2067,'Barrio Mapping'!B:C,2,0)</f>
        <v>Castillejos</v>
      </c>
      <c r="I2067" t="str">
        <f>VLOOKUP(B2067,'Districto Pricing'!A:F,6,0)</f>
        <v>Alto</v>
      </c>
      <c r="J2067">
        <f t="shared" si="5"/>
        <v>3</v>
      </c>
      <c r="K2067" s="5">
        <v>1250</v>
      </c>
      <c r="L2067" s="5">
        <v>2</v>
      </c>
      <c r="M2067" s="5">
        <v>75</v>
      </c>
      <c r="N2067" s="5">
        <v>3</v>
      </c>
      <c r="O2067" s="5">
        <v>1</v>
      </c>
      <c r="P2067" s="5">
        <v>1</v>
      </c>
      <c r="Q2067" s="5">
        <v>0</v>
      </c>
      <c r="R2067" s="5">
        <v>0</v>
      </c>
      <c r="S2067" s="5">
        <v>0</v>
      </c>
      <c r="T2067" s="5">
        <v>0</v>
      </c>
    </row>
    <row r="2068" spans="1:20" x14ac:dyDescent="0.35">
      <c r="A2068" s="1">
        <v>2068</v>
      </c>
      <c r="B2068" t="s">
        <v>1476</v>
      </c>
      <c r="C2068" t="s">
        <v>1567</v>
      </c>
      <c r="D2068" t="s">
        <v>1690</v>
      </c>
      <c r="E2068">
        <f t="shared" si="4"/>
        <v>2</v>
      </c>
      <c r="G2068" t="s">
        <v>1486</v>
      </c>
      <c r="H2068" t="str">
        <f>VLOOKUP(G2068,'Barrio Mapping'!B:C,2,0)</f>
        <v>Cuatro Caminos</v>
      </c>
      <c r="I2068" t="str">
        <f>VLOOKUP(B2068,'Districto Pricing'!A:F,6,0)</f>
        <v>Alto</v>
      </c>
      <c r="J2068">
        <f t="shared" si="5"/>
        <v>3</v>
      </c>
      <c r="K2068" s="5">
        <v>800</v>
      </c>
      <c r="L2068" s="5">
        <v>1</v>
      </c>
      <c r="M2068" s="5">
        <v>60</v>
      </c>
      <c r="N2068" s="5">
        <v>2</v>
      </c>
      <c r="O2068" s="5">
        <v>1</v>
      </c>
      <c r="P2068" s="5">
        <v>1</v>
      </c>
      <c r="Q2068" s="5">
        <v>0</v>
      </c>
      <c r="R2068" s="5">
        <v>0</v>
      </c>
      <c r="S2068" s="5">
        <v>0</v>
      </c>
      <c r="T2068" s="5">
        <v>0</v>
      </c>
    </row>
    <row r="2069" spans="1:20" x14ac:dyDescent="0.35">
      <c r="A2069" s="1">
        <v>2069</v>
      </c>
      <c r="B2069" t="s">
        <v>1476</v>
      </c>
      <c r="C2069" t="s">
        <v>1568</v>
      </c>
      <c r="D2069" t="s">
        <v>1690</v>
      </c>
      <c r="E2069">
        <f t="shared" si="4"/>
        <v>2</v>
      </c>
      <c r="G2069" t="s">
        <v>1478</v>
      </c>
      <c r="H2069" t="str">
        <f>VLOOKUP(G2069,'Barrio Mapping'!B:C,2,0)</f>
        <v>Castillejos</v>
      </c>
      <c r="I2069" t="str">
        <f>VLOOKUP(B2069,'Districto Pricing'!A:F,6,0)</f>
        <v>Alto</v>
      </c>
      <c r="J2069">
        <f t="shared" si="5"/>
        <v>3</v>
      </c>
      <c r="K2069" s="5">
        <v>950</v>
      </c>
      <c r="L2069" s="5">
        <v>1</v>
      </c>
      <c r="M2069" s="5">
        <v>65</v>
      </c>
      <c r="N2069" s="5">
        <v>3</v>
      </c>
      <c r="O2069" s="5">
        <v>1</v>
      </c>
      <c r="P2069" s="5">
        <v>1</v>
      </c>
      <c r="Q2069" s="5">
        <v>0</v>
      </c>
      <c r="R2069" s="5">
        <v>0</v>
      </c>
      <c r="S2069" s="5">
        <v>0</v>
      </c>
      <c r="T2069" s="5">
        <v>0</v>
      </c>
    </row>
    <row r="2070" spans="1:20" x14ac:dyDescent="0.35">
      <c r="A2070" s="1">
        <v>2070</v>
      </c>
      <c r="B2070" t="s">
        <v>1476</v>
      </c>
      <c r="C2070" t="s">
        <v>1484</v>
      </c>
      <c r="D2070" t="s">
        <v>1690</v>
      </c>
      <c r="E2070">
        <f t="shared" si="4"/>
        <v>2</v>
      </c>
      <c r="G2070" t="s">
        <v>1478</v>
      </c>
      <c r="H2070" t="str">
        <f>VLOOKUP(G2070,'Barrio Mapping'!B:C,2,0)</f>
        <v>Castillejos</v>
      </c>
      <c r="I2070" t="str">
        <f>VLOOKUP(B2070,'Districto Pricing'!A:F,6,0)</f>
        <v>Alto</v>
      </c>
      <c r="J2070">
        <f t="shared" si="5"/>
        <v>3</v>
      </c>
      <c r="K2070" s="5">
        <v>950</v>
      </c>
      <c r="L2070" s="5">
        <v>1</v>
      </c>
      <c r="M2070" s="5">
        <v>69</v>
      </c>
      <c r="N2070" s="5">
        <v>4</v>
      </c>
      <c r="O2070" s="5">
        <v>1</v>
      </c>
      <c r="P2070" s="5">
        <v>1</v>
      </c>
      <c r="Q2070" s="5">
        <v>0</v>
      </c>
      <c r="R2070" s="5">
        <v>0</v>
      </c>
      <c r="S2070" s="5">
        <v>0</v>
      </c>
      <c r="T2070" s="5">
        <v>0</v>
      </c>
    </row>
    <row r="2071" spans="1:20" x14ac:dyDescent="0.35">
      <c r="A2071" s="1">
        <v>2071</v>
      </c>
      <c r="B2071" t="s">
        <v>1476</v>
      </c>
      <c r="C2071" t="s">
        <v>1569</v>
      </c>
      <c r="D2071" t="s">
        <v>1690</v>
      </c>
      <c r="E2071">
        <f t="shared" si="4"/>
        <v>2</v>
      </c>
      <c r="G2071" t="s">
        <v>1482</v>
      </c>
      <c r="H2071" t="str">
        <f>VLOOKUP(G2071,'Barrio Mapping'!B:C,2,0)</f>
        <v>Bellas Vistas</v>
      </c>
      <c r="I2071" t="str">
        <f>VLOOKUP(B2071,'Districto Pricing'!A:F,6,0)</f>
        <v>Alto</v>
      </c>
      <c r="J2071">
        <f t="shared" si="5"/>
        <v>3</v>
      </c>
      <c r="K2071" s="5">
        <v>850</v>
      </c>
      <c r="L2071" s="5">
        <v>1</v>
      </c>
      <c r="M2071" s="5">
        <v>45</v>
      </c>
      <c r="N2071" s="5">
        <v>2</v>
      </c>
      <c r="O2071" s="5">
        <v>1</v>
      </c>
      <c r="P2071" s="5">
        <v>0</v>
      </c>
      <c r="Q2071" s="5">
        <v>0</v>
      </c>
      <c r="R2071" s="5">
        <v>0</v>
      </c>
      <c r="S2071" s="5">
        <v>0</v>
      </c>
      <c r="T2071" s="5">
        <v>0</v>
      </c>
    </row>
    <row r="2072" spans="1:20" x14ac:dyDescent="0.35">
      <c r="A2072" s="1">
        <v>2072</v>
      </c>
      <c r="B2072" t="s">
        <v>1476</v>
      </c>
      <c r="C2072" t="s">
        <v>1570</v>
      </c>
      <c r="D2072" t="s">
        <v>1690</v>
      </c>
      <c r="E2072">
        <f t="shared" si="4"/>
        <v>2</v>
      </c>
      <c r="G2072" t="s">
        <v>1488</v>
      </c>
      <c r="H2072" t="str">
        <f>VLOOKUP(G2072,'Barrio Mapping'!B:C,2,0)</f>
        <v>Berruguete</v>
      </c>
      <c r="I2072" t="str">
        <f>VLOOKUP(B2072,'Districto Pricing'!A:F,6,0)</f>
        <v>Alto</v>
      </c>
      <c r="J2072">
        <f t="shared" si="5"/>
        <v>3</v>
      </c>
      <c r="K2072" s="5">
        <v>1100</v>
      </c>
      <c r="L2072" s="5">
        <v>3</v>
      </c>
      <c r="M2072" s="5">
        <v>70</v>
      </c>
      <c r="N2072" s="5">
        <v>3</v>
      </c>
      <c r="O2072" s="5">
        <v>1</v>
      </c>
      <c r="P2072" s="5">
        <v>1</v>
      </c>
      <c r="Q2072" s="5">
        <v>0</v>
      </c>
      <c r="R2072" s="5">
        <v>0</v>
      </c>
      <c r="S2072" s="5">
        <v>0</v>
      </c>
      <c r="T2072" s="5">
        <v>0</v>
      </c>
    </row>
    <row r="2073" spans="1:20" x14ac:dyDescent="0.35">
      <c r="A2073" s="1">
        <v>2073</v>
      </c>
      <c r="B2073" t="s">
        <v>1476</v>
      </c>
      <c r="C2073" t="s">
        <v>1547</v>
      </c>
      <c r="D2073" t="s">
        <v>1690</v>
      </c>
      <c r="E2073">
        <f t="shared" si="4"/>
        <v>2</v>
      </c>
      <c r="G2073" t="s">
        <v>1486</v>
      </c>
      <c r="H2073" t="str">
        <f>VLOOKUP(G2073,'Barrio Mapping'!B:C,2,0)</f>
        <v>Cuatro Caminos</v>
      </c>
      <c r="I2073" t="str">
        <f>VLOOKUP(B2073,'Districto Pricing'!A:F,6,0)</f>
        <v>Alto</v>
      </c>
      <c r="J2073">
        <f t="shared" si="5"/>
        <v>3</v>
      </c>
      <c r="K2073" s="5">
        <v>1090</v>
      </c>
      <c r="L2073" s="5">
        <v>2</v>
      </c>
      <c r="M2073" s="5">
        <v>90</v>
      </c>
      <c r="N2073" s="5">
        <v>2</v>
      </c>
      <c r="O2073" s="5">
        <v>1</v>
      </c>
      <c r="P2073" s="5">
        <v>1</v>
      </c>
      <c r="Q2073" s="5">
        <v>0</v>
      </c>
      <c r="R2073" s="5">
        <v>0</v>
      </c>
      <c r="S2073" s="5">
        <v>0</v>
      </c>
      <c r="T2073" s="5">
        <v>0</v>
      </c>
    </row>
    <row r="2074" spans="1:20" x14ac:dyDescent="0.35">
      <c r="A2074" s="1">
        <v>2074</v>
      </c>
      <c r="B2074" t="s">
        <v>1476</v>
      </c>
      <c r="C2074" t="s">
        <v>1536</v>
      </c>
      <c r="D2074" t="s">
        <v>1690</v>
      </c>
      <c r="E2074">
        <f t="shared" si="4"/>
        <v>2</v>
      </c>
      <c r="F2074" t="s">
        <v>40</v>
      </c>
      <c r="G2074" t="s">
        <v>1496</v>
      </c>
      <c r="H2074" t="str">
        <f>VLOOKUP(G2074,'Barrio Mapping'!B:C,2,0)</f>
        <v>Valdeacederas</v>
      </c>
      <c r="I2074" t="str">
        <f>VLOOKUP(B2074,'Districto Pricing'!A:F,6,0)</f>
        <v>Alto</v>
      </c>
      <c r="J2074">
        <f t="shared" si="5"/>
        <v>3</v>
      </c>
      <c r="K2074" s="5">
        <v>800</v>
      </c>
      <c r="L2074" s="5">
        <v>1</v>
      </c>
      <c r="M2074" s="5">
        <v>55</v>
      </c>
      <c r="N2074" s="5">
        <v>1</v>
      </c>
      <c r="O2074" s="5">
        <v>1</v>
      </c>
      <c r="P2074" s="5">
        <v>1</v>
      </c>
      <c r="Q2074" s="5">
        <v>0</v>
      </c>
      <c r="R2074" s="5">
        <v>0</v>
      </c>
      <c r="S2074" s="5">
        <v>0</v>
      </c>
      <c r="T2074" s="5">
        <v>0</v>
      </c>
    </row>
    <row r="2075" spans="1:20" x14ac:dyDescent="0.35">
      <c r="A2075" s="1">
        <v>2075</v>
      </c>
      <c r="B2075" t="s">
        <v>1476</v>
      </c>
      <c r="C2075" t="s">
        <v>1491</v>
      </c>
      <c r="D2075" t="s">
        <v>1690</v>
      </c>
      <c r="E2075">
        <f t="shared" si="4"/>
        <v>2</v>
      </c>
      <c r="G2075" t="s">
        <v>1486</v>
      </c>
      <c r="H2075" t="str">
        <f>VLOOKUP(G2075,'Barrio Mapping'!B:C,2,0)</f>
        <v>Cuatro Caminos</v>
      </c>
      <c r="I2075" t="str">
        <f>VLOOKUP(B2075,'Districto Pricing'!A:F,6,0)</f>
        <v>Alto</v>
      </c>
      <c r="J2075">
        <f t="shared" si="5"/>
        <v>3</v>
      </c>
      <c r="K2075" s="5">
        <v>2400</v>
      </c>
      <c r="L2075" s="5">
        <v>2</v>
      </c>
      <c r="M2075" s="5">
        <v>165</v>
      </c>
      <c r="N2075" s="5">
        <v>4</v>
      </c>
      <c r="O2075" s="5">
        <v>1</v>
      </c>
      <c r="P2075" s="5">
        <v>1</v>
      </c>
      <c r="Q2075" s="5">
        <v>0</v>
      </c>
      <c r="R2075" s="5">
        <v>0</v>
      </c>
      <c r="S2075" s="5">
        <v>0</v>
      </c>
      <c r="T2075" s="5">
        <v>0</v>
      </c>
    </row>
    <row r="2076" spans="1:20" x14ac:dyDescent="0.35">
      <c r="A2076" s="1">
        <v>2076</v>
      </c>
      <c r="B2076" t="s">
        <v>1476</v>
      </c>
      <c r="C2076" t="s">
        <v>1491</v>
      </c>
      <c r="D2076" t="s">
        <v>1690</v>
      </c>
      <c r="E2076">
        <f t="shared" si="4"/>
        <v>2</v>
      </c>
      <c r="G2076" t="s">
        <v>1486</v>
      </c>
      <c r="H2076" t="str">
        <f>VLOOKUP(G2076,'Barrio Mapping'!B:C,2,0)</f>
        <v>Cuatro Caminos</v>
      </c>
      <c r="I2076" t="str">
        <f>VLOOKUP(B2076,'Districto Pricing'!A:F,6,0)</f>
        <v>Alto</v>
      </c>
      <c r="J2076">
        <f t="shared" si="5"/>
        <v>3</v>
      </c>
      <c r="K2076" s="5">
        <v>4000</v>
      </c>
      <c r="L2076" s="5">
        <v>4</v>
      </c>
      <c r="M2076" s="5">
        <v>240</v>
      </c>
      <c r="N2076" s="5">
        <v>2</v>
      </c>
      <c r="O2076" s="5">
        <v>1</v>
      </c>
      <c r="P2076" s="5">
        <v>1</v>
      </c>
      <c r="Q2076" s="5">
        <v>0</v>
      </c>
      <c r="R2076" s="5">
        <v>0</v>
      </c>
      <c r="S2076" s="5">
        <v>0</v>
      </c>
      <c r="T2076" s="5">
        <v>0</v>
      </c>
    </row>
    <row r="2077" spans="1:20" x14ac:dyDescent="0.35">
      <c r="A2077" s="1">
        <v>2077</v>
      </c>
      <c r="B2077" t="s">
        <v>1476</v>
      </c>
      <c r="C2077" t="s">
        <v>1566</v>
      </c>
      <c r="D2077" t="s">
        <v>1690</v>
      </c>
      <c r="E2077">
        <f t="shared" si="4"/>
        <v>2</v>
      </c>
      <c r="G2077" t="s">
        <v>1478</v>
      </c>
      <c r="H2077" t="str">
        <f>VLOOKUP(G2077,'Barrio Mapping'!B:C,2,0)</f>
        <v>Castillejos</v>
      </c>
      <c r="I2077" t="str">
        <f>VLOOKUP(B2077,'Districto Pricing'!A:F,6,0)</f>
        <v>Alto</v>
      </c>
      <c r="J2077">
        <f t="shared" si="5"/>
        <v>3</v>
      </c>
      <c r="K2077" s="5">
        <v>1250</v>
      </c>
      <c r="L2077" s="5">
        <v>2</v>
      </c>
      <c r="M2077" s="5">
        <v>75</v>
      </c>
      <c r="N2077" s="5">
        <v>3</v>
      </c>
      <c r="O2077" s="5">
        <v>1</v>
      </c>
      <c r="P2077" s="5">
        <v>1</v>
      </c>
      <c r="Q2077" s="5">
        <v>0</v>
      </c>
      <c r="R2077" s="5">
        <v>0</v>
      </c>
      <c r="S2077" s="5">
        <v>0</v>
      </c>
      <c r="T2077" s="5">
        <v>0</v>
      </c>
    </row>
    <row r="2078" spans="1:20" x14ac:dyDescent="0.35">
      <c r="A2078" s="1">
        <v>2078</v>
      </c>
      <c r="B2078" t="s">
        <v>1476</v>
      </c>
      <c r="C2078" t="s">
        <v>1571</v>
      </c>
      <c r="D2078" t="s">
        <v>1690</v>
      </c>
      <c r="E2078">
        <f t="shared" si="4"/>
        <v>2</v>
      </c>
      <c r="G2078" t="s">
        <v>1486</v>
      </c>
      <c r="H2078" t="str">
        <f>VLOOKUP(G2078,'Barrio Mapping'!B:C,2,0)</f>
        <v>Cuatro Caminos</v>
      </c>
      <c r="I2078" t="str">
        <f>VLOOKUP(B2078,'Districto Pricing'!A:F,6,0)</f>
        <v>Alto</v>
      </c>
      <c r="J2078">
        <f t="shared" si="5"/>
        <v>3</v>
      </c>
      <c r="K2078" s="5">
        <v>850</v>
      </c>
      <c r="L2078" s="5">
        <v>1</v>
      </c>
      <c r="M2078" s="5">
        <v>40</v>
      </c>
      <c r="N2078" s="5">
        <v>3</v>
      </c>
      <c r="O2078" s="5">
        <v>0</v>
      </c>
      <c r="P2078" s="5">
        <v>0</v>
      </c>
      <c r="Q2078" s="5">
        <v>0</v>
      </c>
      <c r="R2078" s="5">
        <v>0</v>
      </c>
      <c r="S2078" s="5">
        <v>0</v>
      </c>
      <c r="T2078" s="5">
        <v>0</v>
      </c>
    </row>
    <row r="2079" spans="1:20" x14ac:dyDescent="0.35">
      <c r="A2079" s="1">
        <v>2079</v>
      </c>
      <c r="B2079" t="s">
        <v>1476</v>
      </c>
      <c r="C2079" t="s">
        <v>1572</v>
      </c>
      <c r="D2079" t="s">
        <v>1690</v>
      </c>
      <c r="E2079">
        <f t="shared" si="4"/>
        <v>2</v>
      </c>
      <c r="F2079" t="s">
        <v>222</v>
      </c>
      <c r="G2079" t="s">
        <v>1482</v>
      </c>
      <c r="H2079" t="str">
        <f>VLOOKUP(G2079,'Barrio Mapping'!B:C,2,0)</f>
        <v>Bellas Vistas</v>
      </c>
      <c r="I2079" t="str">
        <f>VLOOKUP(B2079,'Districto Pricing'!A:F,6,0)</f>
        <v>Alto</v>
      </c>
      <c r="J2079">
        <f t="shared" si="5"/>
        <v>3</v>
      </c>
      <c r="K2079" s="5">
        <v>630</v>
      </c>
      <c r="L2079" s="5">
        <v>1</v>
      </c>
      <c r="M2079" s="5">
        <v>47</v>
      </c>
      <c r="N2079" s="5">
        <v>2</v>
      </c>
      <c r="O2079" s="5">
        <v>1</v>
      </c>
      <c r="P2079" s="5">
        <v>0</v>
      </c>
      <c r="Q2079" s="5">
        <v>0</v>
      </c>
      <c r="R2079" s="5">
        <v>0</v>
      </c>
      <c r="S2079" s="5">
        <v>0</v>
      </c>
      <c r="T2079" s="5">
        <v>0</v>
      </c>
    </row>
    <row r="2080" spans="1:20" x14ac:dyDescent="0.35">
      <c r="A2080" s="1">
        <v>2080</v>
      </c>
      <c r="B2080" t="s">
        <v>1476</v>
      </c>
      <c r="C2080" t="s">
        <v>1573</v>
      </c>
      <c r="D2080" t="s">
        <v>1690</v>
      </c>
      <c r="E2080">
        <f t="shared" si="4"/>
        <v>2</v>
      </c>
      <c r="F2080" t="s">
        <v>1311</v>
      </c>
      <c r="G2080" t="s">
        <v>1482</v>
      </c>
      <c r="H2080" t="str">
        <f>VLOOKUP(G2080,'Barrio Mapping'!B:C,2,0)</f>
        <v>Bellas Vistas</v>
      </c>
      <c r="I2080" t="str">
        <f>VLOOKUP(B2080,'Districto Pricing'!A:F,6,0)</f>
        <v>Alto</v>
      </c>
      <c r="J2080">
        <f t="shared" si="5"/>
        <v>3</v>
      </c>
      <c r="K2080" s="5">
        <v>800</v>
      </c>
      <c r="L2080" s="5">
        <v>1</v>
      </c>
      <c r="M2080" s="5">
        <v>75</v>
      </c>
      <c r="N2080" s="5">
        <v>5</v>
      </c>
      <c r="O2080" s="5">
        <v>1</v>
      </c>
      <c r="P2080" s="5">
        <v>1</v>
      </c>
      <c r="Q2080" s="5">
        <v>0</v>
      </c>
      <c r="R2080" s="5">
        <v>0</v>
      </c>
      <c r="S2080" s="5">
        <v>0</v>
      </c>
      <c r="T2080" s="5">
        <v>0</v>
      </c>
    </row>
    <row r="2081" spans="1:20" x14ac:dyDescent="0.35">
      <c r="A2081" s="1">
        <v>2081</v>
      </c>
      <c r="B2081" t="s">
        <v>1476</v>
      </c>
      <c r="C2081" t="s">
        <v>1568</v>
      </c>
      <c r="D2081" t="s">
        <v>1690</v>
      </c>
      <c r="E2081">
        <f t="shared" si="4"/>
        <v>2</v>
      </c>
      <c r="G2081" t="s">
        <v>1478</v>
      </c>
      <c r="H2081" t="str">
        <f>VLOOKUP(G2081,'Barrio Mapping'!B:C,2,0)</f>
        <v>Castillejos</v>
      </c>
      <c r="I2081" t="str">
        <f>VLOOKUP(B2081,'Districto Pricing'!A:F,6,0)</f>
        <v>Alto</v>
      </c>
      <c r="J2081">
        <f t="shared" si="5"/>
        <v>3</v>
      </c>
      <c r="K2081" s="5">
        <v>1100</v>
      </c>
      <c r="L2081" s="5">
        <v>2</v>
      </c>
      <c r="M2081" s="5">
        <v>70</v>
      </c>
      <c r="N2081" s="5">
        <v>6</v>
      </c>
      <c r="O2081" s="5">
        <v>1</v>
      </c>
      <c r="P2081" s="5">
        <v>1</v>
      </c>
      <c r="Q2081" s="5">
        <v>0</v>
      </c>
      <c r="R2081" s="5">
        <v>0</v>
      </c>
      <c r="S2081" s="5">
        <v>0</v>
      </c>
      <c r="T2081" s="5">
        <v>0</v>
      </c>
    </row>
    <row r="2082" spans="1:20" x14ac:dyDescent="0.35">
      <c r="A2082" s="1">
        <v>2082</v>
      </c>
      <c r="B2082" t="s">
        <v>1476</v>
      </c>
      <c r="C2082" t="s">
        <v>1498</v>
      </c>
      <c r="D2082" t="s">
        <v>1690</v>
      </c>
      <c r="E2082">
        <f t="shared" si="4"/>
        <v>2</v>
      </c>
      <c r="G2082" t="s">
        <v>1482</v>
      </c>
      <c r="H2082" t="str">
        <f>VLOOKUP(G2082,'Barrio Mapping'!B:C,2,0)</f>
        <v>Bellas Vistas</v>
      </c>
      <c r="I2082" t="str">
        <f>VLOOKUP(B2082,'Districto Pricing'!A:F,6,0)</f>
        <v>Alto</v>
      </c>
      <c r="J2082">
        <f t="shared" si="5"/>
        <v>3</v>
      </c>
      <c r="K2082" s="5">
        <v>900</v>
      </c>
      <c r="L2082" s="5">
        <v>1</v>
      </c>
      <c r="M2082" s="5">
        <v>50</v>
      </c>
      <c r="N2082" s="5">
        <v>3</v>
      </c>
      <c r="O2082" s="5">
        <v>1</v>
      </c>
      <c r="P2082" s="5">
        <v>1</v>
      </c>
      <c r="Q2082" s="5">
        <v>0</v>
      </c>
      <c r="R2082" s="5">
        <v>0</v>
      </c>
      <c r="S2082" s="5">
        <v>0</v>
      </c>
      <c r="T2082" s="5">
        <v>0</v>
      </c>
    </row>
    <row r="2083" spans="1:20" x14ac:dyDescent="0.35">
      <c r="A2083" s="1">
        <v>2083</v>
      </c>
      <c r="B2083" t="s">
        <v>1476</v>
      </c>
      <c r="C2083" t="s">
        <v>1534</v>
      </c>
      <c r="D2083" t="s">
        <v>1690</v>
      </c>
      <c r="E2083">
        <f t="shared" si="4"/>
        <v>2</v>
      </c>
      <c r="F2083" t="s">
        <v>576</v>
      </c>
      <c r="G2083" t="s">
        <v>1486</v>
      </c>
      <c r="H2083" t="str">
        <f>VLOOKUP(G2083,'Barrio Mapping'!B:C,2,0)</f>
        <v>Cuatro Caminos</v>
      </c>
      <c r="I2083" t="str">
        <f>VLOOKUP(B2083,'Districto Pricing'!A:F,6,0)</f>
        <v>Alto</v>
      </c>
      <c r="J2083">
        <f t="shared" si="5"/>
        <v>3</v>
      </c>
      <c r="K2083" s="5">
        <v>1100</v>
      </c>
      <c r="L2083" s="5">
        <v>1</v>
      </c>
      <c r="M2083" s="5">
        <v>60</v>
      </c>
      <c r="N2083" s="5">
        <v>2</v>
      </c>
      <c r="O2083" s="5">
        <v>1</v>
      </c>
      <c r="P2083" s="5">
        <v>1</v>
      </c>
      <c r="Q2083" s="5">
        <v>0</v>
      </c>
      <c r="R2083" s="5">
        <v>0</v>
      </c>
      <c r="S2083" s="5">
        <v>0</v>
      </c>
      <c r="T2083" s="5">
        <v>0</v>
      </c>
    </row>
    <row r="2084" spans="1:20" x14ac:dyDescent="0.35">
      <c r="A2084" s="1">
        <v>2084</v>
      </c>
      <c r="B2084" t="s">
        <v>1476</v>
      </c>
      <c r="C2084" t="s">
        <v>1498</v>
      </c>
      <c r="D2084" t="s">
        <v>1690</v>
      </c>
      <c r="E2084">
        <f t="shared" si="4"/>
        <v>2</v>
      </c>
      <c r="G2084" t="s">
        <v>1482</v>
      </c>
      <c r="H2084" t="str">
        <f>VLOOKUP(G2084,'Barrio Mapping'!B:C,2,0)</f>
        <v>Bellas Vistas</v>
      </c>
      <c r="I2084" t="str">
        <f>VLOOKUP(B2084,'Districto Pricing'!A:F,6,0)</f>
        <v>Alto</v>
      </c>
      <c r="J2084">
        <f t="shared" si="5"/>
        <v>3</v>
      </c>
      <c r="K2084" s="5">
        <v>900</v>
      </c>
      <c r="L2084" s="5">
        <v>1</v>
      </c>
      <c r="M2084" s="5">
        <v>45</v>
      </c>
      <c r="N2084" s="5">
        <v>1</v>
      </c>
      <c r="O2084" s="5">
        <v>1</v>
      </c>
      <c r="P2084" s="5">
        <v>1</v>
      </c>
      <c r="Q2084" s="5">
        <v>0</v>
      </c>
      <c r="R2084" s="5">
        <v>0</v>
      </c>
      <c r="S2084" s="5">
        <v>0</v>
      </c>
      <c r="T2084" s="5">
        <v>0</v>
      </c>
    </row>
    <row r="2085" spans="1:20" x14ac:dyDescent="0.35">
      <c r="A2085" s="1">
        <v>2085</v>
      </c>
      <c r="B2085" t="s">
        <v>1476</v>
      </c>
      <c r="C2085" t="s">
        <v>1574</v>
      </c>
      <c r="D2085" t="s">
        <v>1690</v>
      </c>
      <c r="E2085">
        <f t="shared" si="4"/>
        <v>2</v>
      </c>
      <c r="G2085" t="s">
        <v>1482</v>
      </c>
      <c r="H2085" t="str">
        <f>VLOOKUP(G2085,'Barrio Mapping'!B:C,2,0)</f>
        <v>Bellas Vistas</v>
      </c>
      <c r="I2085" t="str">
        <f>VLOOKUP(B2085,'Districto Pricing'!A:F,6,0)</f>
        <v>Alto</v>
      </c>
      <c r="J2085">
        <f t="shared" si="5"/>
        <v>3</v>
      </c>
      <c r="K2085" s="5">
        <v>900</v>
      </c>
      <c r="L2085" s="5">
        <v>1</v>
      </c>
      <c r="M2085" s="5">
        <v>45</v>
      </c>
      <c r="N2085" s="5">
        <v>3</v>
      </c>
      <c r="O2085" s="5">
        <v>1</v>
      </c>
      <c r="P2085" s="5">
        <v>1</v>
      </c>
      <c r="Q2085" s="5">
        <v>0</v>
      </c>
      <c r="R2085" s="5">
        <v>0</v>
      </c>
      <c r="S2085" s="5">
        <v>0</v>
      </c>
      <c r="T2085" s="5">
        <v>0</v>
      </c>
    </row>
    <row r="2086" spans="1:20" x14ac:dyDescent="0.35">
      <c r="A2086" s="1">
        <v>2086</v>
      </c>
      <c r="B2086" t="s">
        <v>1476</v>
      </c>
      <c r="C2086" t="s">
        <v>1575</v>
      </c>
      <c r="D2086" t="s">
        <v>1690</v>
      </c>
      <c r="E2086">
        <f t="shared" si="4"/>
        <v>2</v>
      </c>
      <c r="G2086" t="s">
        <v>1486</v>
      </c>
      <c r="H2086" t="str">
        <f>VLOOKUP(G2086,'Barrio Mapping'!B:C,2,0)</f>
        <v>Cuatro Caminos</v>
      </c>
      <c r="I2086" t="str">
        <f>VLOOKUP(B2086,'Districto Pricing'!A:F,6,0)</f>
        <v>Alto</v>
      </c>
      <c r="J2086">
        <f t="shared" si="5"/>
        <v>3</v>
      </c>
      <c r="K2086" s="5">
        <v>1250</v>
      </c>
      <c r="L2086" s="5">
        <v>2</v>
      </c>
      <c r="M2086" s="5">
        <v>90</v>
      </c>
      <c r="N2086" s="5">
        <v>4</v>
      </c>
      <c r="O2086" s="5">
        <v>1</v>
      </c>
      <c r="P2086" s="5">
        <v>1</v>
      </c>
      <c r="Q2086" s="5">
        <v>0</v>
      </c>
      <c r="R2086" s="5">
        <v>0</v>
      </c>
      <c r="S2086" s="5">
        <v>0</v>
      </c>
      <c r="T2086" s="5">
        <v>0</v>
      </c>
    </row>
    <row r="2087" spans="1:20" x14ac:dyDescent="0.35">
      <c r="A2087" s="1">
        <v>2087</v>
      </c>
      <c r="B2087" t="s">
        <v>1476</v>
      </c>
      <c r="C2087" t="s">
        <v>1576</v>
      </c>
      <c r="D2087" t="s">
        <v>1690</v>
      </c>
      <c r="E2087">
        <f t="shared" si="4"/>
        <v>2</v>
      </c>
      <c r="G2087" t="s">
        <v>1488</v>
      </c>
      <c r="H2087" t="str">
        <f>VLOOKUP(G2087,'Barrio Mapping'!B:C,2,0)</f>
        <v>Berruguete</v>
      </c>
      <c r="I2087" t="str">
        <f>VLOOKUP(B2087,'Districto Pricing'!A:F,6,0)</f>
        <v>Alto</v>
      </c>
      <c r="J2087">
        <f t="shared" si="5"/>
        <v>3</v>
      </c>
      <c r="K2087" s="5">
        <v>775</v>
      </c>
      <c r="L2087" s="5">
        <v>1</v>
      </c>
      <c r="M2087" s="5">
        <v>55</v>
      </c>
      <c r="N2087" s="5">
        <v>2</v>
      </c>
      <c r="O2087" s="5">
        <v>1</v>
      </c>
      <c r="P2087" s="5">
        <v>1</v>
      </c>
      <c r="Q2087" s="5">
        <v>0</v>
      </c>
      <c r="R2087" s="5">
        <v>0</v>
      </c>
      <c r="S2087" s="5">
        <v>0</v>
      </c>
      <c r="T2087" s="5">
        <v>0</v>
      </c>
    </row>
    <row r="2088" spans="1:20" x14ac:dyDescent="0.35">
      <c r="A2088" s="1">
        <v>2088</v>
      </c>
      <c r="B2088" t="s">
        <v>1476</v>
      </c>
      <c r="C2088" t="s">
        <v>1577</v>
      </c>
      <c r="D2088" t="s">
        <v>1690</v>
      </c>
      <c r="E2088">
        <f t="shared" si="4"/>
        <v>2</v>
      </c>
      <c r="G2088" t="s">
        <v>1486</v>
      </c>
      <c r="H2088" t="str">
        <f>VLOOKUP(G2088,'Barrio Mapping'!B:C,2,0)</f>
        <v>Cuatro Caminos</v>
      </c>
      <c r="I2088" t="str">
        <f>VLOOKUP(B2088,'Districto Pricing'!A:F,6,0)</f>
        <v>Alto</v>
      </c>
      <c r="J2088">
        <f t="shared" si="5"/>
        <v>3</v>
      </c>
      <c r="K2088" s="5">
        <v>850</v>
      </c>
      <c r="L2088" s="5">
        <v>1</v>
      </c>
      <c r="M2088" s="5">
        <v>45</v>
      </c>
      <c r="N2088" s="5">
        <v>3</v>
      </c>
      <c r="O2088" s="5">
        <v>1</v>
      </c>
      <c r="P2088" s="5">
        <v>1</v>
      </c>
      <c r="Q2088" s="5">
        <v>0</v>
      </c>
      <c r="R2088" s="5">
        <v>0</v>
      </c>
      <c r="S2088" s="5">
        <v>0</v>
      </c>
      <c r="T2088" s="5">
        <v>0</v>
      </c>
    </row>
    <row r="2089" spans="1:20" x14ac:dyDescent="0.35">
      <c r="A2089" s="1">
        <v>2089</v>
      </c>
      <c r="B2089" t="s">
        <v>1476</v>
      </c>
      <c r="C2089" t="s">
        <v>1577</v>
      </c>
      <c r="D2089" t="s">
        <v>1690</v>
      </c>
      <c r="E2089">
        <f t="shared" si="4"/>
        <v>2</v>
      </c>
      <c r="F2089" t="s">
        <v>176</v>
      </c>
      <c r="G2089" t="s">
        <v>1486</v>
      </c>
      <c r="H2089" t="str">
        <f>VLOOKUP(G2089,'Barrio Mapping'!B:C,2,0)</f>
        <v>Cuatro Caminos</v>
      </c>
      <c r="I2089" t="str">
        <f>VLOOKUP(B2089,'Districto Pricing'!A:F,6,0)</f>
        <v>Alto</v>
      </c>
      <c r="J2089">
        <f t="shared" si="5"/>
        <v>3</v>
      </c>
      <c r="K2089" s="5">
        <v>1250</v>
      </c>
      <c r="L2089" s="5">
        <v>2</v>
      </c>
      <c r="M2089" s="5">
        <v>85</v>
      </c>
      <c r="N2089" s="5">
        <v>1</v>
      </c>
      <c r="O2089" s="5">
        <v>1</v>
      </c>
      <c r="P2089" s="5">
        <v>1</v>
      </c>
      <c r="Q2089" s="5">
        <v>0</v>
      </c>
      <c r="R2089" s="5">
        <v>0</v>
      </c>
      <c r="S2089" s="5">
        <v>0</v>
      </c>
      <c r="T2089" s="5">
        <v>0</v>
      </c>
    </row>
    <row r="2090" spans="1:20" x14ac:dyDescent="0.35">
      <c r="A2090" s="1">
        <v>2090</v>
      </c>
      <c r="B2090" t="s">
        <v>1476</v>
      </c>
      <c r="C2090" t="s">
        <v>1518</v>
      </c>
      <c r="D2090" t="s">
        <v>1690</v>
      </c>
      <c r="E2090">
        <f t="shared" si="4"/>
        <v>2</v>
      </c>
      <c r="F2090" t="s">
        <v>110</v>
      </c>
      <c r="G2090" t="s">
        <v>1486</v>
      </c>
      <c r="H2090" t="str">
        <f>VLOOKUP(G2090,'Barrio Mapping'!B:C,2,0)</f>
        <v>Cuatro Caminos</v>
      </c>
      <c r="I2090" t="str">
        <f>VLOOKUP(B2090,'Districto Pricing'!A:F,6,0)</f>
        <v>Alto</v>
      </c>
      <c r="J2090">
        <f t="shared" si="5"/>
        <v>3</v>
      </c>
      <c r="K2090" s="5">
        <v>1300</v>
      </c>
      <c r="L2090" s="5">
        <v>2</v>
      </c>
      <c r="M2090" s="5">
        <v>70</v>
      </c>
      <c r="N2090" s="5">
        <v>11</v>
      </c>
      <c r="O2090" s="5">
        <v>1</v>
      </c>
      <c r="P2090" s="5">
        <v>1</v>
      </c>
      <c r="Q2090" s="5">
        <v>0</v>
      </c>
      <c r="R2090" s="5">
        <v>0</v>
      </c>
      <c r="S2090" s="5">
        <v>0</v>
      </c>
      <c r="T2090" s="5">
        <v>0</v>
      </c>
    </row>
    <row r="2091" spans="1:20" x14ac:dyDescent="0.35">
      <c r="A2091" s="1">
        <v>2091</v>
      </c>
      <c r="B2091" t="s">
        <v>1476</v>
      </c>
      <c r="C2091" t="s">
        <v>1578</v>
      </c>
      <c r="D2091" t="s">
        <v>1692</v>
      </c>
      <c r="E2091">
        <f t="shared" si="4"/>
        <v>3</v>
      </c>
      <c r="F2091" t="s">
        <v>77</v>
      </c>
      <c r="G2091" t="s">
        <v>1486</v>
      </c>
      <c r="H2091" t="str">
        <f>VLOOKUP(G2091,'Barrio Mapping'!B:C,2,0)</f>
        <v>Cuatro Caminos</v>
      </c>
      <c r="I2091" t="str">
        <f>VLOOKUP(B2091,'Districto Pricing'!A:F,6,0)</f>
        <v>Alto</v>
      </c>
      <c r="J2091">
        <f t="shared" si="5"/>
        <v>3</v>
      </c>
      <c r="K2091" s="5">
        <v>900</v>
      </c>
      <c r="L2091" s="5">
        <v>1</v>
      </c>
      <c r="M2091" s="5">
        <v>90</v>
      </c>
      <c r="N2091" s="5">
        <v>0</v>
      </c>
      <c r="O2091" s="5">
        <v>1</v>
      </c>
      <c r="P2091" s="5">
        <v>1</v>
      </c>
      <c r="Q2091" s="5">
        <v>0</v>
      </c>
      <c r="R2091" s="5">
        <v>0</v>
      </c>
      <c r="S2091" s="5">
        <v>1</v>
      </c>
      <c r="T2091" s="5">
        <v>0</v>
      </c>
    </row>
    <row r="2092" spans="1:20" x14ac:dyDescent="0.35">
      <c r="A2092" s="1">
        <v>2092</v>
      </c>
      <c r="B2092" t="s">
        <v>1476</v>
      </c>
      <c r="C2092" t="s">
        <v>1579</v>
      </c>
      <c r="D2092" t="s">
        <v>1690</v>
      </c>
      <c r="E2092">
        <f t="shared" si="4"/>
        <v>2</v>
      </c>
      <c r="F2092" t="s">
        <v>188</v>
      </c>
      <c r="G2092" t="s">
        <v>1486</v>
      </c>
      <c r="H2092" t="str">
        <f>VLOOKUP(G2092,'Barrio Mapping'!B:C,2,0)</f>
        <v>Cuatro Caminos</v>
      </c>
      <c r="I2092" t="str">
        <f>VLOOKUP(B2092,'Districto Pricing'!A:F,6,0)</f>
        <v>Alto</v>
      </c>
      <c r="J2092">
        <f t="shared" si="5"/>
        <v>3</v>
      </c>
      <c r="K2092" s="5">
        <v>1025</v>
      </c>
      <c r="L2092" s="5">
        <v>1</v>
      </c>
      <c r="M2092" s="5">
        <v>32</v>
      </c>
      <c r="N2092" s="5">
        <v>2</v>
      </c>
      <c r="O2092" s="5">
        <v>0</v>
      </c>
      <c r="P2092" s="5">
        <v>1</v>
      </c>
      <c r="Q2092" s="5">
        <v>0</v>
      </c>
      <c r="R2092" s="5">
        <v>0</v>
      </c>
      <c r="S2092" s="5">
        <v>0</v>
      </c>
      <c r="T2092" s="5">
        <v>0</v>
      </c>
    </row>
    <row r="2093" spans="1:20" x14ac:dyDescent="0.35">
      <c r="A2093" s="1">
        <v>2093</v>
      </c>
      <c r="B2093" t="s">
        <v>1476</v>
      </c>
      <c r="C2093" t="s">
        <v>1580</v>
      </c>
      <c r="D2093" t="s">
        <v>1691</v>
      </c>
      <c r="E2093">
        <f t="shared" si="4"/>
        <v>4</v>
      </c>
      <c r="F2093" t="s">
        <v>95</v>
      </c>
      <c r="G2093" t="s">
        <v>1486</v>
      </c>
      <c r="H2093" t="str">
        <f>VLOOKUP(G2093,'Barrio Mapping'!B:C,2,0)</f>
        <v>Cuatro Caminos</v>
      </c>
      <c r="I2093" t="str">
        <f>VLOOKUP(B2093,'Districto Pricing'!A:F,6,0)</f>
        <v>Alto</v>
      </c>
      <c r="J2093">
        <f t="shared" si="5"/>
        <v>3</v>
      </c>
      <c r="K2093" s="5">
        <v>950</v>
      </c>
      <c r="L2093" s="5">
        <v>0</v>
      </c>
      <c r="M2093" s="5">
        <v>36</v>
      </c>
      <c r="N2093" s="5">
        <v>5</v>
      </c>
      <c r="O2093" s="5">
        <v>1</v>
      </c>
      <c r="P2093" s="5">
        <v>1</v>
      </c>
      <c r="Q2093" s="5">
        <v>1</v>
      </c>
      <c r="R2093" s="5">
        <v>0</v>
      </c>
      <c r="S2093" s="5">
        <v>0</v>
      </c>
      <c r="T2093" s="5">
        <v>0</v>
      </c>
    </row>
    <row r="2094" spans="1:20" x14ac:dyDescent="0.35">
      <c r="A2094" s="1">
        <v>2094</v>
      </c>
      <c r="B2094" t="s">
        <v>1476</v>
      </c>
      <c r="C2094" t="s">
        <v>1581</v>
      </c>
      <c r="D2094" t="s">
        <v>1690</v>
      </c>
      <c r="E2094">
        <f t="shared" si="4"/>
        <v>2</v>
      </c>
      <c r="F2094" t="s">
        <v>747</v>
      </c>
      <c r="G2094" t="s">
        <v>1478</v>
      </c>
      <c r="H2094" t="str">
        <f>VLOOKUP(G2094,'Barrio Mapping'!B:C,2,0)</f>
        <v>Castillejos</v>
      </c>
      <c r="I2094" t="str">
        <f>VLOOKUP(B2094,'Districto Pricing'!A:F,6,0)</f>
        <v>Alto</v>
      </c>
      <c r="J2094">
        <f t="shared" si="5"/>
        <v>3</v>
      </c>
      <c r="K2094" s="5">
        <v>1300</v>
      </c>
      <c r="L2094" s="5">
        <v>1</v>
      </c>
      <c r="M2094" s="5">
        <v>60</v>
      </c>
      <c r="N2094" s="5">
        <v>9</v>
      </c>
      <c r="O2094" s="5">
        <v>1</v>
      </c>
      <c r="P2094" s="5">
        <v>1</v>
      </c>
      <c r="Q2094" s="5">
        <v>0</v>
      </c>
      <c r="R2094" s="5">
        <v>0</v>
      </c>
      <c r="S2094" s="5">
        <v>0</v>
      </c>
      <c r="T2094" s="5">
        <v>0</v>
      </c>
    </row>
    <row r="2095" spans="1:20" x14ac:dyDescent="0.35">
      <c r="A2095" s="1">
        <v>2095</v>
      </c>
      <c r="B2095" t="s">
        <v>1476</v>
      </c>
      <c r="C2095" t="s">
        <v>1582</v>
      </c>
      <c r="D2095" t="s">
        <v>1690</v>
      </c>
      <c r="E2095">
        <f t="shared" si="4"/>
        <v>2</v>
      </c>
      <c r="F2095" t="s">
        <v>200</v>
      </c>
      <c r="G2095" t="s">
        <v>1496</v>
      </c>
      <c r="H2095" t="str">
        <f>VLOOKUP(G2095,'Barrio Mapping'!B:C,2,0)</f>
        <v>Valdeacederas</v>
      </c>
      <c r="I2095" t="str">
        <f>VLOOKUP(B2095,'Districto Pricing'!A:F,6,0)</f>
        <v>Alto</v>
      </c>
      <c r="J2095">
        <f t="shared" si="5"/>
        <v>3</v>
      </c>
      <c r="K2095" s="5">
        <v>1200</v>
      </c>
      <c r="L2095" s="5">
        <v>2</v>
      </c>
      <c r="M2095" s="5">
        <v>110</v>
      </c>
      <c r="N2095" s="5">
        <v>1</v>
      </c>
      <c r="O2095" s="5">
        <v>1</v>
      </c>
      <c r="P2095" s="5">
        <v>1</v>
      </c>
      <c r="Q2095" s="5">
        <v>0</v>
      </c>
      <c r="R2095" s="5">
        <v>0</v>
      </c>
      <c r="S2095" s="5">
        <v>0</v>
      </c>
      <c r="T2095" s="5">
        <v>0</v>
      </c>
    </row>
    <row r="2096" spans="1:20" x14ac:dyDescent="0.35">
      <c r="A2096" s="1">
        <v>2096</v>
      </c>
      <c r="B2096" t="s">
        <v>1476</v>
      </c>
      <c r="C2096" t="s">
        <v>1583</v>
      </c>
      <c r="D2096" t="s">
        <v>1690</v>
      </c>
      <c r="E2096">
        <f t="shared" si="4"/>
        <v>2</v>
      </c>
      <c r="F2096" t="s">
        <v>200</v>
      </c>
      <c r="G2096" t="s">
        <v>1486</v>
      </c>
      <c r="H2096" t="str">
        <f>VLOOKUP(G2096,'Barrio Mapping'!B:C,2,0)</f>
        <v>Cuatro Caminos</v>
      </c>
      <c r="I2096" t="str">
        <f>VLOOKUP(B2096,'Districto Pricing'!A:F,6,0)</f>
        <v>Alto</v>
      </c>
      <c r="J2096">
        <f t="shared" si="5"/>
        <v>3</v>
      </c>
      <c r="K2096" s="5">
        <v>1100</v>
      </c>
      <c r="L2096" s="5">
        <v>1</v>
      </c>
      <c r="M2096" s="5">
        <v>80</v>
      </c>
      <c r="N2096" s="5">
        <v>4</v>
      </c>
      <c r="O2096" s="5">
        <v>1</v>
      </c>
      <c r="P2096" s="5">
        <v>1</v>
      </c>
      <c r="Q2096" s="5">
        <v>0</v>
      </c>
      <c r="R2096" s="5">
        <v>0</v>
      </c>
      <c r="S2096" s="5">
        <v>0</v>
      </c>
      <c r="T2096" s="5">
        <v>0</v>
      </c>
    </row>
    <row r="2097" spans="1:20" x14ac:dyDescent="0.35">
      <c r="A2097" s="1">
        <v>2097</v>
      </c>
      <c r="B2097" t="s">
        <v>1476</v>
      </c>
      <c r="C2097" t="s">
        <v>1480</v>
      </c>
      <c r="D2097" t="s">
        <v>1690</v>
      </c>
      <c r="E2097">
        <f t="shared" si="4"/>
        <v>2</v>
      </c>
      <c r="G2097" t="s">
        <v>1482</v>
      </c>
      <c r="H2097" t="str">
        <f>VLOOKUP(G2097,'Barrio Mapping'!B:C,2,0)</f>
        <v>Bellas Vistas</v>
      </c>
      <c r="I2097" t="str">
        <f>VLOOKUP(B2097,'Districto Pricing'!A:F,6,0)</f>
        <v>Alto</v>
      </c>
      <c r="J2097">
        <f t="shared" si="5"/>
        <v>3</v>
      </c>
      <c r="K2097" s="5">
        <v>850</v>
      </c>
      <c r="L2097" s="5">
        <v>1</v>
      </c>
      <c r="M2097" s="5">
        <v>75</v>
      </c>
      <c r="N2097" s="5">
        <v>4</v>
      </c>
      <c r="O2097" s="5">
        <v>1</v>
      </c>
      <c r="P2097" s="5">
        <v>1</v>
      </c>
      <c r="Q2097" s="5">
        <v>0</v>
      </c>
      <c r="R2097" s="5">
        <v>0</v>
      </c>
      <c r="S2097" s="5">
        <v>0</v>
      </c>
      <c r="T2097" s="5">
        <v>0</v>
      </c>
    </row>
    <row r="2098" spans="1:20" x14ac:dyDescent="0.35">
      <c r="A2098" s="1">
        <v>2098</v>
      </c>
      <c r="B2098" t="s">
        <v>1476</v>
      </c>
      <c r="C2098" t="s">
        <v>1584</v>
      </c>
      <c r="D2098" t="s">
        <v>1690</v>
      </c>
      <c r="E2098">
        <f t="shared" si="4"/>
        <v>2</v>
      </c>
      <c r="F2098" t="s">
        <v>785</v>
      </c>
      <c r="G2098" t="s">
        <v>1496</v>
      </c>
      <c r="H2098" t="str">
        <f>VLOOKUP(G2098,'Barrio Mapping'!B:C,2,0)</f>
        <v>Valdeacederas</v>
      </c>
      <c r="I2098" t="str">
        <f>VLOOKUP(B2098,'Districto Pricing'!A:F,6,0)</f>
        <v>Alto</v>
      </c>
      <c r="J2098">
        <f t="shared" si="5"/>
        <v>3</v>
      </c>
      <c r="K2098" s="5">
        <v>2750</v>
      </c>
      <c r="L2098" s="5">
        <v>3</v>
      </c>
      <c r="M2098" s="5">
        <v>80</v>
      </c>
      <c r="N2098" s="5">
        <v>1</v>
      </c>
      <c r="O2098" s="5">
        <v>1</v>
      </c>
      <c r="P2098" s="5">
        <v>1</v>
      </c>
      <c r="Q2098" s="5">
        <v>0</v>
      </c>
      <c r="R2098" s="5">
        <v>0</v>
      </c>
      <c r="S2098" s="5">
        <v>0</v>
      </c>
      <c r="T2098" s="5">
        <v>0</v>
      </c>
    </row>
    <row r="2099" spans="1:20" x14ac:dyDescent="0.35">
      <c r="A2099" s="1">
        <v>2099</v>
      </c>
      <c r="B2099" t="s">
        <v>1476</v>
      </c>
      <c r="C2099" t="s">
        <v>1179</v>
      </c>
      <c r="D2099" t="s">
        <v>1690</v>
      </c>
      <c r="E2099">
        <f t="shared" si="4"/>
        <v>2</v>
      </c>
      <c r="F2099" t="s">
        <v>1585</v>
      </c>
      <c r="G2099" t="s">
        <v>1505</v>
      </c>
      <c r="H2099" t="str">
        <f>VLOOKUP(G2099,'Barrio Mapping'!B:C,2,0)</f>
        <v>Almenara</v>
      </c>
      <c r="I2099" t="str">
        <f>VLOOKUP(B2099,'Districto Pricing'!A:F,6,0)</f>
        <v>Alto</v>
      </c>
      <c r="J2099">
        <f t="shared" si="5"/>
        <v>3</v>
      </c>
      <c r="K2099" s="5">
        <v>1150</v>
      </c>
      <c r="L2099" s="5">
        <v>3</v>
      </c>
      <c r="M2099" s="5">
        <v>80</v>
      </c>
      <c r="N2099" s="5">
        <v>9</v>
      </c>
      <c r="O2099" s="5">
        <v>1</v>
      </c>
      <c r="P2099" s="5">
        <v>1</v>
      </c>
      <c r="Q2099" s="5">
        <v>0</v>
      </c>
      <c r="R2099" s="5">
        <v>0</v>
      </c>
      <c r="S2099" s="5">
        <v>0</v>
      </c>
      <c r="T2099" s="5">
        <v>0</v>
      </c>
    </row>
    <row r="2100" spans="1:20" x14ac:dyDescent="0.35">
      <c r="A2100" s="1">
        <v>2100</v>
      </c>
      <c r="B2100" t="s">
        <v>1476</v>
      </c>
      <c r="C2100" t="s">
        <v>1586</v>
      </c>
      <c r="D2100" t="s">
        <v>1690</v>
      </c>
      <c r="E2100">
        <f t="shared" si="4"/>
        <v>2</v>
      </c>
      <c r="F2100" t="s">
        <v>231</v>
      </c>
      <c r="G2100" t="s">
        <v>1486</v>
      </c>
      <c r="H2100" t="str">
        <f>VLOOKUP(G2100,'Barrio Mapping'!B:C,2,0)</f>
        <v>Cuatro Caminos</v>
      </c>
      <c r="I2100" t="str">
        <f>VLOOKUP(B2100,'Districto Pricing'!A:F,6,0)</f>
        <v>Alto</v>
      </c>
      <c r="J2100">
        <f t="shared" si="5"/>
        <v>3</v>
      </c>
      <c r="K2100" s="5">
        <v>750</v>
      </c>
      <c r="L2100" s="5">
        <v>1</v>
      </c>
      <c r="M2100" s="5">
        <v>50</v>
      </c>
      <c r="N2100" s="5">
        <v>1</v>
      </c>
      <c r="O2100" s="5">
        <v>1</v>
      </c>
      <c r="P2100" s="5">
        <v>0</v>
      </c>
      <c r="Q2100" s="5">
        <v>0</v>
      </c>
      <c r="R2100" s="5">
        <v>0</v>
      </c>
      <c r="S2100" s="5">
        <v>0</v>
      </c>
      <c r="T2100" s="5">
        <v>0</v>
      </c>
    </row>
    <row r="2101" spans="1:20" x14ac:dyDescent="0.35">
      <c r="A2101" s="1">
        <v>2101</v>
      </c>
      <c r="B2101" t="s">
        <v>1476</v>
      </c>
      <c r="C2101" t="s">
        <v>1587</v>
      </c>
      <c r="D2101" t="s">
        <v>1693</v>
      </c>
      <c r="E2101">
        <f t="shared" si="4"/>
        <v>1</v>
      </c>
      <c r="F2101" t="s">
        <v>102</v>
      </c>
      <c r="G2101" t="s">
        <v>1486</v>
      </c>
      <c r="H2101" t="str">
        <f>VLOOKUP(G2101,'Barrio Mapping'!B:C,2,0)</f>
        <v>Cuatro Caminos</v>
      </c>
      <c r="I2101" t="str">
        <f>VLOOKUP(B2101,'Districto Pricing'!A:F,6,0)</f>
        <v>Alto</v>
      </c>
      <c r="J2101">
        <f t="shared" si="5"/>
        <v>3</v>
      </c>
      <c r="K2101" s="5">
        <v>1400</v>
      </c>
      <c r="L2101" s="5">
        <v>0</v>
      </c>
      <c r="M2101" s="5">
        <v>43</v>
      </c>
      <c r="N2101" s="5">
        <v>2</v>
      </c>
      <c r="O2101" s="5">
        <v>1</v>
      </c>
      <c r="P2101" s="5">
        <v>1</v>
      </c>
      <c r="Q2101" s="5">
        <v>0</v>
      </c>
      <c r="R2101" s="5">
        <v>0</v>
      </c>
      <c r="S2101" s="5">
        <v>0</v>
      </c>
      <c r="T2101" s="5">
        <v>0</v>
      </c>
    </row>
    <row r="2102" spans="1:20" x14ac:dyDescent="0.35">
      <c r="A2102" s="1">
        <v>2102</v>
      </c>
      <c r="B2102" t="s">
        <v>1476</v>
      </c>
      <c r="C2102" t="s">
        <v>1483</v>
      </c>
      <c r="D2102" t="s">
        <v>1690</v>
      </c>
      <c r="E2102">
        <f t="shared" si="4"/>
        <v>2</v>
      </c>
      <c r="F2102" t="s">
        <v>49</v>
      </c>
      <c r="G2102" t="s">
        <v>1486</v>
      </c>
      <c r="H2102" t="str">
        <f>VLOOKUP(G2102,'Barrio Mapping'!B:C,2,0)</f>
        <v>Cuatro Caminos</v>
      </c>
      <c r="I2102" t="str">
        <f>VLOOKUP(B2102,'Districto Pricing'!A:F,6,0)</f>
        <v>Alto</v>
      </c>
      <c r="J2102">
        <f t="shared" si="5"/>
        <v>3</v>
      </c>
      <c r="K2102" s="5">
        <v>2000</v>
      </c>
      <c r="L2102" s="5">
        <v>4</v>
      </c>
      <c r="M2102" s="5">
        <v>89</v>
      </c>
      <c r="N2102" s="5">
        <v>4</v>
      </c>
      <c r="O2102" s="5">
        <v>1</v>
      </c>
      <c r="P2102" s="5">
        <v>1</v>
      </c>
      <c r="Q2102" s="5">
        <v>0</v>
      </c>
      <c r="R2102" s="5">
        <v>0</v>
      </c>
      <c r="S2102" s="5">
        <v>0</v>
      </c>
      <c r="T2102" s="5">
        <v>0</v>
      </c>
    </row>
    <row r="2103" spans="1:20" x14ac:dyDescent="0.35">
      <c r="A2103" s="1">
        <v>2103</v>
      </c>
      <c r="B2103" t="s">
        <v>1476</v>
      </c>
      <c r="C2103" t="s">
        <v>1588</v>
      </c>
      <c r="D2103" t="s">
        <v>1690</v>
      </c>
      <c r="E2103">
        <f t="shared" si="4"/>
        <v>2</v>
      </c>
      <c r="F2103" t="s">
        <v>40</v>
      </c>
      <c r="G2103" t="s">
        <v>1505</v>
      </c>
      <c r="H2103" t="str">
        <f>VLOOKUP(G2103,'Barrio Mapping'!B:C,2,0)</f>
        <v>Almenara</v>
      </c>
      <c r="I2103" t="str">
        <f>VLOOKUP(B2103,'Districto Pricing'!A:F,6,0)</f>
        <v>Alto</v>
      </c>
      <c r="J2103">
        <f t="shared" si="5"/>
        <v>3</v>
      </c>
      <c r="K2103" s="5">
        <v>700</v>
      </c>
      <c r="L2103" s="5">
        <v>1</v>
      </c>
      <c r="M2103" s="5">
        <v>35</v>
      </c>
      <c r="N2103" s="5">
        <v>6</v>
      </c>
      <c r="O2103" s="5">
        <v>1</v>
      </c>
      <c r="P2103" s="5">
        <v>1</v>
      </c>
      <c r="Q2103" s="5">
        <v>0</v>
      </c>
      <c r="R2103" s="5">
        <v>0</v>
      </c>
      <c r="S2103" s="5">
        <v>0</v>
      </c>
      <c r="T2103" s="5">
        <v>0</v>
      </c>
    </row>
    <row r="2104" spans="1:20" x14ac:dyDescent="0.35">
      <c r="A2104" s="1">
        <v>2104</v>
      </c>
      <c r="B2104" t="s">
        <v>1476</v>
      </c>
      <c r="C2104" t="s">
        <v>1589</v>
      </c>
      <c r="D2104" t="s">
        <v>1690</v>
      </c>
      <c r="E2104">
        <f t="shared" si="4"/>
        <v>2</v>
      </c>
      <c r="F2104" t="s">
        <v>360</v>
      </c>
      <c r="G2104" t="s">
        <v>1482</v>
      </c>
      <c r="H2104" t="str">
        <f>VLOOKUP(G2104,'Barrio Mapping'!B:C,2,0)</f>
        <v>Bellas Vistas</v>
      </c>
      <c r="I2104" t="str">
        <f>VLOOKUP(B2104,'Districto Pricing'!A:F,6,0)</f>
        <v>Alto</v>
      </c>
      <c r="J2104">
        <f t="shared" si="5"/>
        <v>3</v>
      </c>
      <c r="K2104" s="5">
        <v>750</v>
      </c>
      <c r="L2104" s="5">
        <v>1</v>
      </c>
      <c r="M2104" s="5">
        <v>50</v>
      </c>
      <c r="N2104" s="5">
        <v>1</v>
      </c>
      <c r="O2104" s="5">
        <v>0</v>
      </c>
      <c r="P2104" s="5">
        <v>1</v>
      </c>
      <c r="Q2104" s="5">
        <v>0</v>
      </c>
      <c r="R2104" s="5">
        <v>0</v>
      </c>
      <c r="S2104" s="5">
        <v>0</v>
      </c>
      <c r="T2104" s="5">
        <v>0</v>
      </c>
    </row>
    <row r="2105" spans="1:20" x14ac:dyDescent="0.35">
      <c r="A2105" s="1">
        <v>2105</v>
      </c>
      <c r="B2105" t="s">
        <v>1476</v>
      </c>
      <c r="C2105" t="s">
        <v>1590</v>
      </c>
      <c r="D2105" t="s">
        <v>1690</v>
      </c>
      <c r="E2105">
        <f t="shared" si="4"/>
        <v>2</v>
      </c>
      <c r="F2105" t="s">
        <v>51</v>
      </c>
      <c r="G2105" t="s">
        <v>1496</v>
      </c>
      <c r="H2105" t="str">
        <f>VLOOKUP(G2105,'Barrio Mapping'!B:C,2,0)</f>
        <v>Valdeacederas</v>
      </c>
      <c r="I2105" t="str">
        <f>VLOOKUP(B2105,'Districto Pricing'!A:F,6,0)</f>
        <v>Alto</v>
      </c>
      <c r="J2105">
        <f t="shared" si="5"/>
        <v>3</v>
      </c>
      <c r="K2105" s="5">
        <v>800</v>
      </c>
      <c r="L2105" s="5">
        <v>1</v>
      </c>
      <c r="M2105" s="5">
        <v>60</v>
      </c>
      <c r="N2105" s="5">
        <v>1</v>
      </c>
      <c r="O2105" s="5">
        <v>1</v>
      </c>
      <c r="P2105" s="5">
        <v>1</v>
      </c>
      <c r="Q2105" s="5">
        <v>0</v>
      </c>
      <c r="R2105" s="5">
        <v>0</v>
      </c>
      <c r="S2105" s="5">
        <v>0</v>
      </c>
      <c r="T2105" s="5">
        <v>0</v>
      </c>
    </row>
    <row r="2106" spans="1:20" x14ac:dyDescent="0.35">
      <c r="A2106" s="1">
        <v>2106</v>
      </c>
      <c r="B2106" t="s">
        <v>1591</v>
      </c>
      <c r="C2106" t="s">
        <v>1592</v>
      </c>
      <c r="D2106" t="s">
        <v>1691</v>
      </c>
      <c r="E2106">
        <f t="shared" si="4"/>
        <v>4</v>
      </c>
      <c r="G2106" t="s">
        <v>1593</v>
      </c>
      <c r="H2106" t="str">
        <f>VLOOKUP(G2106,'Barrio Mapping'!B:C,2,0)</f>
        <v>Pradolongo</v>
      </c>
      <c r="I2106" t="str">
        <f>VLOOKUP(B2106,'Districto Pricing'!A:F,6,0)</f>
        <v>Bajo</v>
      </c>
      <c r="J2106">
        <f t="shared" si="5"/>
        <v>1</v>
      </c>
      <c r="K2106" s="5">
        <v>700</v>
      </c>
      <c r="L2106" s="5">
        <v>1</v>
      </c>
      <c r="M2106" s="5">
        <v>46</v>
      </c>
      <c r="N2106" s="5">
        <v>4</v>
      </c>
      <c r="O2106" s="5">
        <v>1</v>
      </c>
      <c r="P2106" s="5">
        <v>1</v>
      </c>
      <c r="Q2106" s="5">
        <v>1</v>
      </c>
      <c r="R2106" s="5">
        <v>0</v>
      </c>
      <c r="S2106" s="5">
        <v>0</v>
      </c>
      <c r="T2106" s="5">
        <v>0</v>
      </c>
    </row>
    <row r="2107" spans="1:20" x14ac:dyDescent="0.35">
      <c r="A2107" s="1">
        <v>2107</v>
      </c>
      <c r="B2107" t="s">
        <v>1591</v>
      </c>
      <c r="C2107" t="s">
        <v>1594</v>
      </c>
      <c r="D2107" t="s">
        <v>1690</v>
      </c>
      <c r="E2107">
        <f t="shared" si="4"/>
        <v>2</v>
      </c>
      <c r="F2107" t="s">
        <v>21</v>
      </c>
      <c r="G2107" t="s">
        <v>1595</v>
      </c>
      <c r="H2107" t="str">
        <f>VLOOKUP(G2107,'Barrio Mapping'!B:C,2,0)</f>
        <v>Moscardó</v>
      </c>
      <c r="I2107" t="str">
        <f>VLOOKUP(B2107,'Districto Pricing'!A:F,6,0)</f>
        <v>Bajo</v>
      </c>
      <c r="J2107">
        <f t="shared" si="5"/>
        <v>1</v>
      </c>
      <c r="K2107" s="5">
        <v>1280</v>
      </c>
      <c r="L2107" s="5">
        <v>3</v>
      </c>
      <c r="M2107" s="5">
        <v>90</v>
      </c>
      <c r="N2107" s="5">
        <v>2</v>
      </c>
      <c r="O2107" s="5">
        <v>1</v>
      </c>
      <c r="P2107" s="5">
        <v>1</v>
      </c>
      <c r="Q2107" s="5">
        <v>0</v>
      </c>
      <c r="R2107" s="5">
        <v>0</v>
      </c>
      <c r="S2107" s="5">
        <v>0</v>
      </c>
      <c r="T2107" s="5">
        <v>0</v>
      </c>
    </row>
    <row r="2108" spans="1:20" x14ac:dyDescent="0.35">
      <c r="A2108" s="1">
        <v>2108</v>
      </c>
      <c r="B2108" t="s">
        <v>1591</v>
      </c>
      <c r="C2108" t="s">
        <v>1596</v>
      </c>
      <c r="D2108" t="s">
        <v>1690</v>
      </c>
      <c r="E2108">
        <f t="shared" si="4"/>
        <v>2</v>
      </c>
      <c r="G2108" t="s">
        <v>1593</v>
      </c>
      <c r="H2108" t="str">
        <f>VLOOKUP(G2108,'Barrio Mapping'!B:C,2,0)</f>
        <v>Pradolongo</v>
      </c>
      <c r="I2108" t="str">
        <f>VLOOKUP(B2108,'Districto Pricing'!A:F,6,0)</f>
        <v>Bajo</v>
      </c>
      <c r="J2108">
        <f t="shared" si="5"/>
        <v>1</v>
      </c>
      <c r="K2108" s="5">
        <v>800</v>
      </c>
      <c r="L2108" s="5">
        <v>2</v>
      </c>
      <c r="M2108" s="5">
        <v>78</v>
      </c>
      <c r="N2108" s="5">
        <v>1</v>
      </c>
      <c r="O2108" s="5">
        <v>1</v>
      </c>
      <c r="P2108" s="5">
        <v>1</v>
      </c>
      <c r="Q2108" s="5">
        <v>0</v>
      </c>
      <c r="R2108" s="5">
        <v>0</v>
      </c>
      <c r="S2108" s="5">
        <v>0</v>
      </c>
      <c r="T2108" s="5">
        <v>0</v>
      </c>
    </row>
    <row r="2109" spans="1:20" x14ac:dyDescent="0.35">
      <c r="A2109" s="1">
        <v>2109</v>
      </c>
      <c r="B2109" t="s">
        <v>1591</v>
      </c>
      <c r="C2109" t="s">
        <v>1597</v>
      </c>
      <c r="D2109" t="s">
        <v>1690</v>
      </c>
      <c r="E2109">
        <f t="shared" si="4"/>
        <v>2</v>
      </c>
      <c r="G2109" t="s">
        <v>1598</v>
      </c>
      <c r="H2109" t="str">
        <f>VLOOKUP(G2109,'Barrio Mapping'!B:C,2,0)</f>
        <v>Zofío</v>
      </c>
      <c r="I2109" t="str">
        <f>VLOOKUP(B2109,'Districto Pricing'!A:F,6,0)</f>
        <v>Bajo</v>
      </c>
      <c r="J2109">
        <f t="shared" si="5"/>
        <v>1</v>
      </c>
      <c r="K2109" s="5">
        <v>675</v>
      </c>
      <c r="L2109" s="5">
        <v>2</v>
      </c>
      <c r="M2109" s="5">
        <v>55</v>
      </c>
      <c r="N2109" s="5">
        <v>3</v>
      </c>
      <c r="O2109" s="5">
        <v>1</v>
      </c>
      <c r="P2109" s="5">
        <v>0</v>
      </c>
      <c r="Q2109" s="5">
        <v>0</v>
      </c>
      <c r="R2109" s="5">
        <v>0</v>
      </c>
      <c r="S2109" s="5">
        <v>0</v>
      </c>
      <c r="T2109" s="5">
        <v>0</v>
      </c>
    </row>
    <row r="2110" spans="1:20" x14ac:dyDescent="0.35">
      <c r="A2110" s="1">
        <v>2110</v>
      </c>
      <c r="B2110" t="s">
        <v>1591</v>
      </c>
      <c r="C2110" t="s">
        <v>1599</v>
      </c>
      <c r="D2110" t="s">
        <v>1690</v>
      </c>
      <c r="E2110">
        <f t="shared" si="4"/>
        <v>2</v>
      </c>
      <c r="G2110" t="s">
        <v>1600</v>
      </c>
      <c r="H2110" t="str">
        <f>VLOOKUP(G2110,'Barrio Mapping'!B:C,2,0)</f>
        <v>Orcasur</v>
      </c>
      <c r="I2110" t="str">
        <f>VLOOKUP(B2110,'Districto Pricing'!A:F,6,0)</f>
        <v>Bajo</v>
      </c>
      <c r="J2110">
        <f t="shared" si="5"/>
        <v>1</v>
      </c>
      <c r="K2110" s="5">
        <v>865</v>
      </c>
      <c r="L2110" s="5">
        <v>2</v>
      </c>
      <c r="M2110" s="5">
        <v>101</v>
      </c>
      <c r="N2110" s="5">
        <v>3</v>
      </c>
      <c r="O2110" s="5">
        <v>1</v>
      </c>
      <c r="P2110" s="5">
        <v>1</v>
      </c>
      <c r="Q2110" s="5">
        <v>0</v>
      </c>
      <c r="R2110" s="5">
        <v>0</v>
      </c>
      <c r="S2110" s="5">
        <v>0</v>
      </c>
      <c r="T2110" s="5">
        <v>0</v>
      </c>
    </row>
    <row r="2111" spans="1:20" x14ac:dyDescent="0.35">
      <c r="A2111" s="1">
        <v>2111</v>
      </c>
      <c r="B2111" t="s">
        <v>1591</v>
      </c>
      <c r="C2111" t="s">
        <v>1601</v>
      </c>
      <c r="D2111" t="s">
        <v>1690</v>
      </c>
      <c r="E2111">
        <f t="shared" si="4"/>
        <v>2</v>
      </c>
      <c r="G2111" t="s">
        <v>1598</v>
      </c>
      <c r="H2111" t="str">
        <f>VLOOKUP(G2111,'Barrio Mapping'!B:C,2,0)</f>
        <v>Zofío</v>
      </c>
      <c r="I2111" t="str">
        <f>VLOOKUP(B2111,'Districto Pricing'!A:F,6,0)</f>
        <v>Bajo</v>
      </c>
      <c r="J2111">
        <f t="shared" si="5"/>
        <v>1</v>
      </c>
      <c r="K2111" s="5">
        <v>725</v>
      </c>
      <c r="L2111" s="5">
        <v>2</v>
      </c>
      <c r="M2111" s="5">
        <v>55</v>
      </c>
      <c r="N2111" s="5">
        <v>3</v>
      </c>
      <c r="O2111" s="5">
        <v>1</v>
      </c>
      <c r="P2111" s="5">
        <v>0</v>
      </c>
      <c r="Q2111" s="5">
        <v>0</v>
      </c>
      <c r="R2111" s="5">
        <v>0</v>
      </c>
      <c r="S2111" s="5">
        <v>0</v>
      </c>
      <c r="T2111" s="5">
        <v>0</v>
      </c>
    </row>
    <row r="2112" spans="1:20" x14ac:dyDescent="0.35">
      <c r="A2112" s="1">
        <v>2112</v>
      </c>
      <c r="B2112" t="s">
        <v>1591</v>
      </c>
      <c r="C2112" t="s">
        <v>1602</v>
      </c>
      <c r="D2112" t="s">
        <v>1690</v>
      </c>
      <c r="E2112">
        <f t="shared" si="4"/>
        <v>2</v>
      </c>
      <c r="G2112" t="s">
        <v>1603</v>
      </c>
      <c r="H2112" t="str">
        <f>VLOOKUP(G2112,'Barrio Mapping'!B:C,2,0)</f>
        <v>Almendrales</v>
      </c>
      <c r="I2112" t="str">
        <f>VLOOKUP(B2112,'Districto Pricing'!A:F,6,0)</f>
        <v>Bajo</v>
      </c>
      <c r="J2112">
        <f t="shared" si="5"/>
        <v>1</v>
      </c>
      <c r="K2112" s="5">
        <v>770</v>
      </c>
      <c r="L2112" s="5">
        <v>2</v>
      </c>
      <c r="M2112" s="5">
        <v>90</v>
      </c>
      <c r="N2112" s="5">
        <v>2</v>
      </c>
      <c r="O2112" s="5">
        <v>1</v>
      </c>
      <c r="P2112" s="5">
        <v>0</v>
      </c>
      <c r="Q2112" s="5">
        <v>0</v>
      </c>
      <c r="R2112" s="5">
        <v>0</v>
      </c>
      <c r="S2112" s="5">
        <v>0</v>
      </c>
      <c r="T2112" s="5">
        <v>0</v>
      </c>
    </row>
    <row r="2113" spans="1:20" x14ac:dyDescent="0.35">
      <c r="A2113" s="1">
        <v>2113</v>
      </c>
      <c r="B2113" t="s">
        <v>1591</v>
      </c>
      <c r="C2113" t="s">
        <v>1604</v>
      </c>
      <c r="D2113" t="s">
        <v>1690</v>
      </c>
      <c r="E2113">
        <f t="shared" si="4"/>
        <v>2</v>
      </c>
      <c r="G2113" t="s">
        <v>1603</v>
      </c>
      <c r="H2113" t="str">
        <f>VLOOKUP(G2113,'Barrio Mapping'!B:C,2,0)</f>
        <v>Almendrales</v>
      </c>
      <c r="I2113" t="str">
        <f>VLOOKUP(B2113,'Districto Pricing'!A:F,6,0)</f>
        <v>Bajo</v>
      </c>
      <c r="J2113">
        <f t="shared" si="5"/>
        <v>1</v>
      </c>
      <c r="K2113" s="5">
        <v>750</v>
      </c>
      <c r="L2113" s="5">
        <v>2</v>
      </c>
      <c r="M2113" s="5">
        <v>90</v>
      </c>
      <c r="N2113" s="5">
        <v>2</v>
      </c>
      <c r="O2113" s="5">
        <v>1</v>
      </c>
      <c r="P2113" s="5">
        <v>0</v>
      </c>
      <c r="Q2113" s="5">
        <v>0</v>
      </c>
      <c r="R2113" s="5">
        <v>0</v>
      </c>
      <c r="S2113" s="5">
        <v>0</v>
      </c>
      <c r="T2113" s="5">
        <v>0</v>
      </c>
    </row>
    <row r="2114" spans="1:20" x14ac:dyDescent="0.35">
      <c r="A2114" s="1">
        <v>2114</v>
      </c>
      <c r="B2114" t="s">
        <v>1591</v>
      </c>
      <c r="C2114" t="s">
        <v>1605</v>
      </c>
      <c r="D2114" t="s">
        <v>1690</v>
      </c>
      <c r="E2114">
        <f t="shared" si="4"/>
        <v>2</v>
      </c>
      <c r="G2114" t="s">
        <v>1598</v>
      </c>
      <c r="H2114" t="str">
        <f>VLOOKUP(G2114,'Barrio Mapping'!B:C,2,0)</f>
        <v>Zofío</v>
      </c>
      <c r="I2114" t="str">
        <f>VLOOKUP(B2114,'Districto Pricing'!A:F,6,0)</f>
        <v>Bajo</v>
      </c>
      <c r="J2114">
        <f t="shared" si="5"/>
        <v>1</v>
      </c>
      <c r="K2114" s="5">
        <v>575</v>
      </c>
      <c r="L2114" s="5">
        <v>2</v>
      </c>
      <c r="M2114" s="5">
        <v>65</v>
      </c>
      <c r="N2114" s="5">
        <v>3</v>
      </c>
      <c r="O2114" s="5">
        <v>1</v>
      </c>
      <c r="P2114" s="5">
        <v>1</v>
      </c>
      <c r="Q2114" s="5">
        <v>0</v>
      </c>
      <c r="R2114" s="5">
        <v>0</v>
      </c>
      <c r="S2114" s="5">
        <v>0</v>
      </c>
      <c r="T2114" s="5">
        <v>0</v>
      </c>
    </row>
    <row r="2115" spans="1:20" x14ac:dyDescent="0.35">
      <c r="A2115" s="1">
        <v>2115</v>
      </c>
      <c r="B2115" t="s">
        <v>1591</v>
      </c>
      <c r="C2115" t="s">
        <v>1606</v>
      </c>
      <c r="D2115" t="s">
        <v>1690</v>
      </c>
      <c r="E2115">
        <f t="shared" ref="E2115:E2178" si="6">IF(D2115="Estudio",1,IF(D2115="Piso",2,IF(D2115="Dúplex",3,IF(D2115="Ático",4,IF(D2115="Chalet",5,IF(D2115="Casa",6,IF(D2115="Caserón",7)))))))</f>
        <v>2</v>
      </c>
      <c r="G2115" t="s">
        <v>1595</v>
      </c>
      <c r="H2115" t="str">
        <f>VLOOKUP(G2115,'Barrio Mapping'!B:C,2,0)</f>
        <v>Moscardó</v>
      </c>
      <c r="I2115" t="str">
        <f>VLOOKUP(B2115,'Districto Pricing'!A:F,6,0)</f>
        <v>Bajo</v>
      </c>
      <c r="J2115">
        <f t="shared" ref="J2115:J2178" si="7">IF(I2115="Bajo",1,IF(I2115="Medio",2,IF(I2115="Alto",3)))</f>
        <v>1</v>
      </c>
      <c r="K2115" s="5">
        <v>600</v>
      </c>
      <c r="L2115" s="5">
        <v>2</v>
      </c>
      <c r="M2115" s="5">
        <v>60</v>
      </c>
      <c r="N2115" s="5">
        <v>1</v>
      </c>
      <c r="O2115" s="5">
        <v>1</v>
      </c>
      <c r="P2115" s="5">
        <v>0</v>
      </c>
      <c r="Q2115" s="5">
        <v>0</v>
      </c>
      <c r="R2115" s="5">
        <v>0</v>
      </c>
      <c r="S2115" s="5">
        <v>0</v>
      </c>
      <c r="T2115" s="5">
        <v>0</v>
      </c>
    </row>
    <row r="2116" spans="1:20" x14ac:dyDescent="0.35">
      <c r="A2116" s="1">
        <v>2116</v>
      </c>
      <c r="B2116" t="s">
        <v>1591</v>
      </c>
      <c r="C2116" t="s">
        <v>1607</v>
      </c>
      <c r="D2116" t="s">
        <v>1690</v>
      </c>
      <c r="E2116">
        <f t="shared" si="6"/>
        <v>2</v>
      </c>
      <c r="G2116" t="s">
        <v>1608</v>
      </c>
      <c r="H2116" t="str">
        <f>VLOOKUP(G2116,'Barrio Mapping'!B:C,2,0)</f>
        <v>San Fermín</v>
      </c>
      <c r="I2116" t="str">
        <f>VLOOKUP(B2116,'Districto Pricing'!A:F,6,0)</f>
        <v>Bajo</v>
      </c>
      <c r="J2116">
        <f t="shared" si="7"/>
        <v>1</v>
      </c>
      <c r="K2116" s="5">
        <v>870</v>
      </c>
      <c r="L2116" s="5">
        <v>2</v>
      </c>
      <c r="M2116" s="5">
        <v>75</v>
      </c>
      <c r="N2116" s="5">
        <v>1</v>
      </c>
      <c r="O2116" s="5">
        <v>1</v>
      </c>
      <c r="P2116" s="5">
        <v>1</v>
      </c>
      <c r="Q2116" s="5">
        <v>0</v>
      </c>
      <c r="R2116" s="5">
        <v>0</v>
      </c>
      <c r="S2116" s="5">
        <v>0</v>
      </c>
      <c r="T2116" s="5">
        <v>0</v>
      </c>
    </row>
    <row r="2117" spans="1:20" x14ac:dyDescent="0.35">
      <c r="A2117" s="1">
        <v>2117</v>
      </c>
      <c r="B2117" t="s">
        <v>1591</v>
      </c>
      <c r="C2117" t="s">
        <v>1609</v>
      </c>
      <c r="D2117" t="s">
        <v>1690</v>
      </c>
      <c r="E2117">
        <f t="shared" si="6"/>
        <v>2</v>
      </c>
      <c r="F2117" t="s">
        <v>205</v>
      </c>
      <c r="G2117" t="s">
        <v>1608</v>
      </c>
      <c r="H2117" t="str">
        <f>VLOOKUP(G2117,'Barrio Mapping'!B:C,2,0)</f>
        <v>San Fermín</v>
      </c>
      <c r="I2117" t="str">
        <f>VLOOKUP(B2117,'Districto Pricing'!A:F,6,0)</f>
        <v>Bajo</v>
      </c>
      <c r="J2117">
        <f t="shared" si="7"/>
        <v>1</v>
      </c>
      <c r="K2117" s="5">
        <v>850</v>
      </c>
      <c r="L2117" s="5">
        <v>2</v>
      </c>
      <c r="M2117" s="5">
        <v>91</v>
      </c>
      <c r="N2117" s="5">
        <v>2</v>
      </c>
      <c r="O2117" s="5">
        <v>1</v>
      </c>
      <c r="P2117" s="5">
        <v>1</v>
      </c>
      <c r="Q2117" s="5">
        <v>0</v>
      </c>
      <c r="R2117" s="5">
        <v>0</v>
      </c>
      <c r="S2117" s="5">
        <v>0</v>
      </c>
      <c r="T2117" s="5">
        <v>0</v>
      </c>
    </row>
    <row r="2118" spans="1:20" x14ac:dyDescent="0.35">
      <c r="A2118" s="1">
        <v>2118</v>
      </c>
      <c r="B2118" t="s">
        <v>1591</v>
      </c>
      <c r="C2118" t="s">
        <v>1607</v>
      </c>
      <c r="D2118" t="s">
        <v>1690</v>
      </c>
      <c r="E2118">
        <f t="shared" si="6"/>
        <v>2</v>
      </c>
      <c r="G2118" t="s">
        <v>1608</v>
      </c>
      <c r="H2118" t="str">
        <f>VLOOKUP(G2118,'Barrio Mapping'!B:C,2,0)</f>
        <v>San Fermín</v>
      </c>
      <c r="I2118" t="str">
        <f>VLOOKUP(B2118,'Districto Pricing'!A:F,6,0)</f>
        <v>Bajo</v>
      </c>
      <c r="J2118">
        <f t="shared" si="7"/>
        <v>1</v>
      </c>
      <c r="K2118" s="5">
        <v>890</v>
      </c>
      <c r="L2118" s="5">
        <v>2</v>
      </c>
      <c r="M2118" s="5">
        <v>90</v>
      </c>
      <c r="N2118" s="5">
        <v>2</v>
      </c>
      <c r="O2118" s="5">
        <v>1</v>
      </c>
      <c r="P2118" s="5">
        <v>1</v>
      </c>
      <c r="Q2118" s="5">
        <v>0</v>
      </c>
      <c r="R2118" s="5">
        <v>0</v>
      </c>
      <c r="S2118" s="5">
        <v>0</v>
      </c>
      <c r="T2118" s="5">
        <v>0</v>
      </c>
    </row>
    <row r="2119" spans="1:20" x14ac:dyDescent="0.35">
      <c r="A2119" s="1">
        <v>2119</v>
      </c>
      <c r="B2119" t="s">
        <v>1591</v>
      </c>
      <c r="C2119" t="s">
        <v>1605</v>
      </c>
      <c r="D2119" t="s">
        <v>1690</v>
      </c>
      <c r="E2119">
        <f t="shared" si="6"/>
        <v>2</v>
      </c>
      <c r="G2119" t="s">
        <v>1598</v>
      </c>
      <c r="H2119" t="str">
        <f>VLOOKUP(G2119,'Barrio Mapping'!B:C,2,0)</f>
        <v>Zofío</v>
      </c>
      <c r="I2119" t="str">
        <f>VLOOKUP(B2119,'Districto Pricing'!A:F,6,0)</f>
        <v>Bajo</v>
      </c>
      <c r="J2119">
        <f t="shared" si="7"/>
        <v>1</v>
      </c>
      <c r="K2119" s="5">
        <v>575</v>
      </c>
      <c r="L2119" s="5">
        <v>2</v>
      </c>
      <c r="M2119" s="5">
        <v>65</v>
      </c>
      <c r="N2119" s="5">
        <v>3</v>
      </c>
      <c r="O2119" s="5">
        <v>1</v>
      </c>
      <c r="P2119" s="5">
        <v>1</v>
      </c>
      <c r="Q2119" s="5">
        <v>0</v>
      </c>
      <c r="R2119" s="5">
        <v>0</v>
      </c>
      <c r="S2119" s="5">
        <v>0</v>
      </c>
      <c r="T2119" s="5">
        <v>0</v>
      </c>
    </row>
    <row r="2120" spans="1:20" x14ac:dyDescent="0.35">
      <c r="A2120" s="1">
        <v>2120</v>
      </c>
      <c r="B2120" t="s">
        <v>1591</v>
      </c>
      <c r="C2120" t="s">
        <v>1606</v>
      </c>
      <c r="D2120" t="s">
        <v>1690</v>
      </c>
      <c r="E2120">
        <f t="shared" si="6"/>
        <v>2</v>
      </c>
      <c r="G2120" t="s">
        <v>1595</v>
      </c>
      <c r="H2120" t="str">
        <f>VLOOKUP(G2120,'Barrio Mapping'!B:C,2,0)</f>
        <v>Moscardó</v>
      </c>
      <c r="I2120" t="str">
        <f>VLOOKUP(B2120,'Districto Pricing'!A:F,6,0)</f>
        <v>Bajo</v>
      </c>
      <c r="J2120">
        <f t="shared" si="7"/>
        <v>1</v>
      </c>
      <c r="K2120" s="5">
        <v>600</v>
      </c>
      <c r="L2120" s="5">
        <v>2</v>
      </c>
      <c r="M2120" s="5">
        <v>60</v>
      </c>
      <c r="N2120" s="5">
        <v>1</v>
      </c>
      <c r="O2120" s="5">
        <v>1</v>
      </c>
      <c r="P2120" s="5">
        <v>0</v>
      </c>
      <c r="Q2120" s="5">
        <v>0</v>
      </c>
      <c r="R2120" s="5">
        <v>0</v>
      </c>
      <c r="S2120" s="5">
        <v>0</v>
      </c>
      <c r="T2120" s="5">
        <v>0</v>
      </c>
    </row>
    <row r="2121" spans="1:20" x14ac:dyDescent="0.35">
      <c r="A2121" s="1">
        <v>2121</v>
      </c>
      <c r="B2121" t="s">
        <v>1591</v>
      </c>
      <c r="C2121" t="s">
        <v>1607</v>
      </c>
      <c r="D2121" t="s">
        <v>1690</v>
      </c>
      <c r="E2121">
        <f t="shared" si="6"/>
        <v>2</v>
      </c>
      <c r="G2121" t="s">
        <v>1608</v>
      </c>
      <c r="H2121" t="str">
        <f>VLOOKUP(G2121,'Barrio Mapping'!B:C,2,0)</f>
        <v>San Fermín</v>
      </c>
      <c r="I2121" t="str">
        <f>VLOOKUP(B2121,'Districto Pricing'!A:F,6,0)</f>
        <v>Bajo</v>
      </c>
      <c r="J2121">
        <f t="shared" si="7"/>
        <v>1</v>
      </c>
      <c r="K2121" s="5">
        <v>870</v>
      </c>
      <c r="L2121" s="5">
        <v>2</v>
      </c>
      <c r="M2121" s="5">
        <v>75</v>
      </c>
      <c r="N2121" s="5">
        <v>1</v>
      </c>
      <c r="O2121" s="5">
        <v>1</v>
      </c>
      <c r="P2121" s="5">
        <v>1</v>
      </c>
      <c r="Q2121" s="5">
        <v>0</v>
      </c>
      <c r="R2121" s="5">
        <v>0</v>
      </c>
      <c r="S2121" s="5">
        <v>0</v>
      </c>
      <c r="T2121" s="5">
        <v>0</v>
      </c>
    </row>
    <row r="2122" spans="1:20" x14ac:dyDescent="0.35">
      <c r="A2122" s="1">
        <v>2122</v>
      </c>
      <c r="B2122" t="s">
        <v>1591</v>
      </c>
      <c r="C2122" t="s">
        <v>1610</v>
      </c>
      <c r="D2122" t="s">
        <v>1690</v>
      </c>
      <c r="E2122">
        <f t="shared" si="6"/>
        <v>2</v>
      </c>
      <c r="F2122" t="s">
        <v>188</v>
      </c>
      <c r="G2122" t="s">
        <v>1608</v>
      </c>
      <c r="H2122" t="str">
        <f>VLOOKUP(G2122,'Barrio Mapping'!B:C,2,0)</f>
        <v>San Fermín</v>
      </c>
      <c r="I2122" t="str">
        <f>VLOOKUP(B2122,'Districto Pricing'!A:F,6,0)</f>
        <v>Bajo</v>
      </c>
      <c r="J2122">
        <f t="shared" si="7"/>
        <v>1</v>
      </c>
      <c r="K2122" s="5">
        <v>1200</v>
      </c>
      <c r="L2122" s="5">
        <v>3</v>
      </c>
      <c r="M2122" s="5">
        <v>110</v>
      </c>
      <c r="N2122" s="5">
        <v>3</v>
      </c>
      <c r="O2122" s="5">
        <v>1</v>
      </c>
      <c r="P2122" s="5">
        <v>1</v>
      </c>
      <c r="Q2122" s="5">
        <v>0</v>
      </c>
      <c r="R2122" s="5">
        <v>0</v>
      </c>
      <c r="S2122" s="5">
        <v>0</v>
      </c>
      <c r="T2122" s="5">
        <v>0</v>
      </c>
    </row>
    <row r="2123" spans="1:20" x14ac:dyDescent="0.35">
      <c r="A2123" s="1">
        <v>2123</v>
      </c>
      <c r="B2123" t="s">
        <v>1591</v>
      </c>
      <c r="C2123" t="s">
        <v>1611</v>
      </c>
      <c r="D2123" t="s">
        <v>1690</v>
      </c>
      <c r="E2123">
        <f t="shared" si="6"/>
        <v>2</v>
      </c>
      <c r="G2123" t="s">
        <v>1595</v>
      </c>
      <c r="H2123" t="str">
        <f>VLOOKUP(G2123,'Barrio Mapping'!B:C,2,0)</f>
        <v>Moscardó</v>
      </c>
      <c r="I2123" t="str">
        <f>VLOOKUP(B2123,'Districto Pricing'!A:F,6,0)</f>
        <v>Bajo</v>
      </c>
      <c r="J2123">
        <f t="shared" si="7"/>
        <v>1</v>
      </c>
      <c r="K2123" s="5">
        <v>750</v>
      </c>
      <c r="L2123" s="5">
        <v>2</v>
      </c>
      <c r="M2123" s="5">
        <v>70</v>
      </c>
      <c r="N2123" s="5">
        <v>2</v>
      </c>
      <c r="O2123" s="5">
        <v>1</v>
      </c>
      <c r="P2123" s="5">
        <v>0</v>
      </c>
      <c r="Q2123" s="5">
        <v>0</v>
      </c>
      <c r="R2123" s="5">
        <v>0</v>
      </c>
      <c r="S2123" s="5">
        <v>0</v>
      </c>
      <c r="T2123" s="5">
        <v>0</v>
      </c>
    </row>
    <row r="2124" spans="1:20" x14ac:dyDescent="0.35">
      <c r="A2124" s="1">
        <v>2124</v>
      </c>
      <c r="B2124" t="s">
        <v>1591</v>
      </c>
      <c r="C2124" t="s">
        <v>1612</v>
      </c>
      <c r="D2124" t="s">
        <v>1690</v>
      </c>
      <c r="E2124">
        <f t="shared" si="6"/>
        <v>2</v>
      </c>
      <c r="F2124" t="s">
        <v>1613</v>
      </c>
      <c r="G2124" t="s">
        <v>1598</v>
      </c>
      <c r="H2124" t="str">
        <f>VLOOKUP(G2124,'Barrio Mapping'!B:C,2,0)</f>
        <v>Zofío</v>
      </c>
      <c r="I2124" t="str">
        <f>VLOOKUP(B2124,'Districto Pricing'!A:F,6,0)</f>
        <v>Bajo</v>
      </c>
      <c r="J2124">
        <f t="shared" si="7"/>
        <v>1</v>
      </c>
      <c r="K2124" s="5">
        <v>780</v>
      </c>
      <c r="L2124" s="5">
        <v>3</v>
      </c>
      <c r="M2124" s="5">
        <v>90</v>
      </c>
      <c r="N2124" s="5">
        <v>6</v>
      </c>
      <c r="O2124" s="5">
        <v>1</v>
      </c>
      <c r="P2124" s="5">
        <v>1</v>
      </c>
      <c r="Q2124" s="5">
        <v>0</v>
      </c>
      <c r="R2124" s="5">
        <v>0</v>
      </c>
      <c r="S2124" s="5">
        <v>0</v>
      </c>
      <c r="T2124" s="5">
        <v>0</v>
      </c>
    </row>
    <row r="2125" spans="1:20" x14ac:dyDescent="0.35">
      <c r="A2125" s="1">
        <v>2125</v>
      </c>
      <c r="B2125" t="s">
        <v>1591</v>
      </c>
      <c r="C2125" t="s">
        <v>1614</v>
      </c>
      <c r="D2125" t="s">
        <v>1690</v>
      </c>
      <c r="E2125">
        <f t="shared" si="6"/>
        <v>2</v>
      </c>
      <c r="F2125" t="s">
        <v>303</v>
      </c>
      <c r="G2125" t="s">
        <v>1600</v>
      </c>
      <c r="H2125" t="str">
        <f>VLOOKUP(G2125,'Barrio Mapping'!B:C,2,0)</f>
        <v>Orcasur</v>
      </c>
      <c r="I2125" t="str">
        <f>VLOOKUP(B2125,'Districto Pricing'!A:F,6,0)</f>
        <v>Bajo</v>
      </c>
      <c r="J2125">
        <f t="shared" si="7"/>
        <v>1</v>
      </c>
      <c r="K2125" s="5">
        <v>780</v>
      </c>
      <c r="L2125" s="5">
        <v>1</v>
      </c>
      <c r="M2125" s="5">
        <v>53</v>
      </c>
      <c r="N2125" s="5">
        <v>1</v>
      </c>
      <c r="O2125" s="5">
        <v>1</v>
      </c>
      <c r="P2125" s="5">
        <v>1</v>
      </c>
      <c r="Q2125" s="5">
        <v>0</v>
      </c>
      <c r="R2125" s="5">
        <v>0</v>
      </c>
      <c r="S2125" s="5">
        <v>0</v>
      </c>
      <c r="T2125" s="5">
        <v>0</v>
      </c>
    </row>
    <row r="2126" spans="1:20" x14ac:dyDescent="0.35">
      <c r="A2126" s="1">
        <v>2126</v>
      </c>
      <c r="B2126" t="s">
        <v>1591</v>
      </c>
      <c r="C2126" t="s">
        <v>1615</v>
      </c>
      <c r="D2126" t="s">
        <v>1690</v>
      </c>
      <c r="E2126">
        <f t="shared" si="6"/>
        <v>2</v>
      </c>
      <c r="G2126" t="s">
        <v>1603</v>
      </c>
      <c r="H2126" t="str">
        <f>VLOOKUP(G2126,'Barrio Mapping'!B:C,2,0)</f>
        <v>Almendrales</v>
      </c>
      <c r="I2126" t="str">
        <f>VLOOKUP(B2126,'Districto Pricing'!A:F,6,0)</f>
        <v>Bajo</v>
      </c>
      <c r="J2126">
        <f t="shared" si="7"/>
        <v>1</v>
      </c>
      <c r="K2126" s="5">
        <v>950</v>
      </c>
      <c r="L2126" s="5">
        <v>1</v>
      </c>
      <c r="M2126" s="5">
        <v>70</v>
      </c>
      <c r="N2126" s="5">
        <v>8</v>
      </c>
      <c r="O2126" s="5">
        <v>1</v>
      </c>
      <c r="P2126" s="5">
        <v>1</v>
      </c>
      <c r="Q2126" s="5">
        <v>0</v>
      </c>
      <c r="R2126" s="5">
        <v>0</v>
      </c>
      <c r="S2126" s="5">
        <v>0</v>
      </c>
      <c r="T2126" s="5">
        <v>0</v>
      </c>
    </row>
    <row r="2127" spans="1:20" x14ac:dyDescent="0.35">
      <c r="A2127" s="1">
        <v>2127</v>
      </c>
      <c r="B2127" t="s">
        <v>1591</v>
      </c>
      <c r="C2127" t="s">
        <v>1615</v>
      </c>
      <c r="D2127" t="s">
        <v>1690</v>
      </c>
      <c r="E2127">
        <f t="shared" si="6"/>
        <v>2</v>
      </c>
      <c r="G2127" t="s">
        <v>1603</v>
      </c>
      <c r="H2127" t="str">
        <f>VLOOKUP(G2127,'Barrio Mapping'!B:C,2,0)</f>
        <v>Almendrales</v>
      </c>
      <c r="I2127" t="str">
        <f>VLOOKUP(B2127,'Districto Pricing'!A:F,6,0)</f>
        <v>Bajo</v>
      </c>
      <c r="J2127">
        <f t="shared" si="7"/>
        <v>1</v>
      </c>
      <c r="K2127" s="5">
        <v>1190</v>
      </c>
      <c r="L2127" s="5">
        <v>3</v>
      </c>
      <c r="M2127" s="5">
        <v>85</v>
      </c>
      <c r="N2127" s="5">
        <v>5</v>
      </c>
      <c r="O2127" s="5">
        <v>1</v>
      </c>
      <c r="P2127" s="5">
        <v>1</v>
      </c>
      <c r="Q2127" s="5">
        <v>0</v>
      </c>
      <c r="R2127" s="5">
        <v>0</v>
      </c>
      <c r="S2127" s="5">
        <v>0</v>
      </c>
      <c r="T2127" s="5">
        <v>0</v>
      </c>
    </row>
    <row r="2128" spans="1:20" x14ac:dyDescent="0.35">
      <c r="A2128" s="1">
        <v>2128</v>
      </c>
      <c r="B2128" t="s">
        <v>1591</v>
      </c>
      <c r="C2128" t="s">
        <v>1616</v>
      </c>
      <c r="D2128" t="s">
        <v>1690</v>
      </c>
      <c r="E2128">
        <f t="shared" si="6"/>
        <v>2</v>
      </c>
      <c r="F2128" t="s">
        <v>98</v>
      </c>
      <c r="G2128" t="s">
        <v>1593</v>
      </c>
      <c r="H2128" t="str">
        <f>VLOOKUP(G2128,'Barrio Mapping'!B:C,2,0)</f>
        <v>Pradolongo</v>
      </c>
      <c r="I2128" t="str">
        <f>VLOOKUP(B2128,'Districto Pricing'!A:F,6,0)</f>
        <v>Bajo</v>
      </c>
      <c r="J2128">
        <f t="shared" si="7"/>
        <v>1</v>
      </c>
      <c r="K2128" s="5">
        <v>750</v>
      </c>
      <c r="L2128" s="5">
        <v>2</v>
      </c>
      <c r="M2128" s="5">
        <v>72</v>
      </c>
      <c r="N2128" s="5">
        <v>2</v>
      </c>
      <c r="O2128" s="5">
        <v>1</v>
      </c>
      <c r="P2128" s="5">
        <v>1</v>
      </c>
      <c r="Q2128" s="5">
        <v>0</v>
      </c>
      <c r="R2128" s="5">
        <v>0</v>
      </c>
      <c r="S2128" s="5">
        <v>0</v>
      </c>
      <c r="T2128" s="5">
        <v>0</v>
      </c>
    </row>
    <row r="2129" spans="1:20" x14ac:dyDescent="0.35">
      <c r="A2129" s="1">
        <v>2129</v>
      </c>
      <c r="B2129" t="s">
        <v>1591</v>
      </c>
      <c r="C2129" t="s">
        <v>1617</v>
      </c>
      <c r="D2129" t="s">
        <v>1690</v>
      </c>
      <c r="E2129">
        <f t="shared" si="6"/>
        <v>2</v>
      </c>
      <c r="F2129" t="s">
        <v>203</v>
      </c>
      <c r="G2129" t="s">
        <v>1603</v>
      </c>
      <c r="H2129" t="str">
        <f>VLOOKUP(G2129,'Barrio Mapping'!B:C,2,0)</f>
        <v>Almendrales</v>
      </c>
      <c r="I2129" t="str">
        <f>VLOOKUP(B2129,'Districto Pricing'!A:F,6,0)</f>
        <v>Bajo</v>
      </c>
      <c r="J2129">
        <f t="shared" si="7"/>
        <v>1</v>
      </c>
      <c r="K2129" s="5">
        <v>900</v>
      </c>
      <c r="L2129" s="5">
        <v>2</v>
      </c>
      <c r="M2129" s="5">
        <v>50</v>
      </c>
      <c r="N2129" s="5">
        <v>1</v>
      </c>
      <c r="O2129" s="5">
        <v>0</v>
      </c>
      <c r="P2129" s="5">
        <v>0</v>
      </c>
      <c r="Q2129" s="5">
        <v>0</v>
      </c>
      <c r="R2129" s="5">
        <v>0</v>
      </c>
      <c r="S2129" s="5">
        <v>0</v>
      </c>
      <c r="T2129" s="5">
        <v>0</v>
      </c>
    </row>
    <row r="2130" spans="1:20" x14ac:dyDescent="0.35">
      <c r="A2130" s="1">
        <v>2130</v>
      </c>
      <c r="B2130" t="s">
        <v>1618</v>
      </c>
      <c r="C2130" t="s">
        <v>1619</v>
      </c>
      <c r="D2130" t="s">
        <v>1690</v>
      </c>
      <c r="E2130">
        <f t="shared" si="6"/>
        <v>2</v>
      </c>
      <c r="F2130" t="s">
        <v>604</v>
      </c>
      <c r="G2130" t="s">
        <v>1620</v>
      </c>
      <c r="H2130" t="str">
        <f>VLOOKUP(G2130,'Barrio Mapping'!B:C,2,0)</f>
        <v>Casco Histórico de Vicálvaro</v>
      </c>
      <c r="I2130" t="str">
        <f>VLOOKUP(B2130,'Districto Pricing'!A:F,6,0)</f>
        <v>Bajo</v>
      </c>
      <c r="J2130">
        <f t="shared" si="7"/>
        <v>1</v>
      </c>
      <c r="K2130" s="5">
        <v>850</v>
      </c>
      <c r="L2130" s="5">
        <v>2</v>
      </c>
      <c r="M2130" s="5">
        <v>70</v>
      </c>
      <c r="N2130" s="5">
        <v>3</v>
      </c>
      <c r="O2130" s="5">
        <v>1</v>
      </c>
      <c r="P2130" s="5">
        <v>1</v>
      </c>
      <c r="Q2130" s="5">
        <v>0</v>
      </c>
      <c r="R2130" s="5">
        <v>0</v>
      </c>
      <c r="S2130" s="5">
        <v>0</v>
      </c>
      <c r="T2130" s="5">
        <v>0</v>
      </c>
    </row>
    <row r="2131" spans="1:20" x14ac:dyDescent="0.35">
      <c r="A2131" s="1">
        <v>2131</v>
      </c>
      <c r="B2131" t="s">
        <v>1618</v>
      </c>
      <c r="C2131" t="s">
        <v>1621</v>
      </c>
      <c r="D2131" t="s">
        <v>1690</v>
      </c>
      <c r="E2131">
        <f t="shared" si="6"/>
        <v>2</v>
      </c>
      <c r="F2131" t="s">
        <v>1007</v>
      </c>
      <c r="G2131" t="s">
        <v>1620</v>
      </c>
      <c r="H2131" t="str">
        <f>VLOOKUP(G2131,'Barrio Mapping'!B:C,2,0)</f>
        <v>Casco Histórico de Vicálvaro</v>
      </c>
      <c r="I2131" t="str">
        <f>VLOOKUP(B2131,'Districto Pricing'!A:F,6,0)</f>
        <v>Bajo</v>
      </c>
      <c r="J2131">
        <f t="shared" si="7"/>
        <v>1</v>
      </c>
      <c r="K2131" s="5">
        <v>850</v>
      </c>
      <c r="L2131" s="5">
        <v>2</v>
      </c>
      <c r="M2131" s="5">
        <v>75</v>
      </c>
      <c r="N2131" s="5">
        <v>6</v>
      </c>
      <c r="O2131" s="5">
        <v>0</v>
      </c>
      <c r="P2131" s="5">
        <v>1</v>
      </c>
      <c r="Q2131" s="5">
        <v>0</v>
      </c>
      <c r="R2131" s="5">
        <v>0</v>
      </c>
      <c r="S2131" s="5">
        <v>0</v>
      </c>
      <c r="T2131" s="5">
        <v>0</v>
      </c>
    </row>
    <row r="2132" spans="1:20" x14ac:dyDescent="0.35">
      <c r="A2132" s="1">
        <v>2132</v>
      </c>
      <c r="B2132" t="s">
        <v>1618</v>
      </c>
      <c r="C2132" t="s">
        <v>1622</v>
      </c>
      <c r="D2132" t="s">
        <v>1690</v>
      </c>
      <c r="E2132">
        <f t="shared" si="6"/>
        <v>2</v>
      </c>
      <c r="G2132" t="s">
        <v>1623</v>
      </c>
      <c r="H2132" t="str">
        <f>VLOOKUP(G2132,'Barrio Mapping'!B:C,2,0)</f>
        <v>Ambroz</v>
      </c>
      <c r="I2132" t="str">
        <f>VLOOKUP(B2132,'Districto Pricing'!A:F,6,0)</f>
        <v>Bajo</v>
      </c>
      <c r="J2132">
        <f t="shared" si="7"/>
        <v>1</v>
      </c>
      <c r="K2132" s="5">
        <v>725</v>
      </c>
      <c r="L2132" s="5">
        <v>3</v>
      </c>
      <c r="M2132" s="5">
        <v>53</v>
      </c>
      <c r="N2132" s="5">
        <v>0</v>
      </c>
      <c r="O2132" s="5">
        <v>0</v>
      </c>
      <c r="P2132" s="5">
        <v>0</v>
      </c>
      <c r="Q2132" s="5">
        <v>0</v>
      </c>
      <c r="R2132" s="5">
        <v>0</v>
      </c>
      <c r="S2132" s="5">
        <v>0</v>
      </c>
      <c r="T2132" s="5">
        <v>0</v>
      </c>
    </row>
    <row r="2133" spans="1:20" x14ac:dyDescent="0.35">
      <c r="A2133" s="1">
        <v>2133</v>
      </c>
      <c r="B2133" t="s">
        <v>1618</v>
      </c>
      <c r="C2133" t="s">
        <v>1624</v>
      </c>
      <c r="D2133" t="s">
        <v>1690</v>
      </c>
      <c r="E2133">
        <f t="shared" si="6"/>
        <v>2</v>
      </c>
      <c r="F2133" t="s">
        <v>126</v>
      </c>
      <c r="G2133" t="s">
        <v>1620</v>
      </c>
      <c r="H2133" t="str">
        <f>VLOOKUP(G2133,'Barrio Mapping'!B:C,2,0)</f>
        <v>Casco Histórico de Vicálvaro</v>
      </c>
      <c r="I2133" t="str">
        <f>VLOOKUP(B2133,'Districto Pricing'!A:F,6,0)</f>
        <v>Bajo</v>
      </c>
      <c r="J2133">
        <f t="shared" si="7"/>
        <v>1</v>
      </c>
      <c r="K2133" s="5">
        <v>1100</v>
      </c>
      <c r="L2133" s="5">
        <v>3</v>
      </c>
      <c r="M2133" s="5">
        <v>115</v>
      </c>
      <c r="N2133" s="5">
        <v>1</v>
      </c>
      <c r="O2133" s="5">
        <v>1</v>
      </c>
      <c r="P2133" s="5">
        <v>1</v>
      </c>
      <c r="Q2133" s="5">
        <v>0</v>
      </c>
      <c r="R2133" s="5">
        <v>0</v>
      </c>
      <c r="S2133" s="5">
        <v>0</v>
      </c>
      <c r="T2133" s="5">
        <v>0</v>
      </c>
    </row>
    <row r="2134" spans="1:20" x14ac:dyDescent="0.35">
      <c r="A2134" s="1">
        <v>2134</v>
      </c>
      <c r="B2134" t="s">
        <v>1618</v>
      </c>
      <c r="C2134" t="s">
        <v>1625</v>
      </c>
      <c r="D2134" t="s">
        <v>1690</v>
      </c>
      <c r="E2134">
        <f t="shared" si="6"/>
        <v>2</v>
      </c>
      <c r="F2134" t="s">
        <v>21</v>
      </c>
      <c r="G2134" t="s">
        <v>1623</v>
      </c>
      <c r="H2134" t="str">
        <f>VLOOKUP(G2134,'Barrio Mapping'!B:C,2,0)</f>
        <v>Ambroz</v>
      </c>
      <c r="I2134" t="str">
        <f>VLOOKUP(B2134,'Districto Pricing'!A:F,6,0)</f>
        <v>Bajo</v>
      </c>
      <c r="J2134">
        <f t="shared" si="7"/>
        <v>1</v>
      </c>
      <c r="K2134" s="5">
        <v>850</v>
      </c>
      <c r="L2134" s="5">
        <v>2</v>
      </c>
      <c r="M2134" s="5">
        <v>70</v>
      </c>
      <c r="N2134" s="5">
        <v>2</v>
      </c>
      <c r="O2134" s="5">
        <v>1</v>
      </c>
      <c r="P2134" s="5">
        <v>1</v>
      </c>
      <c r="Q2134" s="5">
        <v>0</v>
      </c>
      <c r="R2134" s="5">
        <v>0</v>
      </c>
      <c r="S2134" s="5">
        <v>0</v>
      </c>
      <c r="T2134" s="5">
        <v>0</v>
      </c>
    </row>
    <row r="2135" spans="1:20" x14ac:dyDescent="0.35">
      <c r="A2135" s="1">
        <v>2135</v>
      </c>
      <c r="B2135" t="s">
        <v>1618</v>
      </c>
      <c r="C2135" t="s">
        <v>1619</v>
      </c>
      <c r="D2135" t="s">
        <v>1690</v>
      </c>
      <c r="E2135">
        <f t="shared" si="6"/>
        <v>2</v>
      </c>
      <c r="F2135" t="s">
        <v>604</v>
      </c>
      <c r="G2135" t="s">
        <v>1620</v>
      </c>
      <c r="H2135" t="str">
        <f>VLOOKUP(G2135,'Barrio Mapping'!B:C,2,0)</f>
        <v>Casco Histórico de Vicálvaro</v>
      </c>
      <c r="I2135" t="str">
        <f>VLOOKUP(B2135,'Districto Pricing'!A:F,6,0)</f>
        <v>Bajo</v>
      </c>
      <c r="J2135">
        <f t="shared" si="7"/>
        <v>1</v>
      </c>
      <c r="K2135" s="5">
        <v>825</v>
      </c>
      <c r="L2135" s="5">
        <v>2</v>
      </c>
      <c r="M2135" s="5">
        <v>78</v>
      </c>
      <c r="N2135" s="5">
        <v>5</v>
      </c>
      <c r="O2135" s="5">
        <v>1</v>
      </c>
      <c r="P2135" s="5">
        <v>1</v>
      </c>
      <c r="Q2135" s="5">
        <v>0</v>
      </c>
      <c r="R2135" s="5">
        <v>0</v>
      </c>
      <c r="S2135" s="5">
        <v>0</v>
      </c>
      <c r="T2135" s="5">
        <v>0</v>
      </c>
    </row>
    <row r="2136" spans="1:20" x14ac:dyDescent="0.35">
      <c r="A2136" s="1">
        <v>2136</v>
      </c>
      <c r="B2136" t="s">
        <v>1618</v>
      </c>
      <c r="C2136" t="s">
        <v>1626</v>
      </c>
      <c r="D2136" t="s">
        <v>1693</v>
      </c>
      <c r="E2136">
        <f t="shared" si="6"/>
        <v>1</v>
      </c>
      <c r="F2136" t="s">
        <v>110</v>
      </c>
      <c r="G2136" t="s">
        <v>1623</v>
      </c>
      <c r="H2136" t="str">
        <f>VLOOKUP(G2136,'Barrio Mapping'!B:C,2,0)</f>
        <v>Ambroz</v>
      </c>
      <c r="I2136" t="str">
        <f>VLOOKUP(B2136,'Districto Pricing'!A:F,6,0)</f>
        <v>Bajo</v>
      </c>
      <c r="J2136">
        <f t="shared" si="7"/>
        <v>1</v>
      </c>
      <c r="K2136" s="5">
        <v>800</v>
      </c>
      <c r="L2136" s="5">
        <v>0</v>
      </c>
      <c r="M2136" s="5">
        <v>80</v>
      </c>
      <c r="N2136" s="5">
        <v>3</v>
      </c>
      <c r="O2136" s="5">
        <v>1</v>
      </c>
      <c r="P2136" s="5">
        <v>1</v>
      </c>
      <c r="Q2136" s="5">
        <v>0</v>
      </c>
      <c r="R2136" s="5">
        <v>0</v>
      </c>
      <c r="S2136" s="5">
        <v>0</v>
      </c>
      <c r="T2136" s="5">
        <v>0</v>
      </c>
    </row>
    <row r="2137" spans="1:20" x14ac:dyDescent="0.35">
      <c r="A2137" s="1">
        <v>2137</v>
      </c>
      <c r="B2137" t="s">
        <v>1618</v>
      </c>
      <c r="C2137" t="s">
        <v>1622</v>
      </c>
      <c r="D2137" t="s">
        <v>1690</v>
      </c>
      <c r="E2137">
        <f t="shared" si="6"/>
        <v>2</v>
      </c>
      <c r="G2137" t="s">
        <v>1623</v>
      </c>
      <c r="H2137" t="str">
        <f>VLOOKUP(G2137,'Barrio Mapping'!B:C,2,0)</f>
        <v>Ambroz</v>
      </c>
      <c r="I2137" t="str">
        <f>VLOOKUP(B2137,'Districto Pricing'!A:F,6,0)</f>
        <v>Bajo</v>
      </c>
      <c r="J2137">
        <f t="shared" si="7"/>
        <v>1</v>
      </c>
      <c r="K2137" s="5">
        <v>625</v>
      </c>
      <c r="L2137" s="5">
        <v>2</v>
      </c>
      <c r="M2137" s="5">
        <v>59</v>
      </c>
      <c r="N2137" s="5">
        <v>0</v>
      </c>
      <c r="O2137" s="5">
        <v>0</v>
      </c>
      <c r="P2137" s="5">
        <v>0</v>
      </c>
      <c r="Q2137" s="5">
        <v>0</v>
      </c>
      <c r="R2137" s="5">
        <v>0</v>
      </c>
      <c r="S2137" s="5">
        <v>0</v>
      </c>
      <c r="T2137" s="5">
        <v>0</v>
      </c>
    </row>
    <row r="2138" spans="1:20" x14ac:dyDescent="0.35">
      <c r="A2138" s="1">
        <v>2138</v>
      </c>
      <c r="B2138" t="s">
        <v>1618</v>
      </c>
      <c r="C2138" t="s">
        <v>1622</v>
      </c>
      <c r="D2138" t="s">
        <v>1690</v>
      </c>
      <c r="E2138">
        <f t="shared" si="6"/>
        <v>2</v>
      </c>
      <c r="G2138" t="s">
        <v>1623</v>
      </c>
      <c r="H2138" t="str">
        <f>VLOOKUP(G2138,'Barrio Mapping'!B:C,2,0)</f>
        <v>Ambroz</v>
      </c>
      <c r="I2138" t="str">
        <f>VLOOKUP(B2138,'Districto Pricing'!A:F,6,0)</f>
        <v>Bajo</v>
      </c>
      <c r="J2138">
        <f t="shared" si="7"/>
        <v>1</v>
      </c>
      <c r="K2138" s="5">
        <v>570</v>
      </c>
      <c r="L2138" s="5">
        <v>3</v>
      </c>
      <c r="M2138" s="5">
        <v>58</v>
      </c>
      <c r="N2138" s="5">
        <v>0</v>
      </c>
      <c r="O2138" s="5">
        <v>0</v>
      </c>
      <c r="P2138" s="5">
        <v>0</v>
      </c>
      <c r="Q2138" s="5">
        <v>0</v>
      </c>
      <c r="R2138" s="5">
        <v>0</v>
      </c>
      <c r="S2138" s="5">
        <v>0</v>
      </c>
      <c r="T2138" s="5">
        <v>0</v>
      </c>
    </row>
    <row r="2139" spans="1:20" x14ac:dyDescent="0.35">
      <c r="A2139" s="1">
        <v>2139</v>
      </c>
      <c r="B2139" t="s">
        <v>1627</v>
      </c>
      <c r="C2139" t="s">
        <v>1628</v>
      </c>
      <c r="D2139" t="s">
        <v>1690</v>
      </c>
      <c r="E2139">
        <f t="shared" si="6"/>
        <v>2</v>
      </c>
      <c r="F2139" t="s">
        <v>285</v>
      </c>
      <c r="G2139" t="s">
        <v>1629</v>
      </c>
      <c r="H2139" t="str">
        <f>VLOOKUP(G2139,'Barrio Mapping'!B:C,2,0)</f>
        <v>Casco Histórico de Vallecas</v>
      </c>
      <c r="I2139" t="str">
        <f>VLOOKUP(B2139,'Districto Pricing'!A:F,6,0)</f>
        <v>Bajo</v>
      </c>
      <c r="J2139">
        <f t="shared" si="7"/>
        <v>1</v>
      </c>
      <c r="K2139" s="5">
        <v>675</v>
      </c>
      <c r="L2139" s="5">
        <v>2</v>
      </c>
      <c r="M2139" s="5">
        <v>74</v>
      </c>
      <c r="N2139" s="5">
        <v>3</v>
      </c>
      <c r="O2139" s="5">
        <v>1</v>
      </c>
      <c r="P2139" s="5">
        <v>1</v>
      </c>
      <c r="Q2139" s="5">
        <v>0</v>
      </c>
      <c r="R2139" s="5">
        <v>0</v>
      </c>
      <c r="S2139" s="5">
        <v>0</v>
      </c>
      <c r="T2139" s="5">
        <v>0</v>
      </c>
    </row>
    <row r="2140" spans="1:20" x14ac:dyDescent="0.35">
      <c r="A2140" s="1">
        <v>2140</v>
      </c>
      <c r="B2140" t="s">
        <v>1627</v>
      </c>
      <c r="C2140" t="s">
        <v>1630</v>
      </c>
      <c r="D2140" t="s">
        <v>1690</v>
      </c>
      <c r="E2140">
        <f t="shared" si="6"/>
        <v>2</v>
      </c>
      <c r="F2140" t="s">
        <v>1631</v>
      </c>
      <c r="G2140" t="s">
        <v>1632</v>
      </c>
      <c r="H2140" t="str">
        <f>VLOOKUP(G2140,'Barrio Mapping'!B:C,2,0)</f>
        <v>Casco Histórico de Vallecas</v>
      </c>
      <c r="I2140" t="str">
        <f>VLOOKUP(B2140,'Districto Pricing'!A:F,6,0)</f>
        <v>Bajo</v>
      </c>
      <c r="J2140">
        <f t="shared" si="7"/>
        <v>1</v>
      </c>
      <c r="K2140" s="5">
        <v>700</v>
      </c>
      <c r="L2140" s="5">
        <v>1</v>
      </c>
      <c r="M2140" s="5">
        <v>55</v>
      </c>
      <c r="N2140" s="5">
        <v>2</v>
      </c>
      <c r="O2140" s="5">
        <v>1</v>
      </c>
      <c r="P2140" s="5">
        <v>1</v>
      </c>
      <c r="Q2140" s="5">
        <v>0</v>
      </c>
      <c r="R2140" s="5">
        <v>0</v>
      </c>
      <c r="S2140" s="5">
        <v>0</v>
      </c>
      <c r="T2140" s="5">
        <v>0</v>
      </c>
    </row>
    <row r="2141" spans="1:20" x14ac:dyDescent="0.35">
      <c r="A2141" s="1">
        <v>2141</v>
      </c>
      <c r="B2141" t="s">
        <v>1627</v>
      </c>
      <c r="C2141" t="s">
        <v>1633</v>
      </c>
      <c r="D2141" t="s">
        <v>1690</v>
      </c>
      <c r="E2141">
        <f t="shared" si="6"/>
        <v>2</v>
      </c>
      <c r="F2141" t="s">
        <v>126</v>
      </c>
      <c r="G2141" t="s">
        <v>1632</v>
      </c>
      <c r="H2141" t="str">
        <f>VLOOKUP(G2141,'Barrio Mapping'!B:C,2,0)</f>
        <v>Casco Histórico de Vallecas</v>
      </c>
      <c r="I2141" t="str">
        <f>VLOOKUP(B2141,'Districto Pricing'!A:F,6,0)</f>
        <v>Bajo</v>
      </c>
      <c r="J2141">
        <f t="shared" si="7"/>
        <v>1</v>
      </c>
      <c r="K2141" s="5">
        <v>630</v>
      </c>
      <c r="L2141" s="5">
        <v>3</v>
      </c>
      <c r="M2141" s="5">
        <v>70</v>
      </c>
      <c r="N2141" s="5">
        <v>3</v>
      </c>
      <c r="O2141" s="5">
        <v>1</v>
      </c>
      <c r="P2141" s="5">
        <v>0</v>
      </c>
      <c r="Q2141" s="5">
        <v>0</v>
      </c>
      <c r="R2141" s="5">
        <v>0</v>
      </c>
      <c r="S2141" s="5">
        <v>0</v>
      </c>
      <c r="T2141" s="5">
        <v>0</v>
      </c>
    </row>
    <row r="2142" spans="1:20" x14ac:dyDescent="0.35">
      <c r="A2142" s="1">
        <v>2142</v>
      </c>
      <c r="B2142" t="s">
        <v>1627</v>
      </c>
      <c r="C2142" t="s">
        <v>1634</v>
      </c>
      <c r="D2142" t="s">
        <v>1690</v>
      </c>
      <c r="E2142">
        <f t="shared" si="6"/>
        <v>2</v>
      </c>
      <c r="F2142" t="s">
        <v>188</v>
      </c>
      <c r="G2142" t="s">
        <v>1629</v>
      </c>
      <c r="H2142" t="str">
        <f>VLOOKUP(G2142,'Barrio Mapping'!B:C,2,0)</f>
        <v>Casco Histórico de Vallecas</v>
      </c>
      <c r="I2142" t="str">
        <f>VLOOKUP(B2142,'Districto Pricing'!A:F,6,0)</f>
        <v>Bajo</v>
      </c>
      <c r="J2142">
        <f t="shared" si="7"/>
        <v>1</v>
      </c>
      <c r="K2142" s="5">
        <v>750</v>
      </c>
      <c r="L2142" s="5">
        <v>2</v>
      </c>
      <c r="M2142" s="5">
        <v>52</v>
      </c>
      <c r="N2142" s="5">
        <v>5</v>
      </c>
      <c r="O2142" s="5">
        <v>1</v>
      </c>
      <c r="P2142" s="5">
        <v>1</v>
      </c>
      <c r="Q2142" s="5">
        <v>0</v>
      </c>
      <c r="R2142" s="5">
        <v>0</v>
      </c>
      <c r="S2142" s="5">
        <v>0</v>
      </c>
      <c r="T2142" s="5">
        <v>0</v>
      </c>
    </row>
    <row r="2143" spans="1:20" x14ac:dyDescent="0.35">
      <c r="A2143" s="1">
        <v>2143</v>
      </c>
      <c r="B2143" t="s">
        <v>1627</v>
      </c>
      <c r="C2143" t="s">
        <v>1635</v>
      </c>
      <c r="D2143" t="s">
        <v>1690</v>
      </c>
      <c r="E2143">
        <f t="shared" si="6"/>
        <v>2</v>
      </c>
      <c r="F2143" t="s">
        <v>186</v>
      </c>
      <c r="G2143" t="s">
        <v>1632</v>
      </c>
      <c r="H2143" t="str">
        <f>VLOOKUP(G2143,'Barrio Mapping'!B:C,2,0)</f>
        <v>Casco Histórico de Vallecas</v>
      </c>
      <c r="I2143" t="str">
        <f>VLOOKUP(B2143,'Districto Pricing'!A:F,6,0)</f>
        <v>Bajo</v>
      </c>
      <c r="J2143">
        <f t="shared" si="7"/>
        <v>1</v>
      </c>
      <c r="K2143" s="5">
        <v>650</v>
      </c>
      <c r="L2143" s="5">
        <v>2</v>
      </c>
      <c r="M2143" s="5">
        <v>50</v>
      </c>
      <c r="N2143" s="5">
        <v>0</v>
      </c>
      <c r="O2143" s="5">
        <v>1</v>
      </c>
      <c r="P2143" s="5">
        <v>0</v>
      </c>
      <c r="Q2143" s="5">
        <v>0</v>
      </c>
      <c r="R2143" s="5">
        <v>0</v>
      </c>
      <c r="S2143" s="5">
        <v>0</v>
      </c>
      <c r="T2143" s="5">
        <v>0</v>
      </c>
    </row>
    <row r="2144" spans="1:20" x14ac:dyDescent="0.35">
      <c r="A2144" s="1">
        <v>2144</v>
      </c>
      <c r="B2144" t="s">
        <v>1627</v>
      </c>
      <c r="C2144" t="s">
        <v>1636</v>
      </c>
      <c r="D2144" t="s">
        <v>1690</v>
      </c>
      <c r="E2144">
        <f t="shared" si="6"/>
        <v>2</v>
      </c>
      <c r="G2144" t="s">
        <v>1632</v>
      </c>
      <c r="H2144" t="str">
        <f>VLOOKUP(G2144,'Barrio Mapping'!B:C,2,0)</f>
        <v>Casco Histórico de Vallecas</v>
      </c>
      <c r="I2144" t="str">
        <f>VLOOKUP(B2144,'Districto Pricing'!A:F,6,0)</f>
        <v>Bajo</v>
      </c>
      <c r="J2144">
        <f t="shared" si="7"/>
        <v>1</v>
      </c>
      <c r="K2144" s="5">
        <v>650</v>
      </c>
      <c r="L2144" s="5">
        <v>2</v>
      </c>
      <c r="M2144" s="5">
        <v>50</v>
      </c>
      <c r="N2144" s="5">
        <v>0</v>
      </c>
      <c r="O2144" s="5">
        <v>1</v>
      </c>
      <c r="P2144" s="5">
        <v>0</v>
      </c>
      <c r="Q2144" s="5">
        <v>0</v>
      </c>
      <c r="R2144" s="5">
        <v>0</v>
      </c>
      <c r="S2144" s="5">
        <v>0</v>
      </c>
      <c r="T2144" s="5">
        <v>0</v>
      </c>
    </row>
    <row r="2145" spans="1:20" x14ac:dyDescent="0.35">
      <c r="A2145" s="1">
        <v>2145</v>
      </c>
      <c r="B2145" t="s">
        <v>1627</v>
      </c>
      <c r="C2145" t="s">
        <v>1637</v>
      </c>
      <c r="D2145" t="s">
        <v>1691</v>
      </c>
      <c r="E2145">
        <f t="shared" si="6"/>
        <v>4</v>
      </c>
      <c r="G2145" t="s">
        <v>1629</v>
      </c>
      <c r="H2145" t="str">
        <f>VLOOKUP(G2145,'Barrio Mapping'!B:C,2,0)</f>
        <v>Casco Histórico de Vallecas</v>
      </c>
      <c r="I2145" t="str">
        <f>VLOOKUP(B2145,'Districto Pricing'!A:F,6,0)</f>
        <v>Bajo</v>
      </c>
      <c r="J2145">
        <f t="shared" si="7"/>
        <v>1</v>
      </c>
      <c r="K2145" s="5">
        <v>1450</v>
      </c>
      <c r="L2145" s="5">
        <v>3</v>
      </c>
      <c r="M2145" s="5">
        <v>96</v>
      </c>
      <c r="N2145" s="5">
        <v>9</v>
      </c>
      <c r="O2145" s="5">
        <v>1</v>
      </c>
      <c r="P2145" s="5">
        <v>1</v>
      </c>
      <c r="Q2145" s="5">
        <v>1</v>
      </c>
      <c r="R2145" s="5">
        <v>0</v>
      </c>
      <c r="S2145" s="5">
        <v>0</v>
      </c>
      <c r="T2145" s="5">
        <v>0</v>
      </c>
    </row>
    <row r="2146" spans="1:20" x14ac:dyDescent="0.35">
      <c r="A2146" s="1">
        <v>2146</v>
      </c>
      <c r="B2146" t="s">
        <v>1627</v>
      </c>
      <c r="C2146" t="s">
        <v>1638</v>
      </c>
      <c r="D2146" t="s">
        <v>1690</v>
      </c>
      <c r="E2146">
        <f t="shared" si="6"/>
        <v>2</v>
      </c>
      <c r="F2146" t="s">
        <v>104</v>
      </c>
      <c r="G2146" t="s">
        <v>1629</v>
      </c>
      <c r="H2146" t="str">
        <f>VLOOKUP(G2146,'Barrio Mapping'!B:C,2,0)</f>
        <v>Casco Histórico de Vallecas</v>
      </c>
      <c r="I2146" t="str">
        <f>VLOOKUP(B2146,'Districto Pricing'!A:F,6,0)</f>
        <v>Bajo</v>
      </c>
      <c r="J2146">
        <f t="shared" si="7"/>
        <v>1</v>
      </c>
      <c r="K2146" s="5">
        <v>1100</v>
      </c>
      <c r="L2146" s="5">
        <v>3</v>
      </c>
      <c r="M2146" s="5">
        <v>112</v>
      </c>
      <c r="N2146" s="5">
        <v>2</v>
      </c>
      <c r="O2146" s="5">
        <v>1</v>
      </c>
      <c r="P2146" s="5">
        <v>1</v>
      </c>
      <c r="Q2146" s="5">
        <v>0</v>
      </c>
      <c r="R2146" s="5">
        <v>0</v>
      </c>
      <c r="S2146" s="5">
        <v>0</v>
      </c>
      <c r="T2146" s="5">
        <v>0</v>
      </c>
    </row>
    <row r="2147" spans="1:20" x14ac:dyDescent="0.35">
      <c r="A2147" s="1">
        <v>2147</v>
      </c>
      <c r="B2147" t="s">
        <v>1627</v>
      </c>
      <c r="C2147" t="s">
        <v>1639</v>
      </c>
      <c r="D2147" t="s">
        <v>1691</v>
      </c>
      <c r="E2147">
        <f t="shared" si="6"/>
        <v>4</v>
      </c>
      <c r="F2147" t="s">
        <v>733</v>
      </c>
      <c r="G2147" t="s">
        <v>1629</v>
      </c>
      <c r="H2147" t="str">
        <f>VLOOKUP(G2147,'Barrio Mapping'!B:C,2,0)</f>
        <v>Casco Histórico de Vallecas</v>
      </c>
      <c r="I2147" t="str">
        <f>VLOOKUP(B2147,'Districto Pricing'!A:F,6,0)</f>
        <v>Bajo</v>
      </c>
      <c r="J2147">
        <f t="shared" si="7"/>
        <v>1</v>
      </c>
      <c r="K2147" s="5">
        <v>1450</v>
      </c>
      <c r="L2147" s="5">
        <v>3</v>
      </c>
      <c r="M2147" s="5">
        <v>96</v>
      </c>
      <c r="N2147" s="5">
        <v>9</v>
      </c>
      <c r="O2147" s="5">
        <v>1</v>
      </c>
      <c r="P2147" s="5">
        <v>1</v>
      </c>
      <c r="Q2147" s="5">
        <v>1</v>
      </c>
      <c r="R2147" s="5">
        <v>0</v>
      </c>
      <c r="S2147" s="5">
        <v>0</v>
      </c>
      <c r="T2147" s="5">
        <v>0</v>
      </c>
    </row>
    <row r="2148" spans="1:20" x14ac:dyDescent="0.35">
      <c r="A2148" s="1">
        <v>2148</v>
      </c>
      <c r="B2148" t="s">
        <v>1627</v>
      </c>
      <c r="C2148" t="s">
        <v>1639</v>
      </c>
      <c r="D2148" t="s">
        <v>1691</v>
      </c>
      <c r="E2148">
        <f t="shared" si="6"/>
        <v>4</v>
      </c>
      <c r="G2148" t="s">
        <v>1629</v>
      </c>
      <c r="H2148" t="str">
        <f>VLOOKUP(G2148,'Barrio Mapping'!B:C,2,0)</f>
        <v>Casco Histórico de Vallecas</v>
      </c>
      <c r="I2148" t="str">
        <f>VLOOKUP(B2148,'Districto Pricing'!A:F,6,0)</f>
        <v>Bajo</v>
      </c>
      <c r="J2148">
        <f t="shared" si="7"/>
        <v>1</v>
      </c>
      <c r="K2148" s="5">
        <v>1450</v>
      </c>
      <c r="L2148" s="5">
        <v>3</v>
      </c>
      <c r="M2148" s="5">
        <v>96</v>
      </c>
      <c r="N2148" s="5">
        <v>9</v>
      </c>
      <c r="O2148" s="5">
        <v>1</v>
      </c>
      <c r="P2148" s="5">
        <v>1</v>
      </c>
      <c r="Q2148" s="5">
        <v>1</v>
      </c>
      <c r="R2148" s="5">
        <v>0</v>
      </c>
      <c r="S2148" s="5">
        <v>0</v>
      </c>
      <c r="T2148" s="5">
        <v>0</v>
      </c>
    </row>
    <row r="2149" spans="1:20" x14ac:dyDescent="0.35">
      <c r="A2149" s="1">
        <v>2149</v>
      </c>
      <c r="B2149" t="s">
        <v>1627</v>
      </c>
      <c r="C2149" t="s">
        <v>1640</v>
      </c>
      <c r="D2149" t="s">
        <v>1690</v>
      </c>
      <c r="E2149">
        <f t="shared" si="6"/>
        <v>2</v>
      </c>
      <c r="F2149" t="s">
        <v>102</v>
      </c>
      <c r="G2149" t="s">
        <v>1632</v>
      </c>
      <c r="H2149" t="str">
        <f>VLOOKUP(G2149,'Barrio Mapping'!B:C,2,0)</f>
        <v>Casco Histórico de Vallecas</v>
      </c>
      <c r="I2149" t="str">
        <f>VLOOKUP(B2149,'Districto Pricing'!A:F,6,0)</f>
        <v>Bajo</v>
      </c>
      <c r="J2149">
        <f t="shared" si="7"/>
        <v>1</v>
      </c>
      <c r="K2149" s="5">
        <v>750</v>
      </c>
      <c r="L2149" s="5">
        <v>2</v>
      </c>
      <c r="M2149" s="5">
        <v>75</v>
      </c>
      <c r="N2149" s="5">
        <v>0</v>
      </c>
      <c r="O2149" s="5">
        <v>1</v>
      </c>
      <c r="P2149" s="5">
        <v>0</v>
      </c>
      <c r="Q2149" s="5">
        <v>0</v>
      </c>
      <c r="R2149" s="5">
        <v>0</v>
      </c>
      <c r="S2149" s="5">
        <v>0</v>
      </c>
      <c r="T2149" s="5">
        <v>0</v>
      </c>
    </row>
    <row r="2150" spans="1:20" x14ac:dyDescent="0.35">
      <c r="A2150" s="1">
        <v>2150</v>
      </c>
      <c r="B2150" t="s">
        <v>1627</v>
      </c>
      <c r="C2150" t="s">
        <v>1641</v>
      </c>
      <c r="D2150" t="s">
        <v>1690</v>
      </c>
      <c r="E2150">
        <f t="shared" si="6"/>
        <v>2</v>
      </c>
      <c r="F2150" t="s">
        <v>1510</v>
      </c>
      <c r="G2150" t="s">
        <v>1629</v>
      </c>
      <c r="H2150" t="str">
        <f>VLOOKUP(G2150,'Barrio Mapping'!B:C,2,0)</f>
        <v>Casco Histórico de Vallecas</v>
      </c>
      <c r="I2150" t="str">
        <f>VLOOKUP(B2150,'Districto Pricing'!A:F,6,0)</f>
        <v>Bajo</v>
      </c>
      <c r="J2150">
        <f t="shared" si="7"/>
        <v>1</v>
      </c>
      <c r="K2150" s="5">
        <v>620</v>
      </c>
      <c r="L2150" s="5">
        <v>1</v>
      </c>
      <c r="M2150" s="5">
        <v>55</v>
      </c>
      <c r="N2150" s="5">
        <v>1</v>
      </c>
      <c r="O2150" s="5">
        <v>1</v>
      </c>
      <c r="P2150" s="5">
        <v>1</v>
      </c>
      <c r="Q2150" s="5">
        <v>0</v>
      </c>
      <c r="R2150" s="5">
        <v>0</v>
      </c>
      <c r="S2150" s="5">
        <v>0</v>
      </c>
      <c r="T2150" s="5">
        <v>0</v>
      </c>
    </row>
    <row r="2151" spans="1:20" x14ac:dyDescent="0.35">
      <c r="A2151" s="1">
        <v>2151</v>
      </c>
      <c r="B2151" t="s">
        <v>1627</v>
      </c>
      <c r="C2151" t="s">
        <v>1642</v>
      </c>
      <c r="D2151" t="s">
        <v>1690</v>
      </c>
      <c r="E2151">
        <f t="shared" si="6"/>
        <v>2</v>
      </c>
      <c r="F2151" t="s">
        <v>604</v>
      </c>
      <c r="G2151" t="s">
        <v>1629</v>
      </c>
      <c r="H2151" t="str">
        <f>VLOOKUP(G2151,'Barrio Mapping'!B:C,2,0)</f>
        <v>Casco Histórico de Vallecas</v>
      </c>
      <c r="I2151" t="str">
        <f>VLOOKUP(B2151,'Districto Pricing'!A:F,6,0)</f>
        <v>Bajo</v>
      </c>
      <c r="J2151">
        <f t="shared" si="7"/>
        <v>1</v>
      </c>
      <c r="K2151" s="5">
        <v>915</v>
      </c>
      <c r="L2151" s="5">
        <v>2</v>
      </c>
      <c r="M2151" s="5">
        <v>100</v>
      </c>
      <c r="N2151" s="5">
        <v>1</v>
      </c>
      <c r="O2151" s="5">
        <v>1</v>
      </c>
      <c r="P2151" s="5">
        <v>1</v>
      </c>
      <c r="Q2151" s="5">
        <v>0</v>
      </c>
      <c r="R2151" s="5">
        <v>0</v>
      </c>
      <c r="S2151" s="5">
        <v>0</v>
      </c>
      <c r="T2151" s="5">
        <v>0</v>
      </c>
    </row>
    <row r="2152" spans="1:20" x14ac:dyDescent="0.35">
      <c r="A2152" s="1">
        <v>2152</v>
      </c>
      <c r="B2152" t="s">
        <v>1627</v>
      </c>
      <c r="C2152" t="s">
        <v>1642</v>
      </c>
      <c r="D2152" t="s">
        <v>1690</v>
      </c>
      <c r="E2152">
        <f t="shared" si="6"/>
        <v>2</v>
      </c>
      <c r="F2152" t="s">
        <v>604</v>
      </c>
      <c r="G2152" t="s">
        <v>1629</v>
      </c>
      <c r="H2152" t="str">
        <f>VLOOKUP(G2152,'Barrio Mapping'!B:C,2,0)</f>
        <v>Casco Histórico de Vallecas</v>
      </c>
      <c r="I2152" t="str">
        <f>VLOOKUP(B2152,'Districto Pricing'!A:F,6,0)</f>
        <v>Bajo</v>
      </c>
      <c r="J2152">
        <f t="shared" si="7"/>
        <v>1</v>
      </c>
      <c r="K2152" s="5">
        <v>750</v>
      </c>
      <c r="L2152" s="5">
        <v>2</v>
      </c>
      <c r="M2152" s="5">
        <v>101</v>
      </c>
      <c r="N2152" s="5">
        <v>6</v>
      </c>
      <c r="O2152" s="5">
        <v>1</v>
      </c>
      <c r="P2152" s="5">
        <v>1</v>
      </c>
      <c r="Q2152" s="5">
        <v>0</v>
      </c>
      <c r="R2152" s="5">
        <v>0</v>
      </c>
      <c r="S2152" s="5">
        <v>0</v>
      </c>
      <c r="T2152" s="5">
        <v>0</v>
      </c>
    </row>
    <row r="2153" spans="1:20" x14ac:dyDescent="0.35">
      <c r="A2153" s="1">
        <v>2153</v>
      </c>
      <c r="B2153" t="s">
        <v>1627</v>
      </c>
      <c r="C2153" t="s">
        <v>1636</v>
      </c>
      <c r="D2153" t="s">
        <v>1690</v>
      </c>
      <c r="E2153">
        <f t="shared" si="6"/>
        <v>2</v>
      </c>
      <c r="G2153" t="s">
        <v>1632</v>
      </c>
      <c r="H2153" t="str">
        <f>VLOOKUP(G2153,'Barrio Mapping'!B:C,2,0)</f>
        <v>Casco Histórico de Vallecas</v>
      </c>
      <c r="I2153" t="str">
        <f>VLOOKUP(B2153,'Districto Pricing'!A:F,6,0)</f>
        <v>Bajo</v>
      </c>
      <c r="J2153">
        <f t="shared" si="7"/>
        <v>1</v>
      </c>
      <c r="K2153" s="5">
        <v>555</v>
      </c>
      <c r="L2153" s="5">
        <v>2</v>
      </c>
      <c r="M2153" s="5">
        <v>48</v>
      </c>
      <c r="N2153" s="5">
        <v>3</v>
      </c>
      <c r="O2153" s="5">
        <v>1</v>
      </c>
      <c r="P2153" s="5">
        <v>0</v>
      </c>
      <c r="Q2153" s="5">
        <v>0</v>
      </c>
      <c r="R2153" s="5">
        <v>0</v>
      </c>
      <c r="S2153" s="5">
        <v>0</v>
      </c>
      <c r="T2153" s="5">
        <v>0</v>
      </c>
    </row>
    <row r="2154" spans="1:20" x14ac:dyDescent="0.35">
      <c r="A2154" s="1">
        <v>2154</v>
      </c>
      <c r="B2154" t="s">
        <v>1627</v>
      </c>
      <c r="C2154" t="s">
        <v>1643</v>
      </c>
      <c r="D2154" t="s">
        <v>1690</v>
      </c>
      <c r="E2154">
        <f t="shared" si="6"/>
        <v>2</v>
      </c>
      <c r="F2154" t="s">
        <v>1287</v>
      </c>
      <c r="G2154" t="s">
        <v>1629</v>
      </c>
      <c r="H2154" t="str">
        <f>VLOOKUP(G2154,'Barrio Mapping'!B:C,2,0)</f>
        <v>Casco Histórico de Vallecas</v>
      </c>
      <c r="I2154" t="str">
        <f>VLOOKUP(B2154,'Districto Pricing'!A:F,6,0)</f>
        <v>Bajo</v>
      </c>
      <c r="J2154">
        <f t="shared" si="7"/>
        <v>1</v>
      </c>
      <c r="K2154" s="5">
        <v>700</v>
      </c>
      <c r="L2154" s="5">
        <v>1</v>
      </c>
      <c r="M2154" s="5">
        <v>55</v>
      </c>
      <c r="N2154" s="5">
        <v>6</v>
      </c>
      <c r="O2154" s="5">
        <v>1</v>
      </c>
      <c r="P2154" s="5">
        <v>1</v>
      </c>
      <c r="Q2154" s="5">
        <v>0</v>
      </c>
      <c r="R2154" s="5">
        <v>0</v>
      </c>
      <c r="S2154" s="5">
        <v>0</v>
      </c>
      <c r="T2154" s="5">
        <v>0</v>
      </c>
    </row>
    <row r="2155" spans="1:20" x14ac:dyDescent="0.35">
      <c r="A2155" s="1">
        <v>2155</v>
      </c>
      <c r="B2155" t="s">
        <v>1627</v>
      </c>
      <c r="C2155" t="s">
        <v>1644</v>
      </c>
      <c r="D2155" t="s">
        <v>1690</v>
      </c>
      <c r="E2155">
        <f t="shared" si="6"/>
        <v>2</v>
      </c>
      <c r="G2155" t="s">
        <v>1632</v>
      </c>
      <c r="H2155" t="str">
        <f>VLOOKUP(G2155,'Barrio Mapping'!B:C,2,0)</f>
        <v>Casco Histórico de Vallecas</v>
      </c>
      <c r="I2155" t="str">
        <f>VLOOKUP(B2155,'Districto Pricing'!A:F,6,0)</f>
        <v>Bajo</v>
      </c>
      <c r="J2155">
        <f t="shared" si="7"/>
        <v>1</v>
      </c>
      <c r="K2155" s="5">
        <v>720</v>
      </c>
      <c r="L2155" s="5">
        <v>2</v>
      </c>
      <c r="M2155" s="5">
        <v>70</v>
      </c>
      <c r="N2155" s="5">
        <v>3</v>
      </c>
      <c r="O2155" s="5">
        <v>1</v>
      </c>
      <c r="P2155" s="5">
        <v>1</v>
      </c>
      <c r="Q2155" s="5">
        <v>0</v>
      </c>
      <c r="R2155" s="5">
        <v>0</v>
      </c>
      <c r="S2155" s="5">
        <v>0</v>
      </c>
      <c r="T2155" s="5">
        <v>0</v>
      </c>
    </row>
    <row r="2156" spans="1:20" x14ac:dyDescent="0.35">
      <c r="A2156" s="1">
        <v>2156</v>
      </c>
      <c r="B2156" t="s">
        <v>1627</v>
      </c>
      <c r="C2156" t="s">
        <v>1645</v>
      </c>
      <c r="D2156" t="s">
        <v>1690</v>
      </c>
      <c r="E2156">
        <f t="shared" si="6"/>
        <v>2</v>
      </c>
      <c r="G2156" t="s">
        <v>1632</v>
      </c>
      <c r="H2156" t="str">
        <f>VLOOKUP(G2156,'Barrio Mapping'!B:C,2,0)</f>
        <v>Casco Histórico de Vallecas</v>
      </c>
      <c r="I2156" t="str">
        <f>VLOOKUP(B2156,'Districto Pricing'!A:F,6,0)</f>
        <v>Bajo</v>
      </c>
      <c r="J2156">
        <f t="shared" si="7"/>
        <v>1</v>
      </c>
      <c r="K2156" s="5">
        <v>600</v>
      </c>
      <c r="L2156" s="5">
        <v>2</v>
      </c>
      <c r="M2156" s="5">
        <v>60</v>
      </c>
      <c r="N2156" s="5">
        <v>2</v>
      </c>
      <c r="O2156" s="5">
        <v>0</v>
      </c>
      <c r="P2156" s="5">
        <v>0</v>
      </c>
      <c r="Q2156" s="5">
        <v>0</v>
      </c>
      <c r="R2156" s="5">
        <v>0</v>
      </c>
      <c r="S2156" s="5">
        <v>0</v>
      </c>
      <c r="T2156" s="5">
        <v>0</v>
      </c>
    </row>
    <row r="2157" spans="1:20" x14ac:dyDescent="0.35">
      <c r="A2157" s="1">
        <v>2157</v>
      </c>
      <c r="B2157" t="s">
        <v>1627</v>
      </c>
      <c r="C2157" t="s">
        <v>1646</v>
      </c>
      <c r="D2157" t="s">
        <v>1690</v>
      </c>
      <c r="E2157">
        <f t="shared" si="6"/>
        <v>2</v>
      </c>
      <c r="G2157" t="s">
        <v>1629</v>
      </c>
      <c r="H2157" t="str">
        <f>VLOOKUP(G2157,'Barrio Mapping'!B:C,2,0)</f>
        <v>Casco Histórico de Vallecas</v>
      </c>
      <c r="I2157" t="str">
        <f>VLOOKUP(B2157,'Districto Pricing'!A:F,6,0)</f>
        <v>Bajo</v>
      </c>
      <c r="J2157">
        <f t="shared" si="7"/>
        <v>1</v>
      </c>
      <c r="K2157" s="5">
        <v>1450</v>
      </c>
      <c r="L2157" s="5">
        <v>3</v>
      </c>
      <c r="M2157" s="5">
        <v>96</v>
      </c>
      <c r="N2157" s="5">
        <v>9</v>
      </c>
      <c r="O2157" s="5">
        <v>1</v>
      </c>
      <c r="P2157" s="5">
        <v>1</v>
      </c>
      <c r="Q2157" s="5">
        <v>0</v>
      </c>
      <c r="R2157" s="5">
        <v>0</v>
      </c>
      <c r="S2157" s="5">
        <v>0</v>
      </c>
      <c r="T2157" s="5">
        <v>0</v>
      </c>
    </row>
    <row r="2158" spans="1:20" x14ac:dyDescent="0.35">
      <c r="A2158" s="1">
        <v>2158</v>
      </c>
      <c r="B2158" t="s">
        <v>1627</v>
      </c>
      <c r="C2158" t="s">
        <v>1647</v>
      </c>
      <c r="D2158" t="s">
        <v>1690</v>
      </c>
      <c r="E2158">
        <f t="shared" si="6"/>
        <v>2</v>
      </c>
      <c r="G2158" t="s">
        <v>1629</v>
      </c>
      <c r="H2158" t="str">
        <f>VLOOKUP(G2158,'Barrio Mapping'!B:C,2,0)</f>
        <v>Casco Histórico de Vallecas</v>
      </c>
      <c r="I2158" t="str">
        <f>VLOOKUP(B2158,'Districto Pricing'!A:F,6,0)</f>
        <v>Bajo</v>
      </c>
      <c r="J2158">
        <f t="shared" si="7"/>
        <v>1</v>
      </c>
      <c r="K2158" s="5">
        <v>750</v>
      </c>
      <c r="L2158" s="5">
        <v>2</v>
      </c>
      <c r="M2158" s="5">
        <v>70</v>
      </c>
      <c r="N2158" s="5">
        <v>2</v>
      </c>
      <c r="O2158" s="5">
        <v>1</v>
      </c>
      <c r="P2158" s="5">
        <v>1</v>
      </c>
      <c r="Q2158" s="5">
        <v>0</v>
      </c>
      <c r="R2158" s="5">
        <v>0</v>
      </c>
      <c r="S2158" s="5">
        <v>0</v>
      </c>
      <c r="T2158" s="5">
        <v>0</v>
      </c>
    </row>
    <row r="2159" spans="1:20" x14ac:dyDescent="0.35">
      <c r="A2159" s="1">
        <v>2159</v>
      </c>
      <c r="B2159" t="s">
        <v>1627</v>
      </c>
      <c r="C2159" t="s">
        <v>1648</v>
      </c>
      <c r="D2159" t="s">
        <v>1690</v>
      </c>
      <c r="E2159">
        <f t="shared" si="6"/>
        <v>2</v>
      </c>
      <c r="F2159" t="s">
        <v>205</v>
      </c>
      <c r="G2159" t="s">
        <v>1629</v>
      </c>
      <c r="H2159" t="str">
        <f>VLOOKUP(G2159,'Barrio Mapping'!B:C,2,0)</f>
        <v>Casco Histórico de Vallecas</v>
      </c>
      <c r="I2159" t="str">
        <f>VLOOKUP(B2159,'Districto Pricing'!A:F,6,0)</f>
        <v>Bajo</v>
      </c>
      <c r="J2159">
        <f t="shared" si="7"/>
        <v>1</v>
      </c>
      <c r="K2159" s="5">
        <v>800</v>
      </c>
      <c r="L2159" s="5">
        <v>2</v>
      </c>
      <c r="M2159" s="5">
        <v>73</v>
      </c>
      <c r="N2159" s="5">
        <v>2</v>
      </c>
      <c r="O2159" s="5">
        <v>1</v>
      </c>
      <c r="P2159" s="5">
        <v>1</v>
      </c>
      <c r="Q2159" s="5">
        <v>0</v>
      </c>
      <c r="R2159" s="5">
        <v>0</v>
      </c>
      <c r="S2159" s="5">
        <v>0</v>
      </c>
      <c r="T2159" s="5">
        <v>0</v>
      </c>
    </row>
    <row r="2160" spans="1:20" x14ac:dyDescent="0.35">
      <c r="A2160" s="1">
        <v>2160</v>
      </c>
      <c r="B2160" t="s">
        <v>1627</v>
      </c>
      <c r="C2160" t="s">
        <v>1649</v>
      </c>
      <c r="D2160" t="s">
        <v>1690</v>
      </c>
      <c r="E2160">
        <f t="shared" si="6"/>
        <v>2</v>
      </c>
      <c r="F2160" t="s">
        <v>303</v>
      </c>
      <c r="G2160" t="s">
        <v>1629</v>
      </c>
      <c r="H2160" t="str">
        <f>VLOOKUP(G2160,'Barrio Mapping'!B:C,2,0)</f>
        <v>Casco Histórico de Vallecas</v>
      </c>
      <c r="I2160" t="str">
        <f>VLOOKUP(B2160,'Districto Pricing'!A:F,6,0)</f>
        <v>Bajo</v>
      </c>
      <c r="J2160">
        <f t="shared" si="7"/>
        <v>1</v>
      </c>
      <c r="K2160" s="5">
        <v>900</v>
      </c>
      <c r="L2160" s="5">
        <v>2</v>
      </c>
      <c r="M2160" s="5">
        <v>97</v>
      </c>
      <c r="N2160" s="5">
        <v>3</v>
      </c>
      <c r="O2160" s="5">
        <v>1</v>
      </c>
      <c r="P2160" s="5">
        <v>1</v>
      </c>
      <c r="Q2160" s="5">
        <v>0</v>
      </c>
      <c r="R2160" s="5">
        <v>0</v>
      </c>
      <c r="S2160" s="5">
        <v>0</v>
      </c>
      <c r="T2160" s="5">
        <v>0</v>
      </c>
    </row>
    <row r="2161" spans="1:20" x14ac:dyDescent="0.35">
      <c r="A2161" s="1">
        <v>2161</v>
      </c>
      <c r="B2161" t="s">
        <v>1627</v>
      </c>
      <c r="C2161" t="s">
        <v>1650</v>
      </c>
      <c r="D2161" t="s">
        <v>1690</v>
      </c>
      <c r="E2161">
        <f t="shared" si="6"/>
        <v>2</v>
      </c>
      <c r="F2161" t="s">
        <v>785</v>
      </c>
      <c r="G2161" t="s">
        <v>1632</v>
      </c>
      <c r="H2161" t="str">
        <f>VLOOKUP(G2161,'Barrio Mapping'!B:C,2,0)</f>
        <v>Casco Histórico de Vallecas</v>
      </c>
      <c r="I2161" t="str">
        <f>VLOOKUP(B2161,'Districto Pricing'!A:F,6,0)</f>
        <v>Bajo</v>
      </c>
      <c r="J2161">
        <f t="shared" si="7"/>
        <v>1</v>
      </c>
      <c r="K2161" s="5">
        <v>700</v>
      </c>
      <c r="L2161" s="5">
        <v>2</v>
      </c>
      <c r="M2161" s="5">
        <v>72</v>
      </c>
      <c r="N2161" s="5">
        <v>3</v>
      </c>
      <c r="O2161" s="5">
        <v>1</v>
      </c>
      <c r="P2161" s="5">
        <v>1</v>
      </c>
      <c r="Q2161" s="5">
        <v>0</v>
      </c>
      <c r="R2161" s="5">
        <v>0</v>
      </c>
      <c r="S2161" s="5">
        <v>0</v>
      </c>
      <c r="T2161" s="5">
        <v>0</v>
      </c>
    </row>
    <row r="2162" spans="1:20" x14ac:dyDescent="0.35">
      <c r="A2162" s="1">
        <v>2162</v>
      </c>
      <c r="B2162" t="s">
        <v>1627</v>
      </c>
      <c r="C2162" t="s">
        <v>1651</v>
      </c>
      <c r="D2162" t="s">
        <v>1690</v>
      </c>
      <c r="E2162">
        <f t="shared" si="6"/>
        <v>2</v>
      </c>
      <c r="F2162" t="s">
        <v>104</v>
      </c>
      <c r="G2162" t="s">
        <v>1632</v>
      </c>
      <c r="H2162" t="str">
        <f>VLOOKUP(G2162,'Barrio Mapping'!B:C,2,0)</f>
        <v>Casco Histórico de Vallecas</v>
      </c>
      <c r="I2162" t="str">
        <f>VLOOKUP(B2162,'Districto Pricing'!A:F,6,0)</f>
        <v>Bajo</v>
      </c>
      <c r="J2162">
        <f t="shared" si="7"/>
        <v>1</v>
      </c>
      <c r="K2162" s="5">
        <v>660</v>
      </c>
      <c r="L2162" s="5">
        <v>3</v>
      </c>
      <c r="M2162" s="5">
        <v>64</v>
      </c>
      <c r="N2162" s="5">
        <v>3</v>
      </c>
      <c r="O2162" s="5">
        <v>0</v>
      </c>
      <c r="P2162" s="5">
        <v>1</v>
      </c>
      <c r="Q2162" s="5">
        <v>0</v>
      </c>
      <c r="R2162" s="5">
        <v>0</v>
      </c>
      <c r="S2162" s="5">
        <v>0</v>
      </c>
      <c r="T2162" s="5">
        <v>0</v>
      </c>
    </row>
    <row r="2163" spans="1:20" x14ac:dyDescent="0.35">
      <c r="A2163" s="1">
        <v>2163</v>
      </c>
      <c r="B2163" t="s">
        <v>1627</v>
      </c>
      <c r="C2163" t="s">
        <v>1643</v>
      </c>
      <c r="D2163" t="s">
        <v>1690</v>
      </c>
      <c r="E2163">
        <f t="shared" si="6"/>
        <v>2</v>
      </c>
      <c r="F2163" t="s">
        <v>1165</v>
      </c>
      <c r="G2163" t="s">
        <v>1629</v>
      </c>
      <c r="H2163" t="str">
        <f>VLOOKUP(G2163,'Barrio Mapping'!B:C,2,0)</f>
        <v>Casco Histórico de Vallecas</v>
      </c>
      <c r="I2163" t="str">
        <f>VLOOKUP(B2163,'Districto Pricing'!A:F,6,0)</f>
        <v>Bajo</v>
      </c>
      <c r="J2163">
        <f t="shared" si="7"/>
        <v>1</v>
      </c>
      <c r="K2163" s="5">
        <v>800</v>
      </c>
      <c r="L2163" s="5">
        <v>1</v>
      </c>
      <c r="M2163" s="5">
        <v>56</v>
      </c>
      <c r="N2163" s="5">
        <v>6</v>
      </c>
      <c r="O2163" s="5">
        <v>1</v>
      </c>
      <c r="P2163" s="5">
        <v>1</v>
      </c>
      <c r="Q2163" s="5">
        <v>0</v>
      </c>
      <c r="R2163" s="5">
        <v>0</v>
      </c>
      <c r="S2163" s="5">
        <v>0</v>
      </c>
      <c r="T2163" s="5">
        <v>0</v>
      </c>
    </row>
    <row r="2164" spans="1:20" x14ac:dyDescent="0.35">
      <c r="A2164" s="1">
        <v>2164</v>
      </c>
      <c r="B2164" t="s">
        <v>1627</v>
      </c>
      <c r="C2164" t="s">
        <v>1652</v>
      </c>
      <c r="D2164" t="s">
        <v>1691</v>
      </c>
      <c r="E2164">
        <f t="shared" si="6"/>
        <v>4</v>
      </c>
      <c r="F2164" t="s">
        <v>186</v>
      </c>
      <c r="G2164" t="s">
        <v>1629</v>
      </c>
      <c r="H2164" t="str">
        <f>VLOOKUP(G2164,'Barrio Mapping'!B:C,2,0)</f>
        <v>Casco Histórico de Vallecas</v>
      </c>
      <c r="I2164" t="str">
        <f>VLOOKUP(B2164,'Districto Pricing'!A:F,6,0)</f>
        <v>Bajo</v>
      </c>
      <c r="J2164">
        <f t="shared" si="7"/>
        <v>1</v>
      </c>
      <c r="K2164" s="5">
        <v>1200</v>
      </c>
      <c r="L2164" s="5">
        <v>3</v>
      </c>
      <c r="M2164" s="5">
        <v>140</v>
      </c>
      <c r="N2164" s="5">
        <v>5</v>
      </c>
      <c r="O2164" s="5">
        <v>1</v>
      </c>
      <c r="P2164" s="5">
        <v>1</v>
      </c>
      <c r="Q2164" s="5">
        <v>1</v>
      </c>
      <c r="R2164" s="5">
        <v>0</v>
      </c>
      <c r="S2164" s="5">
        <v>0</v>
      </c>
      <c r="T2164" s="5">
        <v>0</v>
      </c>
    </row>
    <row r="2165" spans="1:20" x14ac:dyDescent="0.35">
      <c r="A2165" s="1">
        <v>2165</v>
      </c>
      <c r="B2165" t="s">
        <v>1627</v>
      </c>
      <c r="C2165" t="s">
        <v>1653</v>
      </c>
      <c r="D2165" t="s">
        <v>1690</v>
      </c>
      <c r="E2165">
        <f t="shared" si="6"/>
        <v>2</v>
      </c>
      <c r="G2165" t="s">
        <v>1629</v>
      </c>
      <c r="H2165" t="str">
        <f>VLOOKUP(G2165,'Barrio Mapping'!B:C,2,0)</f>
        <v>Casco Histórico de Vallecas</v>
      </c>
      <c r="I2165" t="str">
        <f>VLOOKUP(B2165,'Districto Pricing'!A:F,6,0)</f>
        <v>Bajo</v>
      </c>
      <c r="J2165">
        <f t="shared" si="7"/>
        <v>1</v>
      </c>
      <c r="K2165" s="5">
        <v>940</v>
      </c>
      <c r="L2165" s="5">
        <v>2</v>
      </c>
      <c r="M2165" s="5">
        <v>98</v>
      </c>
      <c r="N2165" s="5">
        <v>4</v>
      </c>
      <c r="O2165" s="5">
        <v>1</v>
      </c>
      <c r="P2165" s="5">
        <v>1</v>
      </c>
      <c r="Q2165" s="5">
        <v>0</v>
      </c>
      <c r="R2165" s="5">
        <v>0</v>
      </c>
      <c r="S2165" s="5">
        <v>0</v>
      </c>
      <c r="T2165" s="5">
        <v>0</v>
      </c>
    </row>
    <row r="2166" spans="1:20" x14ac:dyDescent="0.35">
      <c r="A2166" s="1">
        <v>2166</v>
      </c>
      <c r="B2166" t="s">
        <v>1627</v>
      </c>
      <c r="C2166" t="s">
        <v>1654</v>
      </c>
      <c r="D2166" t="s">
        <v>1690</v>
      </c>
      <c r="E2166">
        <f t="shared" si="6"/>
        <v>2</v>
      </c>
      <c r="F2166" t="s">
        <v>378</v>
      </c>
      <c r="G2166" t="s">
        <v>1629</v>
      </c>
      <c r="H2166" t="str">
        <f>VLOOKUP(G2166,'Barrio Mapping'!B:C,2,0)</f>
        <v>Casco Histórico de Vallecas</v>
      </c>
      <c r="I2166" t="str">
        <f>VLOOKUP(B2166,'Districto Pricing'!A:F,6,0)</f>
        <v>Bajo</v>
      </c>
      <c r="J2166">
        <f t="shared" si="7"/>
        <v>1</v>
      </c>
      <c r="K2166" s="5">
        <v>790</v>
      </c>
      <c r="L2166" s="5">
        <v>1</v>
      </c>
      <c r="M2166" s="5">
        <v>60</v>
      </c>
      <c r="N2166" s="5">
        <v>5</v>
      </c>
      <c r="O2166" s="5">
        <v>1</v>
      </c>
      <c r="P2166" s="5">
        <v>1</v>
      </c>
      <c r="Q2166" s="5">
        <v>0</v>
      </c>
      <c r="R2166" s="5">
        <v>0</v>
      </c>
      <c r="S2166" s="5">
        <v>0</v>
      </c>
      <c r="T2166" s="5">
        <v>0</v>
      </c>
    </row>
    <row r="2167" spans="1:20" x14ac:dyDescent="0.35">
      <c r="A2167" s="1">
        <v>2167</v>
      </c>
      <c r="B2167" t="s">
        <v>1627</v>
      </c>
      <c r="C2167" t="s">
        <v>1655</v>
      </c>
      <c r="D2167" t="s">
        <v>1690</v>
      </c>
      <c r="E2167">
        <f t="shared" si="6"/>
        <v>2</v>
      </c>
      <c r="F2167" t="s">
        <v>312</v>
      </c>
      <c r="G2167" t="s">
        <v>1629</v>
      </c>
      <c r="H2167" t="str">
        <f>VLOOKUP(G2167,'Barrio Mapping'!B:C,2,0)</f>
        <v>Casco Histórico de Vallecas</v>
      </c>
      <c r="I2167" t="str">
        <f>VLOOKUP(B2167,'Districto Pricing'!A:F,6,0)</f>
        <v>Bajo</v>
      </c>
      <c r="J2167">
        <f t="shared" si="7"/>
        <v>1</v>
      </c>
      <c r="K2167" s="5">
        <v>760</v>
      </c>
      <c r="L2167" s="5">
        <v>1</v>
      </c>
      <c r="M2167" s="5">
        <v>70</v>
      </c>
      <c r="N2167" s="5">
        <v>5</v>
      </c>
      <c r="O2167" s="5">
        <v>1</v>
      </c>
      <c r="P2167" s="5">
        <v>1</v>
      </c>
      <c r="Q2167" s="5">
        <v>0</v>
      </c>
      <c r="R2167" s="5">
        <v>0</v>
      </c>
      <c r="S2167" s="5">
        <v>0</v>
      </c>
      <c r="T2167" s="5">
        <v>0</v>
      </c>
    </row>
    <row r="2168" spans="1:20" x14ac:dyDescent="0.35">
      <c r="A2168" s="1">
        <v>2168</v>
      </c>
      <c r="B2168" t="s">
        <v>1627</v>
      </c>
      <c r="C2168" t="s">
        <v>1636</v>
      </c>
      <c r="D2168" t="s">
        <v>1690</v>
      </c>
      <c r="E2168">
        <f t="shared" si="6"/>
        <v>2</v>
      </c>
      <c r="G2168" t="s">
        <v>1632</v>
      </c>
      <c r="H2168" t="str">
        <f>VLOOKUP(G2168,'Barrio Mapping'!B:C,2,0)</f>
        <v>Casco Histórico de Vallecas</v>
      </c>
      <c r="I2168" t="str">
        <f>VLOOKUP(B2168,'Districto Pricing'!A:F,6,0)</f>
        <v>Bajo</v>
      </c>
      <c r="J2168">
        <f t="shared" si="7"/>
        <v>1</v>
      </c>
      <c r="K2168" s="5">
        <v>700</v>
      </c>
      <c r="L2168" s="5">
        <v>3</v>
      </c>
      <c r="M2168" s="5">
        <v>80</v>
      </c>
      <c r="N2168" s="5">
        <v>1</v>
      </c>
      <c r="O2168" s="5">
        <v>0</v>
      </c>
      <c r="P2168" s="5">
        <v>0</v>
      </c>
      <c r="Q2168" s="5">
        <v>0</v>
      </c>
      <c r="R2168" s="5">
        <v>0</v>
      </c>
      <c r="S2168" s="5">
        <v>0</v>
      </c>
      <c r="T2168" s="5">
        <v>0</v>
      </c>
    </row>
    <row r="2169" spans="1:20" x14ac:dyDescent="0.35">
      <c r="A2169" s="1">
        <v>2169</v>
      </c>
      <c r="B2169" t="s">
        <v>1701</v>
      </c>
      <c r="C2169" t="s">
        <v>1656</v>
      </c>
      <c r="D2169" t="s">
        <v>1690</v>
      </c>
      <c r="E2169">
        <f t="shared" si="6"/>
        <v>2</v>
      </c>
      <c r="G2169" t="s">
        <v>1657</v>
      </c>
      <c r="H2169" t="str">
        <f>VLOOKUP(G2169,'Barrio Mapping'!B:C,2,0)</f>
        <v>Los Ángeles</v>
      </c>
      <c r="I2169" t="str">
        <f>VLOOKUP(B2169,'Districto Pricing'!A:F,6,0)</f>
        <v>Bajo</v>
      </c>
      <c r="J2169">
        <f t="shared" si="7"/>
        <v>1</v>
      </c>
      <c r="K2169" s="5">
        <v>700</v>
      </c>
      <c r="L2169" s="5">
        <v>3</v>
      </c>
      <c r="M2169" s="5">
        <v>98</v>
      </c>
      <c r="N2169" s="5">
        <v>7</v>
      </c>
      <c r="O2169" s="5">
        <v>1</v>
      </c>
      <c r="P2169" s="5">
        <v>1</v>
      </c>
      <c r="Q2169" s="5">
        <v>0</v>
      </c>
      <c r="R2169" s="5">
        <v>0</v>
      </c>
      <c r="S2169" s="5">
        <v>0</v>
      </c>
      <c r="T2169" s="5">
        <v>0</v>
      </c>
    </row>
    <row r="2170" spans="1:20" x14ac:dyDescent="0.35">
      <c r="A2170" s="1">
        <v>2170</v>
      </c>
      <c r="B2170" t="s">
        <v>1701</v>
      </c>
      <c r="C2170" t="s">
        <v>1658</v>
      </c>
      <c r="D2170" t="s">
        <v>1690</v>
      </c>
      <c r="E2170">
        <f t="shared" si="6"/>
        <v>2</v>
      </c>
      <c r="G2170" t="s">
        <v>1659</v>
      </c>
      <c r="H2170" t="str">
        <f>VLOOKUP(G2170,'Barrio Mapping'!B:C,2,0)</f>
        <v>Villaverde Alto</v>
      </c>
      <c r="I2170" t="str">
        <f>VLOOKUP(B2170,'Districto Pricing'!A:F,6,0)</f>
        <v>Bajo</v>
      </c>
      <c r="J2170">
        <f t="shared" si="7"/>
        <v>1</v>
      </c>
      <c r="K2170" s="5">
        <v>690</v>
      </c>
      <c r="L2170" s="5">
        <v>3</v>
      </c>
      <c r="M2170" s="5">
        <v>67</v>
      </c>
      <c r="N2170" s="5">
        <v>1</v>
      </c>
      <c r="O2170" s="5">
        <v>1</v>
      </c>
      <c r="P2170" s="5">
        <v>0</v>
      </c>
      <c r="Q2170" s="5">
        <v>0</v>
      </c>
      <c r="R2170" s="5">
        <v>0</v>
      </c>
      <c r="S2170" s="5">
        <v>0</v>
      </c>
      <c r="T2170" s="5">
        <v>0</v>
      </c>
    </row>
    <row r="2171" spans="1:20" x14ac:dyDescent="0.35">
      <c r="A2171" s="1">
        <v>2171</v>
      </c>
      <c r="B2171" t="s">
        <v>1701</v>
      </c>
      <c r="C2171" t="s">
        <v>1660</v>
      </c>
      <c r="D2171" t="s">
        <v>1690</v>
      </c>
      <c r="E2171">
        <f t="shared" si="6"/>
        <v>2</v>
      </c>
      <c r="G2171" t="s">
        <v>1659</v>
      </c>
      <c r="H2171" t="str">
        <f>VLOOKUP(G2171,'Barrio Mapping'!B:C,2,0)</f>
        <v>Villaverde Alto</v>
      </c>
      <c r="I2171" t="str">
        <f>VLOOKUP(B2171,'Districto Pricing'!A:F,6,0)</f>
        <v>Bajo</v>
      </c>
      <c r="J2171">
        <f t="shared" si="7"/>
        <v>1</v>
      </c>
      <c r="K2171" s="5">
        <v>650</v>
      </c>
      <c r="L2171" s="5">
        <v>2</v>
      </c>
      <c r="M2171" s="5">
        <v>70</v>
      </c>
      <c r="N2171" s="5">
        <v>4</v>
      </c>
      <c r="O2171" s="5">
        <v>0</v>
      </c>
      <c r="P2171" s="5">
        <v>1</v>
      </c>
      <c r="Q2171" s="5">
        <v>0</v>
      </c>
      <c r="R2171" s="5">
        <v>0</v>
      </c>
      <c r="S2171" s="5">
        <v>0</v>
      </c>
      <c r="T2171" s="5">
        <v>0</v>
      </c>
    </row>
    <row r="2172" spans="1:20" x14ac:dyDescent="0.35">
      <c r="A2172" s="1">
        <v>2172</v>
      </c>
      <c r="B2172" t="s">
        <v>1701</v>
      </c>
      <c r="C2172" t="s">
        <v>1661</v>
      </c>
      <c r="D2172" t="s">
        <v>1690</v>
      </c>
      <c r="E2172">
        <f t="shared" si="6"/>
        <v>2</v>
      </c>
      <c r="G2172" t="s">
        <v>1657</v>
      </c>
      <c r="H2172" t="str">
        <f>VLOOKUP(G2172,'Barrio Mapping'!B:C,2,0)</f>
        <v>Los Ángeles</v>
      </c>
      <c r="I2172" t="str">
        <f>VLOOKUP(B2172,'Districto Pricing'!A:F,6,0)</f>
        <v>Bajo</v>
      </c>
      <c r="J2172">
        <f t="shared" si="7"/>
        <v>1</v>
      </c>
      <c r="K2172" s="5">
        <v>625</v>
      </c>
      <c r="L2172" s="5">
        <v>3</v>
      </c>
      <c r="M2172" s="5">
        <v>65</v>
      </c>
      <c r="N2172" s="5">
        <v>0</v>
      </c>
      <c r="O2172" s="5">
        <v>0</v>
      </c>
      <c r="P2172" s="5">
        <v>0</v>
      </c>
      <c r="Q2172" s="5">
        <v>0</v>
      </c>
      <c r="R2172" s="5">
        <v>0</v>
      </c>
      <c r="S2172" s="5">
        <v>0</v>
      </c>
      <c r="T2172" s="5">
        <v>0</v>
      </c>
    </row>
    <row r="2173" spans="1:20" x14ac:dyDescent="0.35">
      <c r="A2173" s="1">
        <v>2173</v>
      </c>
      <c r="B2173" t="s">
        <v>1701</v>
      </c>
      <c r="C2173" t="s">
        <v>1662</v>
      </c>
      <c r="D2173" t="s">
        <v>1690</v>
      </c>
      <c r="E2173">
        <f t="shared" si="6"/>
        <v>2</v>
      </c>
      <c r="F2173" t="s">
        <v>1631</v>
      </c>
      <c r="G2173" t="s">
        <v>1659</v>
      </c>
      <c r="H2173" t="str">
        <f>VLOOKUP(G2173,'Barrio Mapping'!B:C,2,0)</f>
        <v>Villaverde Alto</v>
      </c>
      <c r="I2173" t="str">
        <f>VLOOKUP(B2173,'Districto Pricing'!A:F,6,0)</f>
        <v>Bajo</v>
      </c>
      <c r="J2173">
        <f t="shared" si="7"/>
        <v>1</v>
      </c>
      <c r="K2173" s="5">
        <v>600</v>
      </c>
      <c r="L2173" s="5">
        <v>2</v>
      </c>
      <c r="M2173" s="5">
        <v>65</v>
      </c>
      <c r="N2173" s="5">
        <v>3</v>
      </c>
      <c r="O2173" s="5">
        <v>1</v>
      </c>
      <c r="P2173" s="5">
        <v>0</v>
      </c>
      <c r="Q2173" s="5">
        <v>0</v>
      </c>
      <c r="R2173" s="5">
        <v>0</v>
      </c>
      <c r="S2173" s="5">
        <v>0</v>
      </c>
      <c r="T2173" s="5">
        <v>0</v>
      </c>
    </row>
    <row r="2174" spans="1:20" x14ac:dyDescent="0.35">
      <c r="A2174" s="1">
        <v>2174</v>
      </c>
      <c r="B2174" t="s">
        <v>1701</v>
      </c>
      <c r="C2174" t="s">
        <v>1663</v>
      </c>
      <c r="D2174" t="s">
        <v>1690</v>
      </c>
      <c r="E2174">
        <f t="shared" si="6"/>
        <v>2</v>
      </c>
      <c r="F2174" t="s">
        <v>40</v>
      </c>
      <c r="G2174" t="s">
        <v>1657</v>
      </c>
      <c r="H2174" t="str">
        <f>VLOOKUP(G2174,'Barrio Mapping'!B:C,2,0)</f>
        <v>Los Ángeles</v>
      </c>
      <c r="I2174" t="str">
        <f>VLOOKUP(B2174,'Districto Pricing'!A:F,6,0)</f>
        <v>Bajo</v>
      </c>
      <c r="J2174">
        <f t="shared" si="7"/>
        <v>1</v>
      </c>
      <c r="K2174" s="5">
        <v>950</v>
      </c>
      <c r="L2174" s="5">
        <v>4</v>
      </c>
      <c r="M2174" s="5">
        <v>115</v>
      </c>
      <c r="N2174" s="5">
        <v>6</v>
      </c>
      <c r="O2174" s="5">
        <v>1</v>
      </c>
      <c r="P2174" s="5">
        <v>1</v>
      </c>
      <c r="Q2174" s="5">
        <v>0</v>
      </c>
      <c r="R2174" s="5">
        <v>0</v>
      </c>
      <c r="S2174" s="5">
        <v>0</v>
      </c>
      <c r="T2174" s="5">
        <v>0</v>
      </c>
    </row>
    <row r="2175" spans="1:20" x14ac:dyDescent="0.35">
      <c r="A2175" s="1">
        <v>2175</v>
      </c>
      <c r="B2175" t="s">
        <v>1701</v>
      </c>
      <c r="C2175" t="s">
        <v>1664</v>
      </c>
      <c r="D2175" t="s">
        <v>1693</v>
      </c>
      <c r="E2175">
        <f t="shared" si="6"/>
        <v>1</v>
      </c>
      <c r="F2175" t="s">
        <v>110</v>
      </c>
      <c r="G2175" t="s">
        <v>1665</v>
      </c>
      <c r="H2175" t="str">
        <f>VLOOKUP(G2175,'Barrio Mapping'!B:C,2,0)</f>
        <v>Butarque</v>
      </c>
      <c r="I2175" t="str">
        <f>VLOOKUP(B2175,'Districto Pricing'!A:F,6,0)</f>
        <v>Bajo</v>
      </c>
      <c r="J2175">
        <f t="shared" si="7"/>
        <v>1</v>
      </c>
      <c r="K2175" s="5">
        <v>450</v>
      </c>
      <c r="L2175" s="5">
        <v>0</v>
      </c>
      <c r="M2175" s="5">
        <v>40</v>
      </c>
      <c r="N2175" s="5">
        <v>1</v>
      </c>
      <c r="O2175" s="5">
        <v>1</v>
      </c>
      <c r="P2175" s="5">
        <v>1</v>
      </c>
      <c r="Q2175" s="5">
        <v>0</v>
      </c>
      <c r="R2175" s="5">
        <v>0</v>
      </c>
      <c r="S2175" s="5">
        <v>0</v>
      </c>
      <c r="T2175" s="5">
        <v>0</v>
      </c>
    </row>
    <row r="2176" spans="1:20" x14ac:dyDescent="0.35">
      <c r="A2176" s="1">
        <v>2176</v>
      </c>
      <c r="B2176" t="s">
        <v>1701</v>
      </c>
      <c r="C2176" t="s">
        <v>1666</v>
      </c>
      <c r="D2176" t="s">
        <v>1690</v>
      </c>
      <c r="E2176">
        <f t="shared" si="6"/>
        <v>2</v>
      </c>
      <c r="G2176" t="s">
        <v>1659</v>
      </c>
      <c r="H2176" t="str">
        <f>VLOOKUP(G2176,'Barrio Mapping'!B:C,2,0)</f>
        <v>Villaverde Alto</v>
      </c>
      <c r="I2176" t="str">
        <f>VLOOKUP(B2176,'Districto Pricing'!A:F,6,0)</f>
        <v>Bajo</v>
      </c>
      <c r="J2176">
        <f t="shared" si="7"/>
        <v>1</v>
      </c>
      <c r="K2176" s="5">
        <v>640</v>
      </c>
      <c r="L2176" s="5">
        <v>2</v>
      </c>
      <c r="M2176" s="5">
        <v>70</v>
      </c>
      <c r="N2176" s="5">
        <v>2</v>
      </c>
      <c r="O2176" s="5">
        <v>1</v>
      </c>
      <c r="P2176" s="5">
        <v>1</v>
      </c>
      <c r="Q2176" s="5">
        <v>0</v>
      </c>
      <c r="R2176" s="5">
        <v>0</v>
      </c>
      <c r="S2176" s="5">
        <v>0</v>
      </c>
      <c r="T2176" s="5">
        <v>0</v>
      </c>
    </row>
    <row r="2177" spans="1:20" x14ac:dyDescent="0.35">
      <c r="A2177" s="1">
        <v>2177</v>
      </c>
      <c r="B2177" t="s">
        <v>1701</v>
      </c>
      <c r="C2177" t="s">
        <v>1667</v>
      </c>
      <c r="D2177" t="s">
        <v>1690</v>
      </c>
      <c r="E2177">
        <f t="shared" si="6"/>
        <v>2</v>
      </c>
      <c r="F2177" t="s">
        <v>110</v>
      </c>
      <c r="G2177" t="s">
        <v>1665</v>
      </c>
      <c r="H2177" t="str">
        <f>VLOOKUP(G2177,'Barrio Mapping'!B:C,2,0)</f>
        <v>Butarque</v>
      </c>
      <c r="I2177" t="str">
        <f>VLOOKUP(B2177,'Districto Pricing'!A:F,6,0)</f>
        <v>Bajo</v>
      </c>
      <c r="J2177">
        <f t="shared" si="7"/>
        <v>1</v>
      </c>
      <c r="K2177" s="5">
        <v>800</v>
      </c>
      <c r="L2177" s="5">
        <v>2</v>
      </c>
      <c r="M2177" s="5">
        <v>70</v>
      </c>
      <c r="N2177" s="5">
        <v>2</v>
      </c>
      <c r="O2177" s="5">
        <v>1</v>
      </c>
      <c r="P2177" s="5">
        <v>1</v>
      </c>
      <c r="Q2177" s="5">
        <v>0</v>
      </c>
      <c r="R2177" s="5">
        <v>0</v>
      </c>
      <c r="S2177" s="5">
        <v>0</v>
      </c>
      <c r="T2177" s="5">
        <v>0</v>
      </c>
    </row>
    <row r="2178" spans="1:20" x14ac:dyDescent="0.35">
      <c r="A2178" s="1">
        <v>2178</v>
      </c>
      <c r="B2178" t="s">
        <v>1701</v>
      </c>
      <c r="C2178" t="s">
        <v>1668</v>
      </c>
      <c r="D2178" t="s">
        <v>1690</v>
      </c>
      <c r="E2178">
        <f t="shared" si="6"/>
        <v>2</v>
      </c>
      <c r="G2178" t="s">
        <v>1669</v>
      </c>
      <c r="H2178" t="str">
        <f>VLOOKUP(G2178,'Barrio Mapping'!B:C,2,0)</f>
        <v>Los Rosales</v>
      </c>
      <c r="I2178" t="str">
        <f>VLOOKUP(B2178,'Districto Pricing'!A:F,6,0)</f>
        <v>Bajo</v>
      </c>
      <c r="J2178">
        <f t="shared" si="7"/>
        <v>1</v>
      </c>
      <c r="K2178" s="5">
        <v>650</v>
      </c>
      <c r="L2178" s="5">
        <v>3</v>
      </c>
      <c r="M2178" s="5">
        <v>60</v>
      </c>
      <c r="N2178" s="5">
        <v>2</v>
      </c>
      <c r="O2178" s="5">
        <v>0</v>
      </c>
      <c r="P2178" s="5">
        <v>0</v>
      </c>
      <c r="Q2178" s="5">
        <v>0</v>
      </c>
      <c r="R2178" s="5">
        <v>0</v>
      </c>
      <c r="S2178" s="5">
        <v>0</v>
      </c>
      <c r="T2178" s="5">
        <v>0</v>
      </c>
    </row>
    <row r="2179" spans="1:20" x14ac:dyDescent="0.35">
      <c r="A2179" s="1">
        <v>2179</v>
      </c>
      <c r="B2179" t="s">
        <v>1701</v>
      </c>
      <c r="C2179" t="s">
        <v>1670</v>
      </c>
      <c r="D2179" t="s">
        <v>1690</v>
      </c>
      <c r="E2179">
        <f t="shared" ref="E2179:E2188" si="8">IF(D2179="Estudio",1,IF(D2179="Piso",2,IF(D2179="Dúplex",3,IF(D2179="Ático",4,IF(D2179="Chalet",5,IF(D2179="Casa",6,IF(D2179="Caserón",7)))))))</f>
        <v>2</v>
      </c>
      <c r="F2179" t="s">
        <v>77</v>
      </c>
      <c r="G2179" t="s">
        <v>1665</v>
      </c>
      <c r="H2179" t="str">
        <f>VLOOKUP(G2179,'Barrio Mapping'!B:C,2,0)</f>
        <v>Butarque</v>
      </c>
      <c r="I2179" t="str">
        <f>VLOOKUP(B2179,'Districto Pricing'!A:F,6,0)</f>
        <v>Bajo</v>
      </c>
      <c r="J2179">
        <f t="shared" ref="J2179:J2188" si="9">IF(I2179="Bajo",1,IF(I2179="Medio",2,IF(I2179="Alto",3)))</f>
        <v>1</v>
      </c>
      <c r="K2179" s="5">
        <v>800</v>
      </c>
      <c r="L2179" s="5">
        <v>2</v>
      </c>
      <c r="M2179" s="5">
        <v>70</v>
      </c>
      <c r="N2179" s="5">
        <v>1</v>
      </c>
      <c r="O2179" s="5">
        <v>1</v>
      </c>
      <c r="P2179" s="5">
        <v>1</v>
      </c>
      <c r="Q2179" s="5">
        <v>0</v>
      </c>
      <c r="R2179" s="5">
        <v>0</v>
      </c>
      <c r="S2179" s="5">
        <v>0</v>
      </c>
      <c r="T2179" s="5">
        <v>0</v>
      </c>
    </row>
    <row r="2180" spans="1:20" x14ac:dyDescent="0.35">
      <c r="A2180" s="1">
        <v>2180</v>
      </c>
      <c r="B2180" t="s">
        <v>1701</v>
      </c>
      <c r="C2180" t="s">
        <v>1664</v>
      </c>
      <c r="D2180" t="s">
        <v>1693</v>
      </c>
      <c r="E2180">
        <f t="shared" si="8"/>
        <v>1</v>
      </c>
      <c r="F2180" t="s">
        <v>110</v>
      </c>
      <c r="G2180" t="s">
        <v>1665</v>
      </c>
      <c r="H2180" t="str">
        <f>VLOOKUP(G2180,'Barrio Mapping'!B:C,2,0)</f>
        <v>Butarque</v>
      </c>
      <c r="I2180" t="str">
        <f>VLOOKUP(B2180,'Districto Pricing'!A:F,6,0)</f>
        <v>Bajo</v>
      </c>
      <c r="J2180">
        <f t="shared" si="9"/>
        <v>1</v>
      </c>
      <c r="K2180" s="5">
        <v>450</v>
      </c>
      <c r="L2180" s="5">
        <v>0</v>
      </c>
      <c r="M2180" s="5">
        <v>38</v>
      </c>
      <c r="N2180" s="5">
        <v>5</v>
      </c>
      <c r="O2180" s="5">
        <v>1</v>
      </c>
      <c r="P2180" s="5">
        <v>1</v>
      </c>
      <c r="Q2180" s="5">
        <v>0</v>
      </c>
      <c r="R2180" s="5">
        <v>0</v>
      </c>
      <c r="S2180" s="5">
        <v>0</v>
      </c>
      <c r="T2180" s="5">
        <v>0</v>
      </c>
    </row>
    <row r="2181" spans="1:20" x14ac:dyDescent="0.35">
      <c r="A2181" s="1">
        <v>2181</v>
      </c>
      <c r="B2181" t="s">
        <v>1701</v>
      </c>
      <c r="C2181" t="s">
        <v>1671</v>
      </c>
      <c r="D2181" t="s">
        <v>1690</v>
      </c>
      <c r="E2181">
        <f t="shared" si="8"/>
        <v>2</v>
      </c>
      <c r="G2181" t="s">
        <v>1659</v>
      </c>
      <c r="H2181" t="str">
        <f>VLOOKUP(G2181,'Barrio Mapping'!B:C,2,0)</f>
        <v>Villaverde Alto</v>
      </c>
      <c r="I2181" t="str">
        <f>VLOOKUP(B2181,'Districto Pricing'!A:F,6,0)</f>
        <v>Bajo</v>
      </c>
      <c r="J2181">
        <f t="shared" si="9"/>
        <v>1</v>
      </c>
      <c r="K2181" s="5">
        <v>450</v>
      </c>
      <c r="L2181" s="5">
        <v>1</v>
      </c>
      <c r="M2181" s="5">
        <v>45</v>
      </c>
      <c r="N2181" s="5">
        <v>1</v>
      </c>
      <c r="O2181" s="5">
        <v>1</v>
      </c>
      <c r="P2181" s="5">
        <v>0</v>
      </c>
      <c r="Q2181" s="5">
        <v>0</v>
      </c>
      <c r="R2181" s="5">
        <v>0</v>
      </c>
      <c r="S2181" s="5">
        <v>0</v>
      </c>
      <c r="T2181" s="5">
        <v>0</v>
      </c>
    </row>
    <row r="2182" spans="1:20" x14ac:dyDescent="0.35">
      <c r="A2182" s="1">
        <v>2182</v>
      </c>
      <c r="B2182" t="s">
        <v>1701</v>
      </c>
      <c r="C2182" t="s">
        <v>1672</v>
      </c>
      <c r="D2182" t="s">
        <v>1690</v>
      </c>
      <c r="E2182">
        <f t="shared" si="8"/>
        <v>2</v>
      </c>
      <c r="G2182" t="s">
        <v>1665</v>
      </c>
      <c r="H2182" t="str">
        <f>VLOOKUP(G2182,'Barrio Mapping'!B:C,2,0)</f>
        <v>Butarque</v>
      </c>
      <c r="I2182" t="str">
        <f>VLOOKUP(B2182,'Districto Pricing'!A:F,6,0)</f>
        <v>Bajo</v>
      </c>
      <c r="J2182">
        <f t="shared" si="9"/>
        <v>1</v>
      </c>
      <c r="K2182" s="5">
        <v>850</v>
      </c>
      <c r="L2182" s="5">
        <v>3</v>
      </c>
      <c r="M2182" s="5">
        <v>97</v>
      </c>
      <c r="N2182" s="5">
        <v>2</v>
      </c>
      <c r="O2182" s="5">
        <v>1</v>
      </c>
      <c r="P2182" s="5">
        <v>1</v>
      </c>
      <c r="Q2182" s="5">
        <v>0</v>
      </c>
      <c r="R2182" s="5">
        <v>0</v>
      </c>
      <c r="S2182" s="5">
        <v>0</v>
      </c>
      <c r="T2182" s="5">
        <v>0</v>
      </c>
    </row>
    <row r="2183" spans="1:20" x14ac:dyDescent="0.35">
      <c r="A2183" s="1">
        <v>2183</v>
      </c>
      <c r="B2183" t="s">
        <v>1701</v>
      </c>
      <c r="C2183" t="s">
        <v>1673</v>
      </c>
      <c r="D2183" t="s">
        <v>1690</v>
      </c>
      <c r="E2183">
        <f t="shared" si="8"/>
        <v>2</v>
      </c>
      <c r="F2183" t="s">
        <v>206</v>
      </c>
      <c r="G2183" t="s">
        <v>1657</v>
      </c>
      <c r="H2183" t="str">
        <f>VLOOKUP(G2183,'Barrio Mapping'!B:C,2,0)</f>
        <v>Los Ángeles</v>
      </c>
      <c r="I2183" t="str">
        <f>VLOOKUP(B2183,'Districto Pricing'!A:F,6,0)</f>
        <v>Bajo</v>
      </c>
      <c r="J2183">
        <f t="shared" si="9"/>
        <v>1</v>
      </c>
      <c r="K2183" s="5">
        <v>650</v>
      </c>
      <c r="L2183" s="5">
        <v>3</v>
      </c>
      <c r="M2183" s="5">
        <v>65</v>
      </c>
      <c r="N2183" s="5">
        <v>5</v>
      </c>
      <c r="O2183" s="5">
        <v>1</v>
      </c>
      <c r="P2183" s="5">
        <v>1</v>
      </c>
      <c r="Q2183" s="5">
        <v>0</v>
      </c>
      <c r="R2183" s="5">
        <v>0</v>
      </c>
      <c r="S2183" s="5">
        <v>0</v>
      </c>
      <c r="T2183" s="5">
        <v>0</v>
      </c>
    </row>
    <row r="2184" spans="1:20" x14ac:dyDescent="0.35">
      <c r="A2184" s="1">
        <v>2184</v>
      </c>
      <c r="B2184" t="s">
        <v>1701</v>
      </c>
      <c r="C2184" t="s">
        <v>1674</v>
      </c>
      <c r="D2184" t="s">
        <v>1690</v>
      </c>
      <c r="E2184">
        <f t="shared" si="8"/>
        <v>2</v>
      </c>
      <c r="F2184" t="s">
        <v>957</v>
      </c>
      <c r="G2184" t="s">
        <v>1669</v>
      </c>
      <c r="H2184" t="str">
        <f>VLOOKUP(G2184,'Barrio Mapping'!B:C,2,0)</f>
        <v>Los Rosales</v>
      </c>
      <c r="I2184" t="str">
        <f>VLOOKUP(B2184,'Districto Pricing'!A:F,6,0)</f>
        <v>Bajo</v>
      </c>
      <c r="J2184">
        <f t="shared" si="9"/>
        <v>1</v>
      </c>
      <c r="K2184" s="5">
        <v>1100</v>
      </c>
      <c r="L2184" s="5">
        <v>3</v>
      </c>
      <c r="M2184" s="5">
        <v>70</v>
      </c>
      <c r="N2184" s="5">
        <v>3</v>
      </c>
      <c r="O2184" s="5">
        <v>1</v>
      </c>
      <c r="P2184" s="5">
        <v>1</v>
      </c>
      <c r="Q2184" s="5">
        <v>0</v>
      </c>
      <c r="R2184" s="5">
        <v>0</v>
      </c>
      <c r="S2184" s="5">
        <v>0</v>
      </c>
      <c r="T2184" s="5">
        <v>0</v>
      </c>
    </row>
    <row r="2185" spans="1:20" x14ac:dyDescent="0.35">
      <c r="A2185" s="1">
        <v>2185</v>
      </c>
      <c r="B2185" t="s">
        <v>1701</v>
      </c>
      <c r="C2185" t="s">
        <v>1675</v>
      </c>
      <c r="D2185" t="s">
        <v>1690</v>
      </c>
      <c r="E2185">
        <f t="shared" si="8"/>
        <v>2</v>
      </c>
      <c r="G2185" t="s">
        <v>1657</v>
      </c>
      <c r="H2185" t="str">
        <f>VLOOKUP(G2185,'Barrio Mapping'!B:C,2,0)</f>
        <v>Los Ángeles</v>
      </c>
      <c r="I2185" t="str">
        <f>VLOOKUP(B2185,'Districto Pricing'!A:F,6,0)</f>
        <v>Bajo</v>
      </c>
      <c r="J2185">
        <f t="shared" si="9"/>
        <v>1</v>
      </c>
      <c r="K2185" s="5">
        <v>670</v>
      </c>
      <c r="L2185" s="5">
        <v>2</v>
      </c>
      <c r="M2185" s="5">
        <v>61</v>
      </c>
      <c r="N2185" s="5">
        <v>0</v>
      </c>
      <c r="O2185" s="5">
        <v>0</v>
      </c>
      <c r="P2185" s="5">
        <v>0</v>
      </c>
      <c r="Q2185" s="5">
        <v>0</v>
      </c>
      <c r="R2185" s="5">
        <v>0</v>
      </c>
      <c r="S2185" s="5">
        <v>0</v>
      </c>
      <c r="T2185" s="5">
        <v>0</v>
      </c>
    </row>
    <row r="2186" spans="1:20" x14ac:dyDescent="0.35">
      <c r="A2186" s="1">
        <v>2186</v>
      </c>
      <c r="B2186" t="s">
        <v>1701</v>
      </c>
      <c r="C2186" t="s">
        <v>1676</v>
      </c>
      <c r="D2186" t="s">
        <v>1690</v>
      </c>
      <c r="E2186">
        <f t="shared" si="8"/>
        <v>2</v>
      </c>
      <c r="G2186" t="s">
        <v>1659</v>
      </c>
      <c r="H2186" t="str">
        <f>VLOOKUP(G2186,'Barrio Mapping'!B:C,2,0)</f>
        <v>Villaverde Alto</v>
      </c>
      <c r="I2186" t="str">
        <f>VLOOKUP(B2186,'Districto Pricing'!A:F,6,0)</f>
        <v>Bajo</v>
      </c>
      <c r="J2186">
        <f t="shared" si="9"/>
        <v>1</v>
      </c>
      <c r="K2186" s="5">
        <v>450</v>
      </c>
      <c r="L2186" s="5">
        <v>1</v>
      </c>
      <c r="M2186" s="5">
        <v>45</v>
      </c>
      <c r="N2186" s="5">
        <v>0</v>
      </c>
      <c r="O2186" s="5">
        <v>0</v>
      </c>
      <c r="P2186" s="5">
        <v>0</v>
      </c>
      <c r="Q2186" s="5">
        <v>0</v>
      </c>
      <c r="R2186" s="5">
        <v>0</v>
      </c>
      <c r="S2186" s="5">
        <v>0</v>
      </c>
      <c r="T2186" s="5">
        <v>0</v>
      </c>
    </row>
    <row r="2187" spans="1:20" x14ac:dyDescent="0.35">
      <c r="A2187" s="1">
        <v>2187</v>
      </c>
      <c r="B2187" t="s">
        <v>1701</v>
      </c>
      <c r="C2187" t="s">
        <v>1677</v>
      </c>
      <c r="D2187" t="s">
        <v>1690</v>
      </c>
      <c r="E2187">
        <f t="shared" si="8"/>
        <v>2</v>
      </c>
      <c r="F2187" t="s">
        <v>568</v>
      </c>
      <c r="G2187" t="s">
        <v>1659</v>
      </c>
      <c r="H2187" t="str">
        <f>VLOOKUP(G2187,'Barrio Mapping'!B:C,2,0)</f>
        <v>Villaverde Alto</v>
      </c>
      <c r="I2187" t="str">
        <f>VLOOKUP(B2187,'Districto Pricing'!A:F,6,0)</f>
        <v>Bajo</v>
      </c>
      <c r="J2187">
        <f t="shared" si="9"/>
        <v>1</v>
      </c>
      <c r="K2187" s="5">
        <v>750</v>
      </c>
      <c r="L2187" s="5">
        <v>2</v>
      </c>
      <c r="M2187" s="5">
        <v>92</v>
      </c>
      <c r="N2187" s="5">
        <v>0</v>
      </c>
      <c r="O2187" s="5">
        <v>1</v>
      </c>
      <c r="P2187" s="5">
        <v>1</v>
      </c>
      <c r="Q2187" s="5">
        <v>0</v>
      </c>
      <c r="R2187" s="5">
        <v>0</v>
      </c>
      <c r="S2187" s="5">
        <v>0</v>
      </c>
      <c r="T2187" s="5">
        <v>0</v>
      </c>
    </row>
    <row r="2188" spans="1:20" x14ac:dyDescent="0.35">
      <c r="A2188" s="1">
        <v>2188</v>
      </c>
      <c r="B2188" t="s">
        <v>1701</v>
      </c>
      <c r="C2188" t="s">
        <v>1678</v>
      </c>
      <c r="D2188" t="s">
        <v>1693</v>
      </c>
      <c r="E2188">
        <f t="shared" si="8"/>
        <v>1</v>
      </c>
      <c r="F2188" t="s">
        <v>104</v>
      </c>
      <c r="G2188" t="s">
        <v>1659</v>
      </c>
      <c r="H2188" t="str">
        <f>VLOOKUP(G2188,'Barrio Mapping'!B:C,2,0)</f>
        <v>Villaverde Alto</v>
      </c>
      <c r="I2188" t="str">
        <f>VLOOKUP(B2188,'Districto Pricing'!A:F,6,0)</f>
        <v>Bajo</v>
      </c>
      <c r="J2188">
        <f t="shared" si="9"/>
        <v>1</v>
      </c>
      <c r="K2188" s="5">
        <v>900</v>
      </c>
      <c r="L2188" s="5">
        <v>0</v>
      </c>
      <c r="M2188" s="5">
        <v>200</v>
      </c>
      <c r="N2188" s="5">
        <v>4</v>
      </c>
      <c r="O2188" s="5">
        <v>1</v>
      </c>
      <c r="P2188" s="5">
        <v>1</v>
      </c>
      <c r="Q2188" s="5">
        <v>0</v>
      </c>
      <c r="R2188" s="5">
        <v>0</v>
      </c>
      <c r="S2188" s="5">
        <v>0</v>
      </c>
      <c r="T2188" s="5">
        <v>0</v>
      </c>
    </row>
  </sheetData>
  <autoFilter ref="A1:T2188" xr:uid="{89CEF542-5DF5-4D74-8132-D0DB2981D638}">
    <sortState xmlns:xlrd2="http://schemas.microsoft.com/office/spreadsheetml/2017/richdata2" ref="A2:T2188">
      <sortCondition ref="A1:A100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ColWidth="8.90625" defaultRowHeight="14.5" x14ac:dyDescent="0.35"/>
  <cols>
    <col min="1" max="1" width="4.81640625" bestFit="1" customWidth="1"/>
    <col min="2" max="2" width="14" bestFit="1" customWidth="1"/>
    <col min="3" max="3" width="50.90625" bestFit="1" customWidth="1"/>
    <col min="4" max="4" width="7.6328125" bestFit="1" customWidth="1"/>
    <col min="5" max="5" width="9.90625" bestFit="1" customWidth="1"/>
    <col min="6" max="6" width="33.6328125" bestFit="1" customWidth="1"/>
    <col min="7" max="7" width="33.6328125" customWidth="1"/>
    <col min="8" max="8" width="14.90625" bestFit="1" customWidth="1"/>
    <col min="9" max="9" width="7" style="5" bestFit="1" customWidth="1"/>
    <col min="10" max="10" width="11.6328125" style="5" bestFit="1" customWidth="1"/>
    <col min="11" max="11" width="8.36328125" style="5" bestFit="1" customWidth="1"/>
    <col min="12" max="12" width="7.36328125" style="5" bestFit="1" customWidth="1"/>
    <col min="13" max="13" width="8" style="5" bestFit="1" customWidth="1"/>
    <col min="14" max="14" width="10" style="5" bestFit="1" customWidth="1"/>
    <col min="15" max="15" width="12.08984375" style="5" bestFit="1" customWidth="1"/>
    <col min="16" max="16" width="9.6328125" style="5" bestFit="1" customWidth="1"/>
    <col min="17" max="17" width="8.90625" style="5" bestFit="1" customWidth="1"/>
    <col min="18" max="18" width="14.90625" style="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1702</v>
      </c>
      <c r="E1" s="2" t="s">
        <v>3</v>
      </c>
      <c r="F1" s="2" t="s">
        <v>4</v>
      </c>
      <c r="G1" s="2" t="s">
        <v>1706</v>
      </c>
      <c r="H1" s="2" t="s">
        <v>1727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5">
      <c r="A2" s="1">
        <v>2016</v>
      </c>
      <c r="B2" t="s">
        <v>1476</v>
      </c>
      <c r="C2" t="s">
        <v>1533</v>
      </c>
      <c r="D2" t="s">
        <v>1694</v>
      </c>
      <c r="E2" t="s">
        <v>676</v>
      </c>
      <c r="F2" t="s">
        <v>1505</v>
      </c>
      <c r="G2" t="str">
        <f>VLOOKUP(F2,'Barrio Mapping'!B:C,2,0)</f>
        <v>Almenara</v>
      </c>
      <c r="H2">
        <f>VLOOKUP(B2,'[1]Bin Distritos'!$A:$E,5,0)</f>
        <v>11.679333333333332</v>
      </c>
      <c r="I2" s="5">
        <v>1800</v>
      </c>
      <c r="J2" s="5">
        <v>4</v>
      </c>
      <c r="K2" s="5">
        <v>230</v>
      </c>
      <c r="L2" s="5">
        <v>0</v>
      </c>
      <c r="M2" s="5">
        <v>0</v>
      </c>
      <c r="N2" s="5">
        <v>0</v>
      </c>
      <c r="O2" s="5">
        <v>0</v>
      </c>
      <c r="P2" s="5">
        <v>1</v>
      </c>
      <c r="Q2" s="5">
        <v>0</v>
      </c>
      <c r="R2" s="5">
        <v>1</v>
      </c>
    </row>
    <row r="3" spans="1:18" x14ac:dyDescent="0.35">
      <c r="A3" s="1">
        <v>393</v>
      </c>
      <c r="B3" t="s">
        <v>386</v>
      </c>
      <c r="C3" t="s">
        <v>395</v>
      </c>
      <c r="D3" t="s">
        <v>1694</v>
      </c>
      <c r="F3" t="s">
        <v>388</v>
      </c>
      <c r="G3" t="str">
        <f>VLOOKUP(F3,'Barrio Mapping'!B:C,2,0)</f>
        <v>Aravaca</v>
      </c>
      <c r="H3">
        <f>VLOOKUP(B3,'[1]Bin Distritos'!$A:$E,5,0)</f>
        <v>11.299333333333331</v>
      </c>
      <c r="I3" s="5">
        <v>5000</v>
      </c>
      <c r="J3" s="5">
        <v>6</v>
      </c>
      <c r="K3" s="5">
        <v>600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0</v>
      </c>
      <c r="R3" s="5">
        <v>0</v>
      </c>
    </row>
    <row r="4" spans="1:18" x14ac:dyDescent="0.35">
      <c r="A4" s="1">
        <v>409</v>
      </c>
      <c r="B4" t="s">
        <v>386</v>
      </c>
      <c r="C4" t="s">
        <v>415</v>
      </c>
      <c r="D4" t="s">
        <v>1694</v>
      </c>
      <c r="F4" t="s">
        <v>388</v>
      </c>
      <c r="G4" t="str">
        <f>VLOOKUP(F4,'Barrio Mapping'!B:C,2,0)</f>
        <v>Aravaca</v>
      </c>
      <c r="H4">
        <f>VLOOKUP(B4,'[1]Bin Distritos'!$A:$E,5,0)</f>
        <v>11.299333333333331</v>
      </c>
      <c r="I4" s="5">
        <v>4500</v>
      </c>
      <c r="J4" s="5">
        <v>6</v>
      </c>
      <c r="K4" s="5">
        <v>600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</row>
    <row r="5" spans="1:18" x14ac:dyDescent="0.35">
      <c r="A5" s="1">
        <v>425</v>
      </c>
      <c r="B5" t="s">
        <v>386</v>
      </c>
      <c r="C5" t="s">
        <v>395</v>
      </c>
      <c r="D5" t="s">
        <v>1694</v>
      </c>
      <c r="F5" t="s">
        <v>388</v>
      </c>
      <c r="G5" t="str">
        <f>VLOOKUP(F5,'Barrio Mapping'!B:C,2,0)</f>
        <v>Aravaca</v>
      </c>
      <c r="H5">
        <f>VLOOKUP(B5,'[1]Bin Distritos'!$A:$E,5,0)</f>
        <v>11.299333333333331</v>
      </c>
      <c r="I5" s="5">
        <v>5000</v>
      </c>
      <c r="J5" s="5">
        <v>7</v>
      </c>
      <c r="K5" s="5">
        <v>550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0</v>
      </c>
      <c r="R5" s="5">
        <v>0</v>
      </c>
    </row>
    <row r="6" spans="1:18" x14ac:dyDescent="0.35">
      <c r="A6" s="1">
        <v>429</v>
      </c>
      <c r="B6" t="s">
        <v>386</v>
      </c>
      <c r="C6" t="s">
        <v>432</v>
      </c>
      <c r="D6" t="s">
        <v>1694</v>
      </c>
      <c r="F6" t="s">
        <v>388</v>
      </c>
      <c r="G6" t="str">
        <f>VLOOKUP(F6,'Barrio Mapping'!B:C,2,0)</f>
        <v>Aravaca</v>
      </c>
      <c r="H6">
        <f>VLOOKUP(B6,'[1]Bin Distritos'!$A:$E,5,0)</f>
        <v>11.299333333333331</v>
      </c>
      <c r="I6" s="5">
        <v>2500</v>
      </c>
      <c r="J6" s="5">
        <v>5</v>
      </c>
      <c r="K6" s="5">
        <v>300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1</v>
      </c>
    </row>
    <row r="7" spans="1:18" x14ac:dyDescent="0.35">
      <c r="A7" s="1">
        <v>446</v>
      </c>
      <c r="B7" t="s">
        <v>386</v>
      </c>
      <c r="C7" t="s">
        <v>440</v>
      </c>
      <c r="D7" t="s">
        <v>1694</v>
      </c>
      <c r="F7" t="s">
        <v>388</v>
      </c>
      <c r="G7" t="str">
        <f>VLOOKUP(F7,'Barrio Mapping'!B:C,2,0)</f>
        <v>Aravaca</v>
      </c>
      <c r="H7">
        <f>VLOOKUP(B7,'[1]Bin Distritos'!$A:$E,5,0)</f>
        <v>11.299333333333331</v>
      </c>
      <c r="I7" s="5">
        <v>2100</v>
      </c>
      <c r="J7" s="5">
        <v>4</v>
      </c>
      <c r="K7" s="5">
        <v>320</v>
      </c>
      <c r="L7" s="5">
        <v>0</v>
      </c>
      <c r="M7" s="5">
        <v>0</v>
      </c>
      <c r="N7" s="5">
        <v>0</v>
      </c>
      <c r="O7" s="5">
        <v>0</v>
      </c>
      <c r="P7" s="5">
        <v>1</v>
      </c>
      <c r="Q7" s="5">
        <v>0</v>
      </c>
      <c r="R7" s="5">
        <v>1</v>
      </c>
    </row>
    <row r="8" spans="1:18" x14ac:dyDescent="0.35">
      <c r="A8" s="1">
        <v>467</v>
      </c>
      <c r="B8" t="s">
        <v>386</v>
      </c>
      <c r="C8" t="s">
        <v>395</v>
      </c>
      <c r="D8" t="s">
        <v>1694</v>
      </c>
      <c r="F8" t="s">
        <v>388</v>
      </c>
      <c r="G8" t="str">
        <f>VLOOKUP(F8,'Barrio Mapping'!B:C,2,0)</f>
        <v>Aravaca</v>
      </c>
      <c r="H8">
        <f>VLOOKUP(B8,'[1]Bin Distritos'!$A:$E,5,0)</f>
        <v>11.299333333333331</v>
      </c>
      <c r="I8" s="5">
        <v>5000</v>
      </c>
      <c r="J8" s="5">
        <v>5</v>
      </c>
      <c r="K8" s="5">
        <v>530</v>
      </c>
      <c r="L8" s="5">
        <v>0</v>
      </c>
      <c r="M8" s="5">
        <v>0</v>
      </c>
      <c r="N8" s="5">
        <v>0</v>
      </c>
      <c r="O8" s="5">
        <v>0</v>
      </c>
      <c r="P8" s="5">
        <v>1</v>
      </c>
      <c r="Q8" s="5">
        <v>0</v>
      </c>
      <c r="R8" s="5">
        <v>0</v>
      </c>
    </row>
    <row r="9" spans="1:18" x14ac:dyDescent="0.35">
      <c r="A9" s="1">
        <v>468</v>
      </c>
      <c r="B9" t="s">
        <v>386</v>
      </c>
      <c r="C9" t="s">
        <v>395</v>
      </c>
      <c r="D9" t="s">
        <v>1694</v>
      </c>
      <c r="F9" t="s">
        <v>388</v>
      </c>
      <c r="G9" t="str">
        <f>VLOOKUP(F9,'Barrio Mapping'!B:C,2,0)</f>
        <v>Aravaca</v>
      </c>
      <c r="H9">
        <f>VLOOKUP(B9,'[1]Bin Distritos'!$A:$E,5,0)</f>
        <v>11.299333333333331</v>
      </c>
      <c r="I9" s="5">
        <v>5000</v>
      </c>
      <c r="J9" s="5">
        <v>6</v>
      </c>
      <c r="K9" s="5">
        <v>600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</row>
    <row r="10" spans="1:18" x14ac:dyDescent="0.35">
      <c r="A10" s="1">
        <v>490</v>
      </c>
      <c r="B10" t="s">
        <v>386</v>
      </c>
      <c r="C10" t="s">
        <v>395</v>
      </c>
      <c r="D10" t="s">
        <v>1694</v>
      </c>
      <c r="F10" t="s">
        <v>388</v>
      </c>
      <c r="G10" t="str">
        <f>VLOOKUP(F10,'Barrio Mapping'!B:C,2,0)</f>
        <v>Aravaca</v>
      </c>
      <c r="H10">
        <f>VLOOKUP(B10,'[1]Bin Distritos'!$A:$E,5,0)</f>
        <v>11.299333333333331</v>
      </c>
      <c r="I10" s="5">
        <v>5000</v>
      </c>
      <c r="J10" s="5">
        <v>6</v>
      </c>
      <c r="K10" s="5">
        <v>600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</row>
    <row r="11" spans="1:18" x14ac:dyDescent="0.35">
      <c r="A11" s="1">
        <v>499</v>
      </c>
      <c r="B11" t="s">
        <v>386</v>
      </c>
      <c r="C11" t="s">
        <v>463</v>
      </c>
      <c r="D11" t="s">
        <v>1696</v>
      </c>
      <c r="F11" t="s">
        <v>388</v>
      </c>
      <c r="G11" t="str">
        <f>VLOOKUP(F11,'Barrio Mapping'!B:C,2,0)</f>
        <v>Aravaca</v>
      </c>
      <c r="H11">
        <f>VLOOKUP(B11,'[1]Bin Distritos'!$A:$E,5,0)</f>
        <v>11.299333333333331</v>
      </c>
      <c r="I11" s="5">
        <v>8000</v>
      </c>
      <c r="J11" s="5">
        <v>6</v>
      </c>
      <c r="K11" s="5">
        <v>900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0</v>
      </c>
      <c r="R11" s="5">
        <v>0</v>
      </c>
    </row>
    <row r="12" spans="1:18" x14ac:dyDescent="0.35">
      <c r="A12" s="1">
        <v>501</v>
      </c>
      <c r="B12" t="s">
        <v>386</v>
      </c>
      <c r="C12" t="s">
        <v>432</v>
      </c>
      <c r="D12" t="s">
        <v>1694</v>
      </c>
      <c r="F12" t="s">
        <v>388</v>
      </c>
      <c r="G12" t="str">
        <f>VLOOKUP(F12,'Barrio Mapping'!B:C,2,0)</f>
        <v>Aravaca</v>
      </c>
      <c r="H12">
        <f>VLOOKUP(B12,'[1]Bin Distritos'!$A:$E,5,0)</f>
        <v>11.299333333333331</v>
      </c>
      <c r="I12" s="5">
        <v>2800</v>
      </c>
      <c r="J12" s="5">
        <v>6</v>
      </c>
      <c r="K12" s="5">
        <v>400</v>
      </c>
      <c r="L12" s="5">
        <v>0</v>
      </c>
      <c r="M12" s="5">
        <v>0</v>
      </c>
      <c r="N12" s="5">
        <v>0</v>
      </c>
      <c r="O12" s="5">
        <v>0</v>
      </c>
      <c r="P12" s="5">
        <v>1</v>
      </c>
      <c r="Q12" s="5">
        <v>0</v>
      </c>
      <c r="R12" s="5">
        <v>1</v>
      </c>
    </row>
    <row r="13" spans="1:18" x14ac:dyDescent="0.35">
      <c r="A13" s="1">
        <v>504</v>
      </c>
      <c r="B13" t="s">
        <v>386</v>
      </c>
      <c r="C13" t="s">
        <v>463</v>
      </c>
      <c r="D13" t="s">
        <v>1696</v>
      </c>
      <c r="F13" t="s">
        <v>388</v>
      </c>
      <c r="G13" t="str">
        <f>VLOOKUP(F13,'Barrio Mapping'!B:C,2,0)</f>
        <v>Aravaca</v>
      </c>
      <c r="H13">
        <f>VLOOKUP(B13,'[1]Bin Distritos'!$A:$E,5,0)</f>
        <v>11.299333333333331</v>
      </c>
      <c r="I13" s="5">
        <v>7500</v>
      </c>
      <c r="J13" s="5">
        <v>5</v>
      </c>
      <c r="K13" s="5">
        <v>775</v>
      </c>
      <c r="L13" s="5">
        <v>0</v>
      </c>
      <c r="M13" s="5">
        <v>0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</row>
    <row r="14" spans="1:18" x14ac:dyDescent="0.35">
      <c r="A14" s="1">
        <v>505</v>
      </c>
      <c r="B14" t="s">
        <v>386</v>
      </c>
      <c r="C14" t="s">
        <v>463</v>
      </c>
      <c r="D14" t="s">
        <v>1696</v>
      </c>
      <c r="F14" t="s">
        <v>388</v>
      </c>
      <c r="G14" t="str">
        <f>VLOOKUP(F14,'Barrio Mapping'!B:C,2,0)</f>
        <v>Aravaca</v>
      </c>
      <c r="H14">
        <f>VLOOKUP(B14,'[1]Bin Distritos'!$A:$E,5,0)</f>
        <v>11.299333333333331</v>
      </c>
      <c r="I14" s="5">
        <v>7500</v>
      </c>
      <c r="J14" s="5">
        <v>6</v>
      </c>
      <c r="K14" s="5">
        <v>700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</row>
    <row r="15" spans="1:18" x14ac:dyDescent="0.35">
      <c r="A15" s="1">
        <v>225</v>
      </c>
      <c r="B15" t="s">
        <v>236</v>
      </c>
      <c r="C15" t="s">
        <v>241</v>
      </c>
      <c r="D15" t="s">
        <v>1694</v>
      </c>
      <c r="F15" t="s">
        <v>242</v>
      </c>
      <c r="G15" t="str">
        <f>VLOOKUP(F15,'Barrio Mapping'!B:C,2,0)</f>
        <v>Canillas</v>
      </c>
      <c r="H15">
        <f>VLOOKUP(B15,'[1]Bin Distritos'!$A:$E,5,0)</f>
        <v>9.2406666666666677</v>
      </c>
      <c r="I15" s="5">
        <v>4900</v>
      </c>
      <c r="J15" s="5">
        <v>5</v>
      </c>
      <c r="K15" s="5">
        <v>300</v>
      </c>
      <c r="L15" s="5">
        <v>0</v>
      </c>
      <c r="M15" s="5">
        <v>0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</row>
    <row r="16" spans="1:18" x14ac:dyDescent="0.35">
      <c r="A16" s="1">
        <v>263</v>
      </c>
      <c r="B16" t="s">
        <v>236</v>
      </c>
      <c r="C16" t="s">
        <v>286</v>
      </c>
      <c r="D16" t="s">
        <v>1696</v>
      </c>
      <c r="F16" t="s">
        <v>242</v>
      </c>
      <c r="G16" t="str">
        <f>VLOOKUP(F16,'Barrio Mapping'!B:C,2,0)</f>
        <v>Canillas</v>
      </c>
      <c r="H16">
        <f>VLOOKUP(B16,'[1]Bin Distritos'!$A:$E,5,0)</f>
        <v>9.2406666666666677</v>
      </c>
      <c r="I16" s="5">
        <v>4900</v>
      </c>
      <c r="J16" s="5">
        <v>5</v>
      </c>
      <c r="K16" s="5">
        <v>300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</row>
    <row r="17" spans="1:18" x14ac:dyDescent="0.35">
      <c r="A17" s="1">
        <v>275</v>
      </c>
      <c r="B17" t="s">
        <v>236</v>
      </c>
      <c r="C17" t="s">
        <v>296</v>
      </c>
      <c r="D17" t="s">
        <v>1694</v>
      </c>
      <c r="F17" t="s">
        <v>242</v>
      </c>
      <c r="G17" t="str">
        <f>VLOOKUP(F17,'Barrio Mapping'!B:C,2,0)</f>
        <v>Canillas</v>
      </c>
      <c r="H17">
        <f>VLOOKUP(B17,'[1]Bin Distritos'!$A:$E,5,0)</f>
        <v>9.2406666666666677</v>
      </c>
      <c r="I17" s="5">
        <v>3500</v>
      </c>
      <c r="J17" s="5">
        <v>4</v>
      </c>
      <c r="K17" s="5">
        <v>450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0</v>
      </c>
      <c r="R17" s="5">
        <v>0</v>
      </c>
    </row>
    <row r="18" spans="1:18" x14ac:dyDescent="0.35">
      <c r="A18" s="1">
        <v>289</v>
      </c>
      <c r="B18" t="s">
        <v>236</v>
      </c>
      <c r="C18" t="s">
        <v>241</v>
      </c>
      <c r="D18" t="s">
        <v>1694</v>
      </c>
      <c r="F18" t="s">
        <v>242</v>
      </c>
      <c r="G18" t="str">
        <f>VLOOKUP(F18,'Barrio Mapping'!B:C,2,0)</f>
        <v>Canillas</v>
      </c>
      <c r="H18">
        <f>VLOOKUP(B18,'[1]Bin Distritos'!$A:$E,5,0)</f>
        <v>9.2406666666666677</v>
      </c>
      <c r="I18" s="5">
        <v>3800</v>
      </c>
      <c r="J18" s="5">
        <v>4</v>
      </c>
      <c r="K18" s="5">
        <v>400</v>
      </c>
      <c r="L18" s="5">
        <v>0</v>
      </c>
      <c r="M18" s="5">
        <v>0</v>
      </c>
      <c r="N18" s="5">
        <v>0</v>
      </c>
      <c r="O18" s="5">
        <v>0</v>
      </c>
      <c r="P18" s="5">
        <v>1</v>
      </c>
      <c r="Q18" s="5">
        <v>0</v>
      </c>
      <c r="R18" s="5">
        <v>0</v>
      </c>
    </row>
    <row r="19" spans="1:18" x14ac:dyDescent="0.35">
      <c r="A19" s="1">
        <v>317</v>
      </c>
      <c r="B19" t="s">
        <v>236</v>
      </c>
      <c r="C19" t="s">
        <v>324</v>
      </c>
      <c r="D19" t="s">
        <v>1694</v>
      </c>
      <c r="F19" t="s">
        <v>242</v>
      </c>
      <c r="G19" t="str">
        <f>VLOOKUP(F19,'Barrio Mapping'!B:C,2,0)</f>
        <v>Canillas</v>
      </c>
      <c r="H19">
        <f>VLOOKUP(B19,'[1]Bin Distritos'!$A:$E,5,0)</f>
        <v>9.2406666666666677</v>
      </c>
      <c r="I19" s="5">
        <v>4500</v>
      </c>
      <c r="J19" s="5">
        <v>6</v>
      </c>
      <c r="K19" s="5">
        <v>400</v>
      </c>
      <c r="L19" s="5">
        <v>0</v>
      </c>
      <c r="M19" s="5">
        <v>0</v>
      </c>
      <c r="N19" s="5">
        <v>0</v>
      </c>
      <c r="O19" s="5">
        <v>0</v>
      </c>
      <c r="P19" s="5">
        <v>1</v>
      </c>
      <c r="Q19" s="5">
        <v>0</v>
      </c>
      <c r="R19" s="5">
        <v>1</v>
      </c>
    </row>
    <row r="20" spans="1:18" x14ac:dyDescent="0.35">
      <c r="A20" s="1">
        <v>336</v>
      </c>
      <c r="B20" t="s">
        <v>236</v>
      </c>
      <c r="C20" t="s">
        <v>334</v>
      </c>
      <c r="D20" t="s">
        <v>1694</v>
      </c>
      <c r="F20" t="s">
        <v>242</v>
      </c>
      <c r="G20" t="str">
        <f>VLOOKUP(F20,'Barrio Mapping'!B:C,2,0)</f>
        <v>Canillas</v>
      </c>
      <c r="H20">
        <f>VLOOKUP(B20,'[1]Bin Distritos'!$A:$E,5,0)</f>
        <v>9.2406666666666677</v>
      </c>
      <c r="I20" s="5">
        <v>4000</v>
      </c>
      <c r="J20" s="5">
        <v>4</v>
      </c>
      <c r="K20" s="5">
        <v>500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</row>
    <row r="21" spans="1:18" x14ac:dyDescent="0.35">
      <c r="A21" s="1">
        <v>1892</v>
      </c>
      <c r="B21" t="s">
        <v>1423</v>
      </c>
      <c r="C21" t="s">
        <v>1436</v>
      </c>
      <c r="D21" t="s">
        <v>1694</v>
      </c>
      <c r="F21" t="s">
        <v>1437</v>
      </c>
      <c r="G21" t="str">
        <f>VLOOKUP(F21,'Barrio Mapping'!B:C,2,0)</f>
        <v>Canillejas</v>
      </c>
      <c r="H21">
        <f>VLOOKUP(B21,'[1]Bin Distritos'!$A:$E,5,0)</f>
        <v>5.4560000000000004</v>
      </c>
      <c r="I21" s="5">
        <v>3200</v>
      </c>
      <c r="J21" s="5">
        <v>4</v>
      </c>
      <c r="K21" s="5">
        <v>420</v>
      </c>
      <c r="L21" s="5">
        <v>0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>
        <v>1</v>
      </c>
    </row>
    <row r="22" spans="1:18" x14ac:dyDescent="0.35">
      <c r="A22" s="1">
        <v>1637</v>
      </c>
      <c r="B22" t="s">
        <v>1139</v>
      </c>
      <c r="C22" t="s">
        <v>1270</v>
      </c>
      <c r="D22" t="s">
        <v>1694</v>
      </c>
      <c r="F22" t="s">
        <v>1271</v>
      </c>
      <c r="G22" t="str">
        <f>VLOOKUP(F22,'Barrio Mapping'!B:C,2,0)</f>
        <v>Ciudad Jardín</v>
      </c>
      <c r="H22">
        <f>VLOOKUP(B22,'[1]Bin Distritos'!$A:$E,5,0)</f>
        <v>13.963333333333333</v>
      </c>
      <c r="I22" s="5">
        <v>2800</v>
      </c>
      <c r="J22" s="5">
        <v>3</v>
      </c>
      <c r="K22" s="5">
        <v>180</v>
      </c>
      <c r="L22" s="5">
        <v>0</v>
      </c>
      <c r="M22" s="5">
        <v>0</v>
      </c>
      <c r="N22" s="5">
        <v>0</v>
      </c>
      <c r="O22" s="5">
        <v>0</v>
      </c>
      <c r="P22" s="5">
        <v>1</v>
      </c>
      <c r="Q22" s="5">
        <v>0</v>
      </c>
      <c r="R22" s="5">
        <v>1</v>
      </c>
    </row>
    <row r="23" spans="1:18" x14ac:dyDescent="0.35">
      <c r="A23" s="1">
        <v>406</v>
      </c>
      <c r="B23" t="s">
        <v>386</v>
      </c>
      <c r="C23" t="s">
        <v>413</v>
      </c>
      <c r="D23" t="s">
        <v>1696</v>
      </c>
      <c r="F23" t="s">
        <v>390</v>
      </c>
      <c r="G23" t="str">
        <f>VLOOKUP(F23,'Barrio Mapping'!B:C,2,0)</f>
        <v>Ciudad Universitaria</v>
      </c>
      <c r="H23">
        <f>VLOOKUP(B23,'[1]Bin Distritos'!$A:$E,5,0)</f>
        <v>11.299333333333331</v>
      </c>
      <c r="I23" s="5">
        <v>12000</v>
      </c>
      <c r="J23" s="5">
        <v>5</v>
      </c>
      <c r="K23" s="5">
        <v>775</v>
      </c>
      <c r="L23" s="5">
        <v>0</v>
      </c>
      <c r="M23" s="5">
        <v>0</v>
      </c>
      <c r="N23" s="5">
        <v>0</v>
      </c>
      <c r="O23" s="5">
        <v>0</v>
      </c>
      <c r="P23" s="5">
        <v>1</v>
      </c>
      <c r="Q23" s="5">
        <v>0</v>
      </c>
      <c r="R23" s="5">
        <v>0</v>
      </c>
    </row>
    <row r="24" spans="1:18" x14ac:dyDescent="0.35">
      <c r="A24" s="1">
        <v>407</v>
      </c>
      <c r="B24" t="s">
        <v>386</v>
      </c>
      <c r="C24" t="s">
        <v>413</v>
      </c>
      <c r="D24" t="s">
        <v>1696</v>
      </c>
      <c r="F24" t="s">
        <v>390</v>
      </c>
      <c r="G24" t="str">
        <f>VLOOKUP(F24,'Barrio Mapping'!B:C,2,0)</f>
        <v>Ciudad Universitaria</v>
      </c>
      <c r="H24">
        <f>VLOOKUP(B24,'[1]Bin Distritos'!$A:$E,5,0)</f>
        <v>11.299333333333331</v>
      </c>
      <c r="I24" s="5">
        <v>3750</v>
      </c>
      <c r="J24" s="5">
        <v>5</v>
      </c>
      <c r="K24" s="5">
        <v>420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</row>
    <row r="25" spans="1:18" x14ac:dyDescent="0.35">
      <c r="A25" s="1">
        <v>413</v>
      </c>
      <c r="B25" t="s">
        <v>386</v>
      </c>
      <c r="C25" t="s">
        <v>418</v>
      </c>
      <c r="D25" t="s">
        <v>1696</v>
      </c>
      <c r="F25" t="s">
        <v>390</v>
      </c>
      <c r="G25" t="str">
        <f>VLOOKUP(F25,'Barrio Mapping'!B:C,2,0)</f>
        <v>Ciudad Universitaria</v>
      </c>
      <c r="H25">
        <f>VLOOKUP(B25,'[1]Bin Distritos'!$A:$E,5,0)</f>
        <v>11.299333333333331</v>
      </c>
      <c r="I25" s="5">
        <v>10000</v>
      </c>
      <c r="J25" s="5">
        <v>6</v>
      </c>
      <c r="K25" s="5">
        <v>700</v>
      </c>
      <c r="L25" s="5">
        <v>0</v>
      </c>
      <c r="M25" s="5">
        <v>0</v>
      </c>
      <c r="N25" s="5">
        <v>0</v>
      </c>
      <c r="O25" s="5">
        <v>0</v>
      </c>
      <c r="P25" s="5">
        <v>1</v>
      </c>
      <c r="Q25" s="5">
        <v>0</v>
      </c>
      <c r="R25" s="5">
        <v>0</v>
      </c>
    </row>
    <row r="26" spans="1:18" x14ac:dyDescent="0.35">
      <c r="A26" s="1">
        <v>421</v>
      </c>
      <c r="B26" t="s">
        <v>386</v>
      </c>
      <c r="C26" t="s">
        <v>413</v>
      </c>
      <c r="D26" t="s">
        <v>1696</v>
      </c>
      <c r="F26" t="s">
        <v>390</v>
      </c>
      <c r="G26" t="str">
        <f>VLOOKUP(F26,'Barrio Mapping'!B:C,2,0)</f>
        <v>Ciudad Universitaria</v>
      </c>
      <c r="H26">
        <f>VLOOKUP(B26,'[1]Bin Distritos'!$A:$E,5,0)</f>
        <v>11.299333333333331</v>
      </c>
      <c r="I26" s="5">
        <v>8000</v>
      </c>
      <c r="J26" s="5">
        <v>6</v>
      </c>
      <c r="K26" s="5">
        <v>975</v>
      </c>
      <c r="L26" s="5">
        <v>0</v>
      </c>
      <c r="M26" s="5">
        <v>0</v>
      </c>
      <c r="N26" s="5">
        <v>0</v>
      </c>
      <c r="O26" s="5">
        <v>0</v>
      </c>
      <c r="P26" s="5">
        <v>1</v>
      </c>
      <c r="Q26" s="5">
        <v>0</v>
      </c>
      <c r="R26" s="5">
        <v>0</v>
      </c>
    </row>
    <row r="27" spans="1:18" x14ac:dyDescent="0.35">
      <c r="A27" s="1">
        <v>432</v>
      </c>
      <c r="B27" t="s">
        <v>386</v>
      </c>
      <c r="C27" t="s">
        <v>413</v>
      </c>
      <c r="D27" t="s">
        <v>1696</v>
      </c>
      <c r="F27" t="s">
        <v>390</v>
      </c>
      <c r="G27" t="str">
        <f>VLOOKUP(F27,'Barrio Mapping'!B:C,2,0)</f>
        <v>Ciudad Universitaria</v>
      </c>
      <c r="H27">
        <f>VLOOKUP(B27,'[1]Bin Distritos'!$A:$E,5,0)</f>
        <v>11.299333333333331</v>
      </c>
      <c r="I27" s="5">
        <v>12000</v>
      </c>
      <c r="J27" s="5">
        <v>7</v>
      </c>
      <c r="K27" s="5">
        <v>1230</v>
      </c>
      <c r="L27" s="5">
        <v>0</v>
      </c>
      <c r="M27" s="5">
        <v>0</v>
      </c>
      <c r="N27" s="5">
        <v>0</v>
      </c>
      <c r="O27" s="5">
        <v>0</v>
      </c>
      <c r="P27" s="5">
        <v>1</v>
      </c>
      <c r="Q27" s="5">
        <v>0</v>
      </c>
      <c r="R27" s="5">
        <v>0</v>
      </c>
    </row>
    <row r="28" spans="1:18" x14ac:dyDescent="0.35">
      <c r="A28" s="1">
        <v>433</v>
      </c>
      <c r="B28" t="s">
        <v>386</v>
      </c>
      <c r="C28" t="s">
        <v>413</v>
      </c>
      <c r="D28" t="s">
        <v>1696</v>
      </c>
      <c r="F28" t="s">
        <v>390</v>
      </c>
      <c r="G28" t="str">
        <f>VLOOKUP(F28,'Barrio Mapping'!B:C,2,0)</f>
        <v>Ciudad Universitaria</v>
      </c>
      <c r="H28">
        <f>VLOOKUP(B28,'[1]Bin Distritos'!$A:$E,5,0)</f>
        <v>11.299333333333331</v>
      </c>
      <c r="I28" s="5">
        <v>12000</v>
      </c>
      <c r="J28" s="5">
        <v>4</v>
      </c>
      <c r="K28" s="5">
        <v>600</v>
      </c>
      <c r="L28" s="5">
        <v>0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</row>
    <row r="29" spans="1:18" x14ac:dyDescent="0.35">
      <c r="A29" s="1">
        <v>434</v>
      </c>
      <c r="B29" t="s">
        <v>386</v>
      </c>
      <c r="C29" t="s">
        <v>413</v>
      </c>
      <c r="D29" t="s">
        <v>1696</v>
      </c>
      <c r="F29" t="s">
        <v>390</v>
      </c>
      <c r="G29" t="str">
        <f>VLOOKUP(F29,'Barrio Mapping'!B:C,2,0)</f>
        <v>Ciudad Universitaria</v>
      </c>
      <c r="H29">
        <f>VLOOKUP(B29,'[1]Bin Distritos'!$A:$E,5,0)</f>
        <v>11.299333333333331</v>
      </c>
      <c r="I29" s="5">
        <v>10000</v>
      </c>
      <c r="J29" s="5">
        <v>7</v>
      </c>
      <c r="K29" s="5">
        <v>800</v>
      </c>
      <c r="L29" s="5">
        <v>0</v>
      </c>
      <c r="M29" s="5">
        <v>0</v>
      </c>
      <c r="N29" s="5">
        <v>0</v>
      </c>
      <c r="O29" s="5">
        <v>0</v>
      </c>
      <c r="P29" s="5">
        <v>1</v>
      </c>
      <c r="Q29" s="5">
        <v>0</v>
      </c>
      <c r="R29" s="5">
        <v>0</v>
      </c>
    </row>
    <row r="30" spans="1:18" x14ac:dyDescent="0.35">
      <c r="A30" s="1">
        <v>471</v>
      </c>
      <c r="B30" t="s">
        <v>386</v>
      </c>
      <c r="C30" t="s">
        <v>413</v>
      </c>
      <c r="D30" t="s">
        <v>1696</v>
      </c>
      <c r="F30" t="s">
        <v>390</v>
      </c>
      <c r="G30" t="str">
        <f>VLOOKUP(F30,'Barrio Mapping'!B:C,2,0)</f>
        <v>Ciudad Universitaria</v>
      </c>
      <c r="H30">
        <f>VLOOKUP(B30,'[1]Bin Distritos'!$A:$E,5,0)</f>
        <v>11.299333333333331</v>
      </c>
      <c r="I30" s="5">
        <v>7900</v>
      </c>
      <c r="J30" s="5">
        <v>6</v>
      </c>
      <c r="K30" s="5">
        <v>680</v>
      </c>
      <c r="L30" s="5">
        <v>0</v>
      </c>
      <c r="M30" s="5">
        <v>0</v>
      </c>
      <c r="N30" s="5">
        <v>0</v>
      </c>
      <c r="O30" s="5">
        <v>0</v>
      </c>
      <c r="P30" s="5">
        <v>1</v>
      </c>
      <c r="Q30" s="5">
        <v>0</v>
      </c>
      <c r="R30" s="5">
        <v>0</v>
      </c>
    </row>
    <row r="31" spans="1:18" x14ac:dyDescent="0.35">
      <c r="A31" s="1">
        <v>509</v>
      </c>
      <c r="B31" t="s">
        <v>386</v>
      </c>
      <c r="C31" t="s">
        <v>467</v>
      </c>
      <c r="D31" t="s">
        <v>1696</v>
      </c>
      <c r="E31" t="s">
        <v>102</v>
      </c>
      <c r="F31" t="s">
        <v>390</v>
      </c>
      <c r="G31" t="str">
        <f>VLOOKUP(F31,'Barrio Mapping'!B:C,2,0)</f>
        <v>Ciudad Universitaria</v>
      </c>
      <c r="H31">
        <f>VLOOKUP(B31,'[1]Bin Distritos'!$A:$E,5,0)</f>
        <v>11.299333333333331</v>
      </c>
      <c r="I31" s="5">
        <v>7900</v>
      </c>
      <c r="J31" s="5">
        <v>6</v>
      </c>
      <c r="K31" s="5">
        <v>680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</row>
    <row r="32" spans="1:18" x14ac:dyDescent="0.35">
      <c r="A32" s="1">
        <v>48</v>
      </c>
      <c r="B32" t="s">
        <v>15</v>
      </c>
      <c r="C32" t="s">
        <v>80</v>
      </c>
      <c r="D32" t="s">
        <v>1694</v>
      </c>
      <c r="F32" t="s">
        <v>31</v>
      </c>
      <c r="G32" t="str">
        <f>VLOOKUP(F32,'Barrio Mapping'!B:C,2,0)</f>
        <v>Concepción</v>
      </c>
      <c r="H32">
        <f>VLOOKUP(B32,'[1]Bin Distritos'!$A:$E,5,0)</f>
        <v>9.1943333333333328</v>
      </c>
      <c r="I32" s="5">
        <v>2599</v>
      </c>
      <c r="J32" s="5">
        <v>4</v>
      </c>
      <c r="K32" s="5">
        <v>310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  <c r="Q32" s="5">
        <v>0</v>
      </c>
      <c r="R32" s="5">
        <v>0</v>
      </c>
    </row>
    <row r="33" spans="1:18" x14ac:dyDescent="0.35">
      <c r="A33" s="1">
        <v>80</v>
      </c>
      <c r="B33" t="s">
        <v>15</v>
      </c>
      <c r="C33" t="s">
        <v>108</v>
      </c>
      <c r="D33" t="s">
        <v>1694</v>
      </c>
      <c r="F33" t="s">
        <v>19</v>
      </c>
      <c r="G33" t="str">
        <f>VLOOKUP(F33,'Barrio Mapping'!B:C,2,0)</f>
        <v>Costillares</v>
      </c>
      <c r="H33">
        <f>VLOOKUP(B33,'[1]Bin Distritos'!$A:$E,5,0)</f>
        <v>9.1943333333333328</v>
      </c>
      <c r="I33" s="5">
        <v>3000</v>
      </c>
      <c r="J33" s="5">
        <v>5</v>
      </c>
      <c r="K33" s="5">
        <v>180</v>
      </c>
      <c r="L33" s="5">
        <v>0</v>
      </c>
      <c r="M33" s="5">
        <v>0</v>
      </c>
      <c r="N33" s="5">
        <v>0</v>
      </c>
      <c r="O33" s="5">
        <v>0</v>
      </c>
      <c r="P33" s="5">
        <v>1</v>
      </c>
      <c r="Q33" s="5">
        <v>0</v>
      </c>
      <c r="R33" s="5">
        <v>1</v>
      </c>
    </row>
    <row r="34" spans="1:18" x14ac:dyDescent="0.35">
      <c r="A34" s="1">
        <v>428</v>
      </c>
      <c r="B34" t="s">
        <v>386</v>
      </c>
      <c r="C34" t="s">
        <v>431</v>
      </c>
      <c r="D34" t="s">
        <v>1696</v>
      </c>
      <c r="F34" t="s">
        <v>407</v>
      </c>
      <c r="G34" t="str">
        <f>VLOOKUP(F34,'Barrio Mapping'!B:C,2,0)</f>
        <v>El Plantío</v>
      </c>
      <c r="H34">
        <f>VLOOKUP(B34,'[1]Bin Distritos'!$A:$E,5,0)</f>
        <v>11.299333333333331</v>
      </c>
      <c r="I34" s="5">
        <v>6000</v>
      </c>
      <c r="J34" s="5">
        <v>6</v>
      </c>
      <c r="K34" s="5">
        <v>700</v>
      </c>
      <c r="L34" s="5">
        <v>0</v>
      </c>
      <c r="M34" s="5">
        <v>0</v>
      </c>
      <c r="N34" s="5">
        <v>0</v>
      </c>
      <c r="O34" s="5">
        <v>0</v>
      </c>
      <c r="P34" s="5">
        <v>1</v>
      </c>
      <c r="Q34" s="5">
        <v>0</v>
      </c>
      <c r="R34" s="5">
        <v>0</v>
      </c>
    </row>
    <row r="35" spans="1:18" x14ac:dyDescent="0.35">
      <c r="A35" s="1">
        <v>444</v>
      </c>
      <c r="B35" t="s">
        <v>386</v>
      </c>
      <c r="C35" t="s">
        <v>431</v>
      </c>
      <c r="D35" t="s">
        <v>1696</v>
      </c>
      <c r="F35" t="s">
        <v>407</v>
      </c>
      <c r="G35" t="str">
        <f>VLOOKUP(F35,'Barrio Mapping'!B:C,2,0)</f>
        <v>El Plantío</v>
      </c>
      <c r="H35">
        <f>VLOOKUP(B35,'[1]Bin Distritos'!$A:$E,5,0)</f>
        <v>11.299333333333331</v>
      </c>
      <c r="I35" s="5">
        <v>9500</v>
      </c>
      <c r="J35" s="5">
        <v>6</v>
      </c>
      <c r="K35" s="5">
        <v>1300</v>
      </c>
      <c r="L35" s="5">
        <v>0</v>
      </c>
      <c r="M35" s="5">
        <v>0</v>
      </c>
      <c r="N35" s="5">
        <v>0</v>
      </c>
      <c r="O35" s="5">
        <v>0</v>
      </c>
      <c r="P35" s="5">
        <v>1</v>
      </c>
      <c r="Q35" s="5">
        <v>0</v>
      </c>
      <c r="R35" s="5">
        <v>0</v>
      </c>
    </row>
    <row r="36" spans="1:18" x14ac:dyDescent="0.35">
      <c r="A36" s="1">
        <v>482</v>
      </c>
      <c r="B36" t="s">
        <v>386</v>
      </c>
      <c r="C36" t="s">
        <v>431</v>
      </c>
      <c r="D36" t="s">
        <v>1696</v>
      </c>
      <c r="F36" t="s">
        <v>407</v>
      </c>
      <c r="G36" t="str">
        <f>VLOOKUP(F36,'Barrio Mapping'!B:C,2,0)</f>
        <v>El Plantío</v>
      </c>
      <c r="H36">
        <f>VLOOKUP(B36,'[1]Bin Distritos'!$A:$E,5,0)</f>
        <v>11.299333333333331</v>
      </c>
      <c r="I36" s="5">
        <v>9000</v>
      </c>
      <c r="J36" s="5">
        <v>6</v>
      </c>
      <c r="K36" s="5">
        <v>631</v>
      </c>
      <c r="L36" s="5">
        <v>0</v>
      </c>
      <c r="M36" s="5">
        <v>0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</row>
    <row r="37" spans="1:18" x14ac:dyDescent="0.35">
      <c r="A37" s="1">
        <v>497</v>
      </c>
      <c r="B37" t="s">
        <v>386</v>
      </c>
      <c r="C37" t="s">
        <v>431</v>
      </c>
      <c r="D37" t="s">
        <v>1696</v>
      </c>
      <c r="F37" t="s">
        <v>407</v>
      </c>
      <c r="G37" t="str">
        <f>VLOOKUP(F37,'Barrio Mapping'!B:C,2,0)</f>
        <v>El Plantío</v>
      </c>
      <c r="H37">
        <f>VLOOKUP(B37,'[1]Bin Distritos'!$A:$E,5,0)</f>
        <v>11.299333333333331</v>
      </c>
      <c r="I37" s="5">
        <v>6000</v>
      </c>
      <c r="J37" s="5">
        <v>6</v>
      </c>
      <c r="K37" s="5">
        <v>750</v>
      </c>
      <c r="L37" s="5">
        <v>0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</row>
    <row r="38" spans="1:18" x14ac:dyDescent="0.35">
      <c r="A38" s="1">
        <v>522</v>
      </c>
      <c r="B38" t="s">
        <v>386</v>
      </c>
      <c r="C38" t="s">
        <v>474</v>
      </c>
      <c r="D38" t="s">
        <v>1696</v>
      </c>
      <c r="E38" t="s">
        <v>378</v>
      </c>
      <c r="F38" t="s">
        <v>407</v>
      </c>
      <c r="G38" t="str">
        <f>VLOOKUP(F38,'Barrio Mapping'!B:C,2,0)</f>
        <v>El Plantío</v>
      </c>
      <c r="H38">
        <f>VLOOKUP(B38,'[1]Bin Distritos'!$A:$E,5,0)</f>
        <v>11.299333333333331</v>
      </c>
      <c r="I38" s="5">
        <v>8000</v>
      </c>
      <c r="J38" s="5">
        <v>6</v>
      </c>
      <c r="K38" s="5">
        <v>650</v>
      </c>
      <c r="L38" s="5">
        <v>0</v>
      </c>
      <c r="M38" s="5">
        <v>0</v>
      </c>
      <c r="N38" s="5">
        <v>0</v>
      </c>
      <c r="O38" s="5">
        <v>0</v>
      </c>
      <c r="P38" s="5">
        <v>1</v>
      </c>
      <c r="Q38" s="5">
        <v>0</v>
      </c>
      <c r="R38" s="5">
        <v>0</v>
      </c>
    </row>
    <row r="39" spans="1:18" x14ac:dyDescent="0.35">
      <c r="A39" s="1">
        <v>1510</v>
      </c>
      <c r="B39" t="s">
        <v>1139</v>
      </c>
      <c r="C39" t="s">
        <v>1191</v>
      </c>
      <c r="D39" t="s">
        <v>1694</v>
      </c>
      <c r="F39" t="s">
        <v>1161</v>
      </c>
      <c r="G39" t="str">
        <f>VLOOKUP(F39,'Barrio Mapping'!B:C,2,0)</f>
        <v>El Viso</v>
      </c>
      <c r="H39">
        <f>VLOOKUP(B39,'[1]Bin Distritos'!$A:$E,5,0)</f>
        <v>13.963333333333333</v>
      </c>
      <c r="I39" s="5">
        <v>7500</v>
      </c>
      <c r="J39" s="5">
        <v>4</v>
      </c>
      <c r="K39" s="5">
        <v>300</v>
      </c>
      <c r="L39" s="5">
        <v>0</v>
      </c>
      <c r="M39" s="5">
        <v>0</v>
      </c>
      <c r="N39" s="5">
        <v>0</v>
      </c>
      <c r="O39" s="5">
        <v>0</v>
      </c>
      <c r="P39" s="5">
        <v>1</v>
      </c>
      <c r="Q39" s="5">
        <v>0</v>
      </c>
      <c r="R39" s="5">
        <v>1</v>
      </c>
    </row>
    <row r="40" spans="1:18" x14ac:dyDescent="0.35">
      <c r="A40" s="1">
        <v>1539</v>
      </c>
      <c r="B40" t="s">
        <v>1139</v>
      </c>
      <c r="C40" t="s">
        <v>1211</v>
      </c>
      <c r="D40" t="s">
        <v>1694</v>
      </c>
      <c r="F40" t="s">
        <v>1161</v>
      </c>
      <c r="G40" t="str">
        <f>VLOOKUP(F40,'Barrio Mapping'!B:C,2,0)</f>
        <v>El Viso</v>
      </c>
      <c r="H40">
        <f>VLOOKUP(B40,'[1]Bin Distritos'!$A:$E,5,0)</f>
        <v>13.963333333333333</v>
      </c>
      <c r="I40" s="5">
        <v>3400</v>
      </c>
      <c r="J40" s="5">
        <v>4</v>
      </c>
      <c r="K40" s="5">
        <v>190</v>
      </c>
      <c r="L40" s="5">
        <v>0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  <c r="R40" s="5">
        <v>1</v>
      </c>
    </row>
    <row r="41" spans="1:18" x14ac:dyDescent="0.35">
      <c r="A41" s="1">
        <v>1574</v>
      </c>
      <c r="B41" t="s">
        <v>1139</v>
      </c>
      <c r="C41" t="s">
        <v>1169</v>
      </c>
      <c r="D41" t="s">
        <v>1694</v>
      </c>
      <c r="F41" t="s">
        <v>1161</v>
      </c>
      <c r="G41" t="str">
        <f>VLOOKUP(F41,'Barrio Mapping'!B:C,2,0)</f>
        <v>El Viso</v>
      </c>
      <c r="H41">
        <f>VLOOKUP(B41,'[1]Bin Distritos'!$A:$E,5,0)</f>
        <v>13.963333333333333</v>
      </c>
      <c r="I41" s="5">
        <v>4400</v>
      </c>
      <c r="J41" s="5">
        <v>4</v>
      </c>
      <c r="K41" s="5">
        <v>269</v>
      </c>
      <c r="L41" s="5">
        <v>0</v>
      </c>
      <c r="M41" s="5">
        <v>0</v>
      </c>
      <c r="N41" s="5">
        <v>0</v>
      </c>
      <c r="O41" s="5">
        <v>0</v>
      </c>
      <c r="P41" s="5">
        <v>1</v>
      </c>
      <c r="Q41" s="5">
        <v>0</v>
      </c>
      <c r="R41" s="5">
        <v>1</v>
      </c>
    </row>
    <row r="42" spans="1:18" x14ac:dyDescent="0.35">
      <c r="A42" s="1">
        <v>197</v>
      </c>
      <c r="B42" t="s">
        <v>133</v>
      </c>
      <c r="C42" t="s">
        <v>223</v>
      </c>
      <c r="D42" t="s">
        <v>1696</v>
      </c>
      <c r="F42" t="s">
        <v>168</v>
      </c>
      <c r="G42" t="str">
        <f>VLOOKUP(F42,'Barrio Mapping'!B:C,2,0)</f>
        <v>Fuentelarreina</v>
      </c>
      <c r="H42">
        <f>VLOOKUP(B42,'[1]Bin Distritos'!$A:$E,5,0)</f>
        <v>9.3453333333333344</v>
      </c>
      <c r="I42" s="5">
        <v>6000</v>
      </c>
      <c r="J42" s="5">
        <v>5</v>
      </c>
      <c r="K42" s="5">
        <v>600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</row>
    <row r="43" spans="1:18" x14ac:dyDescent="0.35">
      <c r="A43" s="1">
        <v>748</v>
      </c>
      <c r="B43" t="s">
        <v>627</v>
      </c>
      <c r="C43" t="s">
        <v>666</v>
      </c>
      <c r="D43" t="s">
        <v>1694</v>
      </c>
      <c r="F43" t="s">
        <v>636</v>
      </c>
      <c r="G43" t="str">
        <f>VLOOKUP(F43,'Barrio Mapping'!B:C,2,0)</f>
        <v>La Guindalera</v>
      </c>
      <c r="H43">
        <f>VLOOKUP(B43,'[1]Bin Distritos'!$A:$E,5,0)</f>
        <v>15.261666666666665</v>
      </c>
      <c r="I43" s="5">
        <v>2900</v>
      </c>
      <c r="J43" s="5">
        <v>4</v>
      </c>
      <c r="K43" s="5">
        <v>280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1</v>
      </c>
    </row>
    <row r="44" spans="1:18" x14ac:dyDescent="0.35">
      <c r="A44" s="1">
        <v>115</v>
      </c>
      <c r="B44" t="s">
        <v>133</v>
      </c>
      <c r="C44" t="s">
        <v>153</v>
      </c>
      <c r="D44" t="s">
        <v>1695</v>
      </c>
      <c r="F44" t="s">
        <v>137</v>
      </c>
      <c r="G44" t="str">
        <f>VLOOKUP(F44,'Barrio Mapping'!B:C,2,0)</f>
        <v>La Paz</v>
      </c>
      <c r="H44">
        <f>VLOOKUP(B44,'[1]Bin Distritos'!$A:$E,5,0)</f>
        <v>9.3453333333333344</v>
      </c>
      <c r="I44" s="5">
        <v>2100</v>
      </c>
      <c r="J44" s="5">
        <v>4</v>
      </c>
      <c r="K44" s="5">
        <v>171</v>
      </c>
      <c r="L44" s="5">
        <v>0</v>
      </c>
      <c r="M44" s="5">
        <v>0</v>
      </c>
      <c r="N44" s="5">
        <v>0</v>
      </c>
      <c r="O44" s="5">
        <v>0</v>
      </c>
      <c r="P44" s="5">
        <v>1</v>
      </c>
      <c r="Q44" s="5">
        <v>0</v>
      </c>
      <c r="R44" s="5">
        <v>0</v>
      </c>
    </row>
    <row r="45" spans="1:18" x14ac:dyDescent="0.35">
      <c r="A45" s="1">
        <v>154</v>
      </c>
      <c r="B45" t="s">
        <v>133</v>
      </c>
      <c r="C45" t="s">
        <v>183</v>
      </c>
      <c r="D45" t="s">
        <v>1696</v>
      </c>
      <c r="F45" t="s">
        <v>135</v>
      </c>
      <c r="G45" t="str">
        <f>VLOOKUP(F45,'Barrio Mapping'!B:C,2,0)</f>
        <v>Mirasierra</v>
      </c>
      <c r="H45">
        <f>VLOOKUP(B45,'[1]Bin Distritos'!$A:$E,5,0)</f>
        <v>9.3453333333333344</v>
      </c>
      <c r="I45" s="5">
        <v>2900</v>
      </c>
      <c r="J45" s="5">
        <v>4</v>
      </c>
      <c r="K45" s="5">
        <v>200</v>
      </c>
      <c r="L45" s="5">
        <v>0</v>
      </c>
      <c r="M45" s="5">
        <v>0</v>
      </c>
      <c r="N45" s="5">
        <v>0</v>
      </c>
      <c r="O45" s="5">
        <v>0</v>
      </c>
      <c r="P45" s="5">
        <v>1</v>
      </c>
      <c r="Q45" s="5">
        <v>0</v>
      </c>
      <c r="R45" s="5">
        <v>0</v>
      </c>
    </row>
    <row r="46" spans="1:18" x14ac:dyDescent="0.35">
      <c r="A46" s="1">
        <v>185</v>
      </c>
      <c r="B46" t="s">
        <v>133</v>
      </c>
      <c r="C46" t="s">
        <v>212</v>
      </c>
      <c r="D46" t="s">
        <v>1694</v>
      </c>
      <c r="F46" t="s">
        <v>161</v>
      </c>
      <c r="G46" t="str">
        <f>VLOOKUP(F46,'Barrio Mapping'!B:C,2,0)</f>
        <v>Mirasierra</v>
      </c>
      <c r="H46">
        <f>VLOOKUP(B46,'[1]Bin Distritos'!$A:$E,5,0)</f>
        <v>9.3453333333333344</v>
      </c>
      <c r="I46" s="5">
        <v>1800</v>
      </c>
      <c r="J46" s="5">
        <v>3</v>
      </c>
      <c r="K46" s="5">
        <v>200</v>
      </c>
      <c r="L46" s="5">
        <v>0</v>
      </c>
      <c r="M46" s="5">
        <v>0</v>
      </c>
      <c r="N46" s="5">
        <v>0</v>
      </c>
      <c r="O46" s="5">
        <v>0</v>
      </c>
      <c r="P46" s="5">
        <v>1</v>
      </c>
      <c r="Q46" s="5">
        <v>0</v>
      </c>
      <c r="R46" s="5">
        <v>1</v>
      </c>
    </row>
    <row r="47" spans="1:18" x14ac:dyDescent="0.35">
      <c r="A47" s="1">
        <v>186</v>
      </c>
      <c r="B47" t="s">
        <v>133</v>
      </c>
      <c r="C47" t="s">
        <v>213</v>
      </c>
      <c r="D47" t="s">
        <v>1694</v>
      </c>
      <c r="F47" t="s">
        <v>135</v>
      </c>
      <c r="G47" t="str">
        <f>VLOOKUP(F47,'Barrio Mapping'!B:C,2,0)</f>
        <v>Mirasierra</v>
      </c>
      <c r="H47">
        <f>VLOOKUP(B47,'[1]Bin Distritos'!$A:$E,5,0)</f>
        <v>9.3453333333333344</v>
      </c>
      <c r="I47" s="5">
        <v>2600</v>
      </c>
      <c r="J47" s="5">
        <v>5</v>
      </c>
      <c r="K47" s="5">
        <v>420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</row>
    <row r="48" spans="1:18" x14ac:dyDescent="0.35">
      <c r="A48" s="1">
        <v>696</v>
      </c>
      <c r="B48" t="s">
        <v>572</v>
      </c>
      <c r="C48" t="s">
        <v>625</v>
      </c>
      <c r="D48" t="s">
        <v>1696</v>
      </c>
      <c r="F48" t="s">
        <v>579</v>
      </c>
      <c r="G48" t="str">
        <f>VLOOKUP(F48,'Barrio Mapping'!B:C,2,0)</f>
        <v>Niño Jesús</v>
      </c>
      <c r="H48">
        <f>VLOOKUP(B48,'[1]Bin Distritos'!$A:$E,5,0)</f>
        <v>12.705333333333334</v>
      </c>
      <c r="I48" s="5">
        <v>5950</v>
      </c>
      <c r="J48" s="5">
        <v>4</v>
      </c>
      <c r="K48" s="5">
        <v>235</v>
      </c>
      <c r="L48" s="5">
        <v>0</v>
      </c>
      <c r="M48" s="5">
        <v>0</v>
      </c>
      <c r="N48" s="5">
        <v>0</v>
      </c>
      <c r="O48" s="5">
        <v>0</v>
      </c>
      <c r="P48" s="5">
        <v>1</v>
      </c>
      <c r="Q48" s="5">
        <v>0</v>
      </c>
      <c r="R48" s="5">
        <v>0</v>
      </c>
    </row>
    <row r="49" spans="1:18" x14ac:dyDescent="0.35">
      <c r="A49" s="1">
        <v>1504</v>
      </c>
      <c r="B49" t="s">
        <v>1139</v>
      </c>
      <c r="C49" t="s">
        <v>1186</v>
      </c>
      <c r="D49" t="s">
        <v>1696</v>
      </c>
      <c r="F49" t="s">
        <v>1141</v>
      </c>
      <c r="G49" t="str">
        <f>VLOOKUP(F49,'Barrio Mapping'!B:C,2,0)</f>
        <v>Nueva España</v>
      </c>
      <c r="H49">
        <f>VLOOKUP(B49,'[1]Bin Distritos'!$A:$E,5,0)</f>
        <v>13.963333333333333</v>
      </c>
      <c r="I49" s="5">
        <v>4200</v>
      </c>
      <c r="J49" s="5">
        <v>7</v>
      </c>
      <c r="K49" s="5">
        <v>300</v>
      </c>
      <c r="L49" s="5">
        <v>0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</row>
    <row r="50" spans="1:18" x14ac:dyDescent="0.35">
      <c r="A50" s="1">
        <v>1557</v>
      </c>
      <c r="B50" t="s">
        <v>1139</v>
      </c>
      <c r="C50" t="s">
        <v>1222</v>
      </c>
      <c r="D50" t="s">
        <v>1694</v>
      </c>
      <c r="F50" t="s">
        <v>1141</v>
      </c>
      <c r="G50" t="str">
        <f>VLOOKUP(F50,'Barrio Mapping'!B:C,2,0)</f>
        <v>Nueva España</v>
      </c>
      <c r="H50">
        <f>VLOOKUP(B50,'[1]Bin Distritos'!$A:$E,5,0)</f>
        <v>13.963333333333333</v>
      </c>
      <c r="I50" s="5">
        <v>3500</v>
      </c>
      <c r="J50" s="5">
        <v>5</v>
      </c>
      <c r="K50" s="5">
        <v>254</v>
      </c>
      <c r="L50" s="5">
        <v>0</v>
      </c>
      <c r="M50" s="5">
        <v>0</v>
      </c>
      <c r="N50" s="5">
        <v>0</v>
      </c>
      <c r="O50" s="5">
        <v>0</v>
      </c>
      <c r="P50" s="5">
        <v>1</v>
      </c>
      <c r="Q50" s="5">
        <v>0</v>
      </c>
      <c r="R50" s="5">
        <v>0</v>
      </c>
    </row>
    <row r="51" spans="1:18" x14ac:dyDescent="0.35">
      <c r="A51" s="1">
        <v>1572</v>
      </c>
      <c r="B51" t="s">
        <v>1139</v>
      </c>
      <c r="C51" t="s">
        <v>1222</v>
      </c>
      <c r="D51" t="s">
        <v>1694</v>
      </c>
      <c r="F51" t="s">
        <v>1141</v>
      </c>
      <c r="G51" t="str">
        <f>VLOOKUP(F51,'Barrio Mapping'!B:C,2,0)</f>
        <v>Nueva España</v>
      </c>
      <c r="H51">
        <f>VLOOKUP(B51,'[1]Bin Distritos'!$A:$E,5,0)</f>
        <v>13.963333333333333</v>
      </c>
      <c r="I51" s="5">
        <v>3700</v>
      </c>
      <c r="J51" s="5">
        <v>7</v>
      </c>
      <c r="K51" s="5">
        <v>255</v>
      </c>
      <c r="L51" s="5">
        <v>0</v>
      </c>
      <c r="M51" s="5">
        <v>0</v>
      </c>
      <c r="N51" s="5">
        <v>0</v>
      </c>
      <c r="O51" s="5">
        <v>0</v>
      </c>
      <c r="P51" s="5">
        <v>1</v>
      </c>
      <c r="Q51" s="5">
        <v>0</v>
      </c>
      <c r="R51" s="5">
        <v>0</v>
      </c>
    </row>
    <row r="52" spans="1:18" x14ac:dyDescent="0.35">
      <c r="A52" s="1">
        <v>1620</v>
      </c>
      <c r="B52" t="s">
        <v>1139</v>
      </c>
      <c r="C52" t="s">
        <v>1262</v>
      </c>
      <c r="D52" t="s">
        <v>1694</v>
      </c>
      <c r="F52" t="s">
        <v>1141</v>
      </c>
      <c r="G52" t="str">
        <f>VLOOKUP(F52,'Barrio Mapping'!B:C,2,0)</f>
        <v>Nueva España</v>
      </c>
      <c r="H52">
        <f>VLOOKUP(B52,'[1]Bin Distritos'!$A:$E,5,0)</f>
        <v>13.963333333333333</v>
      </c>
      <c r="I52" s="5">
        <v>3500</v>
      </c>
      <c r="J52" s="5">
        <v>6</v>
      </c>
      <c r="K52" s="5">
        <v>255</v>
      </c>
      <c r="L52" s="5">
        <v>0</v>
      </c>
      <c r="M52" s="5">
        <v>0</v>
      </c>
      <c r="N52" s="5">
        <v>0</v>
      </c>
      <c r="O52" s="5">
        <v>0</v>
      </c>
      <c r="P52" s="5">
        <v>1</v>
      </c>
      <c r="Q52" s="5">
        <v>0</v>
      </c>
      <c r="R52" s="5">
        <v>1</v>
      </c>
    </row>
    <row r="53" spans="1:18" x14ac:dyDescent="0.35">
      <c r="A53" s="1">
        <v>251</v>
      </c>
      <c r="B53" t="s">
        <v>236</v>
      </c>
      <c r="C53" t="s">
        <v>272</v>
      </c>
      <c r="D53" t="s">
        <v>1694</v>
      </c>
      <c r="F53" t="s">
        <v>261</v>
      </c>
      <c r="G53" t="str">
        <f>VLOOKUP(F53,'Barrio Mapping'!B:C,2,0)</f>
        <v>Palomas</v>
      </c>
      <c r="H53">
        <f>VLOOKUP(B53,'[1]Bin Distritos'!$A:$E,5,0)</f>
        <v>9.2406666666666677</v>
      </c>
      <c r="I53" s="5">
        <v>3500</v>
      </c>
      <c r="J53" s="5">
        <v>4</v>
      </c>
      <c r="K53" s="5">
        <v>380</v>
      </c>
      <c r="L53" s="5">
        <v>0</v>
      </c>
      <c r="M53" s="5">
        <v>0</v>
      </c>
      <c r="N53" s="5">
        <v>0</v>
      </c>
      <c r="O53" s="5">
        <v>0</v>
      </c>
      <c r="P53" s="5">
        <v>1</v>
      </c>
      <c r="Q53" s="5">
        <v>0</v>
      </c>
      <c r="R53" s="5">
        <v>1</v>
      </c>
    </row>
    <row r="54" spans="1:18" x14ac:dyDescent="0.35">
      <c r="A54" s="1">
        <v>279</v>
      </c>
      <c r="B54" t="s">
        <v>236</v>
      </c>
      <c r="C54" t="s">
        <v>299</v>
      </c>
      <c r="D54" t="s">
        <v>1694</v>
      </c>
      <c r="E54" t="s">
        <v>300</v>
      </c>
      <c r="F54" t="s">
        <v>261</v>
      </c>
      <c r="G54" t="str">
        <f>VLOOKUP(F54,'Barrio Mapping'!B:C,2,0)</f>
        <v>Palomas</v>
      </c>
      <c r="H54">
        <f>VLOOKUP(B54,'[1]Bin Distritos'!$A:$E,5,0)</f>
        <v>9.2406666666666677</v>
      </c>
      <c r="I54" s="5">
        <v>2350</v>
      </c>
      <c r="J54" s="5">
        <v>4</v>
      </c>
      <c r="K54" s="5">
        <v>380</v>
      </c>
      <c r="L54" s="5">
        <v>0</v>
      </c>
      <c r="M54" s="5">
        <v>0</v>
      </c>
      <c r="N54" s="5">
        <v>0</v>
      </c>
      <c r="O54" s="5">
        <v>0</v>
      </c>
      <c r="P54" s="5">
        <v>1</v>
      </c>
      <c r="Q54" s="5">
        <v>0</v>
      </c>
      <c r="R54" s="5">
        <v>1</v>
      </c>
    </row>
    <row r="55" spans="1:18" x14ac:dyDescent="0.35">
      <c r="A55" s="1">
        <v>284</v>
      </c>
      <c r="B55" t="s">
        <v>236</v>
      </c>
      <c r="C55" t="s">
        <v>272</v>
      </c>
      <c r="D55" t="s">
        <v>1694</v>
      </c>
      <c r="F55" t="s">
        <v>261</v>
      </c>
      <c r="G55" t="str">
        <f>VLOOKUP(F55,'Barrio Mapping'!B:C,2,0)</f>
        <v>Palomas</v>
      </c>
      <c r="H55">
        <f>VLOOKUP(B55,'[1]Bin Distritos'!$A:$E,5,0)</f>
        <v>9.2406666666666677</v>
      </c>
      <c r="I55" s="5">
        <v>2300</v>
      </c>
      <c r="J55" s="5">
        <v>4</v>
      </c>
      <c r="K55" s="5">
        <v>195</v>
      </c>
      <c r="L55" s="5">
        <v>0</v>
      </c>
      <c r="M55" s="5">
        <v>0</v>
      </c>
      <c r="N55" s="5">
        <v>0</v>
      </c>
      <c r="O55" s="5">
        <v>0</v>
      </c>
      <c r="P55" s="5">
        <v>1</v>
      </c>
      <c r="Q55" s="5">
        <v>0</v>
      </c>
      <c r="R55" s="5">
        <v>1</v>
      </c>
    </row>
    <row r="56" spans="1:18" x14ac:dyDescent="0.35">
      <c r="A56" s="1">
        <v>307</v>
      </c>
      <c r="B56" t="s">
        <v>236</v>
      </c>
      <c r="C56" t="s">
        <v>318</v>
      </c>
      <c r="D56" t="s">
        <v>1694</v>
      </c>
      <c r="F56" t="s">
        <v>261</v>
      </c>
      <c r="G56" t="str">
        <f>VLOOKUP(F56,'Barrio Mapping'!B:C,2,0)</f>
        <v>Palomas</v>
      </c>
      <c r="H56">
        <f>VLOOKUP(B56,'[1]Bin Distritos'!$A:$E,5,0)</f>
        <v>9.2406666666666677</v>
      </c>
      <c r="I56" s="5">
        <v>2100</v>
      </c>
      <c r="J56" s="5">
        <v>4</v>
      </c>
      <c r="K56" s="5">
        <v>212</v>
      </c>
      <c r="L56" s="5">
        <v>0</v>
      </c>
      <c r="M56" s="5">
        <v>0</v>
      </c>
      <c r="N56" s="5">
        <v>0</v>
      </c>
      <c r="O56" s="5">
        <v>0</v>
      </c>
      <c r="P56" s="5">
        <v>1</v>
      </c>
      <c r="Q56" s="5">
        <v>0</v>
      </c>
      <c r="R56" s="5">
        <v>0</v>
      </c>
    </row>
    <row r="57" spans="1:18" x14ac:dyDescent="0.35">
      <c r="A57" s="1">
        <v>308</v>
      </c>
      <c r="B57" t="s">
        <v>236</v>
      </c>
      <c r="C57" t="s">
        <v>272</v>
      </c>
      <c r="D57" t="s">
        <v>1694</v>
      </c>
      <c r="F57" t="s">
        <v>261</v>
      </c>
      <c r="G57" t="str">
        <f>VLOOKUP(F57,'Barrio Mapping'!B:C,2,0)</f>
        <v>Palomas</v>
      </c>
      <c r="H57">
        <f>VLOOKUP(B57,'[1]Bin Distritos'!$A:$E,5,0)</f>
        <v>9.2406666666666677</v>
      </c>
      <c r="I57" s="5">
        <v>2300</v>
      </c>
      <c r="J57" s="5">
        <v>4</v>
      </c>
      <c r="K57" s="5">
        <v>212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0</v>
      </c>
      <c r="R57" s="5">
        <v>1</v>
      </c>
    </row>
    <row r="58" spans="1:18" x14ac:dyDescent="0.35">
      <c r="A58" s="1">
        <v>323</v>
      </c>
      <c r="B58" t="s">
        <v>236</v>
      </c>
      <c r="C58" t="s">
        <v>272</v>
      </c>
      <c r="D58" t="s">
        <v>1694</v>
      </c>
      <c r="F58" t="s">
        <v>261</v>
      </c>
      <c r="G58" t="str">
        <f>VLOOKUP(F58,'Barrio Mapping'!B:C,2,0)</f>
        <v>Palomas</v>
      </c>
      <c r="H58">
        <f>VLOOKUP(B58,'[1]Bin Distritos'!$A:$E,5,0)</f>
        <v>9.2406666666666677</v>
      </c>
      <c r="I58" s="5">
        <v>2200</v>
      </c>
      <c r="J58" s="5">
        <v>4</v>
      </c>
      <c r="K58" s="5">
        <v>280</v>
      </c>
      <c r="L58" s="5">
        <v>0</v>
      </c>
      <c r="M58" s="5">
        <v>0</v>
      </c>
      <c r="N58" s="5">
        <v>0</v>
      </c>
      <c r="O58" s="5">
        <v>0</v>
      </c>
      <c r="P58" s="5">
        <v>1</v>
      </c>
      <c r="Q58" s="5">
        <v>0</v>
      </c>
      <c r="R58" s="5">
        <v>1</v>
      </c>
    </row>
    <row r="59" spans="1:18" x14ac:dyDescent="0.35">
      <c r="A59" s="1">
        <v>167</v>
      </c>
      <c r="B59" t="s">
        <v>133</v>
      </c>
      <c r="C59" t="s">
        <v>195</v>
      </c>
      <c r="D59" t="s">
        <v>1694</v>
      </c>
      <c r="F59" t="s">
        <v>148</v>
      </c>
      <c r="G59" t="str">
        <f>VLOOKUP(F59,'Barrio Mapping'!B:C,2,0)</f>
        <v>Peñagrande</v>
      </c>
      <c r="H59">
        <f>VLOOKUP(B59,'[1]Bin Distritos'!$A:$E,5,0)</f>
        <v>9.3453333333333344</v>
      </c>
      <c r="I59" s="5">
        <v>3500</v>
      </c>
      <c r="J59" s="5">
        <v>7</v>
      </c>
      <c r="K59" s="5">
        <v>500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0</v>
      </c>
      <c r="R59" s="5">
        <v>1</v>
      </c>
    </row>
    <row r="60" spans="1:18" x14ac:dyDescent="0.35">
      <c r="A60" s="1">
        <v>188</v>
      </c>
      <c r="B60" t="s">
        <v>133</v>
      </c>
      <c r="C60" t="s">
        <v>216</v>
      </c>
      <c r="D60" t="s">
        <v>1694</v>
      </c>
      <c r="F60" t="s">
        <v>148</v>
      </c>
      <c r="G60" t="str">
        <f>VLOOKUP(F60,'Barrio Mapping'!B:C,2,0)</f>
        <v>Peñagrande</v>
      </c>
      <c r="H60">
        <f>VLOOKUP(B60,'[1]Bin Distritos'!$A:$E,5,0)</f>
        <v>9.3453333333333344</v>
      </c>
      <c r="I60" s="5">
        <v>3500</v>
      </c>
      <c r="J60" s="5">
        <v>6</v>
      </c>
      <c r="K60" s="5">
        <v>492</v>
      </c>
      <c r="L60" s="5">
        <v>0</v>
      </c>
      <c r="M60" s="5">
        <v>0</v>
      </c>
      <c r="N60" s="5">
        <v>0</v>
      </c>
      <c r="O60" s="5">
        <v>0</v>
      </c>
      <c r="P60" s="5">
        <v>1</v>
      </c>
      <c r="Q60" s="5">
        <v>0</v>
      </c>
      <c r="R60" s="5">
        <v>0</v>
      </c>
    </row>
    <row r="61" spans="1:18" x14ac:dyDescent="0.35">
      <c r="A61" s="1">
        <v>249</v>
      </c>
      <c r="B61" t="s">
        <v>236</v>
      </c>
      <c r="C61" t="s">
        <v>270</v>
      </c>
      <c r="D61" t="s">
        <v>1694</v>
      </c>
      <c r="F61" t="s">
        <v>238</v>
      </c>
      <c r="G61" t="str">
        <f>VLOOKUP(F61,'Barrio Mapping'!B:C,2,0)</f>
        <v>Pinar del Rey</v>
      </c>
      <c r="H61">
        <f>VLOOKUP(B61,'[1]Bin Distritos'!$A:$E,5,0)</f>
        <v>9.2406666666666677</v>
      </c>
      <c r="I61" s="5">
        <v>3000</v>
      </c>
      <c r="J61" s="5">
        <v>5</v>
      </c>
      <c r="K61" s="5">
        <v>380</v>
      </c>
      <c r="L61" s="5">
        <v>0</v>
      </c>
      <c r="M61" s="5">
        <v>0</v>
      </c>
      <c r="N61" s="5">
        <v>0</v>
      </c>
      <c r="O61" s="5">
        <v>0</v>
      </c>
      <c r="P61" s="5">
        <v>1</v>
      </c>
      <c r="Q61" s="5">
        <v>0</v>
      </c>
      <c r="R61" s="5">
        <v>1</v>
      </c>
    </row>
    <row r="62" spans="1:18" x14ac:dyDescent="0.35">
      <c r="A62" s="1">
        <v>316</v>
      </c>
      <c r="B62" t="s">
        <v>236</v>
      </c>
      <c r="C62" t="s">
        <v>323</v>
      </c>
      <c r="D62" t="s">
        <v>1694</v>
      </c>
      <c r="F62" t="s">
        <v>238</v>
      </c>
      <c r="G62" t="str">
        <f>VLOOKUP(F62,'Barrio Mapping'!B:C,2,0)</f>
        <v>Pinar del Rey</v>
      </c>
      <c r="H62">
        <f>VLOOKUP(B62,'[1]Bin Distritos'!$A:$E,5,0)</f>
        <v>9.2406666666666677</v>
      </c>
      <c r="I62" s="5">
        <v>3000</v>
      </c>
      <c r="J62" s="5">
        <v>6</v>
      </c>
      <c r="K62" s="5">
        <v>350</v>
      </c>
      <c r="L62" s="5">
        <v>0</v>
      </c>
      <c r="M62" s="5">
        <v>0</v>
      </c>
      <c r="N62" s="5">
        <v>0</v>
      </c>
      <c r="O62" s="5">
        <v>0</v>
      </c>
      <c r="P62" s="5">
        <v>1</v>
      </c>
      <c r="Q62" s="5">
        <v>0</v>
      </c>
      <c r="R62" s="5">
        <v>0</v>
      </c>
    </row>
    <row r="63" spans="1:18" x14ac:dyDescent="0.35">
      <c r="A63" s="1">
        <v>329</v>
      </c>
      <c r="B63" t="s">
        <v>236</v>
      </c>
      <c r="C63" t="s">
        <v>329</v>
      </c>
      <c r="D63" t="s">
        <v>1694</v>
      </c>
      <c r="F63" t="s">
        <v>238</v>
      </c>
      <c r="G63" t="str">
        <f>VLOOKUP(F63,'Barrio Mapping'!B:C,2,0)</f>
        <v>Pinar del Rey</v>
      </c>
      <c r="H63">
        <f>VLOOKUP(B63,'[1]Bin Distritos'!$A:$E,5,0)</f>
        <v>9.2406666666666677</v>
      </c>
      <c r="I63" s="5">
        <v>4500</v>
      </c>
      <c r="J63" s="5">
        <v>5</v>
      </c>
      <c r="K63" s="5">
        <v>500</v>
      </c>
      <c r="L63" s="5">
        <v>0</v>
      </c>
      <c r="M63" s="5">
        <v>0</v>
      </c>
      <c r="N63" s="5">
        <v>0</v>
      </c>
      <c r="O63" s="5">
        <v>0</v>
      </c>
      <c r="P63" s="5">
        <v>1</v>
      </c>
      <c r="Q63" s="5">
        <v>0</v>
      </c>
      <c r="R63" s="5">
        <v>1</v>
      </c>
    </row>
    <row r="64" spans="1:18" x14ac:dyDescent="0.35">
      <c r="A64" s="1">
        <v>227</v>
      </c>
      <c r="B64" t="s">
        <v>236</v>
      </c>
      <c r="C64" t="s">
        <v>245</v>
      </c>
      <c r="D64" t="s">
        <v>1694</v>
      </c>
      <c r="F64" t="s">
        <v>246</v>
      </c>
      <c r="G64" t="str">
        <f>VLOOKUP(F64,'Barrio Mapping'!B:C,2,0)</f>
        <v>Piovera</v>
      </c>
      <c r="H64">
        <f>VLOOKUP(B64,'[1]Bin Distritos'!$A:$E,5,0)</f>
        <v>9.2406666666666677</v>
      </c>
      <c r="I64" s="5">
        <v>4500</v>
      </c>
      <c r="J64" s="5">
        <v>7</v>
      </c>
      <c r="K64" s="5">
        <v>703</v>
      </c>
      <c r="L64" s="5">
        <v>0</v>
      </c>
      <c r="M64" s="5">
        <v>0</v>
      </c>
      <c r="N64" s="5">
        <v>0</v>
      </c>
      <c r="O64" s="5">
        <v>0</v>
      </c>
      <c r="P64" s="5">
        <v>1</v>
      </c>
      <c r="Q64" s="5">
        <v>0</v>
      </c>
      <c r="R64" s="5">
        <v>0</v>
      </c>
    </row>
    <row r="65" spans="1:18" x14ac:dyDescent="0.35">
      <c r="A65" s="1">
        <v>255</v>
      </c>
      <c r="B65" t="s">
        <v>236</v>
      </c>
      <c r="C65" t="s">
        <v>276</v>
      </c>
      <c r="D65" t="s">
        <v>1696</v>
      </c>
      <c r="E65" t="s">
        <v>277</v>
      </c>
      <c r="F65" t="s">
        <v>246</v>
      </c>
      <c r="G65" t="str">
        <f>VLOOKUP(F65,'Barrio Mapping'!B:C,2,0)</f>
        <v>Piovera</v>
      </c>
      <c r="H65">
        <f>VLOOKUP(B65,'[1]Bin Distritos'!$A:$E,5,0)</f>
        <v>9.2406666666666677</v>
      </c>
      <c r="I65" s="5">
        <v>4500</v>
      </c>
      <c r="J65" s="5">
        <v>5</v>
      </c>
      <c r="K65" s="5">
        <v>560</v>
      </c>
      <c r="L65" s="5">
        <v>0</v>
      </c>
      <c r="M65" s="5">
        <v>0</v>
      </c>
      <c r="N65" s="5">
        <v>0</v>
      </c>
      <c r="O65" s="5">
        <v>0</v>
      </c>
      <c r="P65" s="5">
        <v>1</v>
      </c>
      <c r="Q65" s="5">
        <v>0</v>
      </c>
      <c r="R65" s="5">
        <v>0</v>
      </c>
    </row>
    <row r="66" spans="1:18" x14ac:dyDescent="0.35">
      <c r="A66" s="1">
        <v>258</v>
      </c>
      <c r="B66" t="s">
        <v>236</v>
      </c>
      <c r="C66" t="s">
        <v>280</v>
      </c>
      <c r="D66" t="s">
        <v>1696</v>
      </c>
      <c r="F66" t="s">
        <v>246</v>
      </c>
      <c r="G66" t="str">
        <f>VLOOKUP(F66,'Barrio Mapping'!B:C,2,0)</f>
        <v>Piovera</v>
      </c>
      <c r="H66">
        <f>VLOOKUP(B66,'[1]Bin Distritos'!$A:$E,5,0)</f>
        <v>9.2406666666666677</v>
      </c>
      <c r="I66" s="5">
        <v>10000</v>
      </c>
      <c r="J66" s="5">
        <v>6</v>
      </c>
      <c r="K66" s="5">
        <v>600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5">
        <v>0</v>
      </c>
      <c r="R66" s="5">
        <v>0</v>
      </c>
    </row>
    <row r="67" spans="1:18" x14ac:dyDescent="0.35">
      <c r="A67" s="1">
        <v>260</v>
      </c>
      <c r="B67" t="s">
        <v>236</v>
      </c>
      <c r="C67" t="s">
        <v>282</v>
      </c>
      <c r="D67" t="s">
        <v>1694</v>
      </c>
      <c r="F67" t="s">
        <v>246</v>
      </c>
      <c r="G67" t="str">
        <f>VLOOKUP(F67,'Barrio Mapping'!B:C,2,0)</f>
        <v>Piovera</v>
      </c>
      <c r="H67">
        <f>VLOOKUP(B67,'[1]Bin Distritos'!$A:$E,5,0)</f>
        <v>9.2406666666666677</v>
      </c>
      <c r="I67" s="5">
        <v>2900</v>
      </c>
      <c r="J67" s="5">
        <v>4</v>
      </c>
      <c r="K67" s="5">
        <v>350</v>
      </c>
      <c r="L67" s="5">
        <v>0</v>
      </c>
      <c r="M67" s="5">
        <v>0</v>
      </c>
      <c r="N67" s="5">
        <v>0</v>
      </c>
      <c r="O67" s="5">
        <v>0</v>
      </c>
      <c r="P67" s="5">
        <v>1</v>
      </c>
      <c r="Q67" s="5">
        <v>0</v>
      </c>
      <c r="R67" s="5">
        <v>1</v>
      </c>
    </row>
    <row r="68" spans="1:18" x14ac:dyDescent="0.35">
      <c r="A68" s="1">
        <v>270</v>
      </c>
      <c r="B68" t="s">
        <v>236</v>
      </c>
      <c r="C68" t="s">
        <v>293</v>
      </c>
      <c r="D68" t="s">
        <v>1694</v>
      </c>
      <c r="F68" t="s">
        <v>246</v>
      </c>
      <c r="G68" t="str">
        <f>VLOOKUP(F68,'Barrio Mapping'!B:C,2,0)</f>
        <v>Piovera</v>
      </c>
      <c r="H68">
        <f>VLOOKUP(B68,'[1]Bin Distritos'!$A:$E,5,0)</f>
        <v>9.2406666666666677</v>
      </c>
      <c r="I68" s="5">
        <v>4000</v>
      </c>
      <c r="J68" s="5">
        <v>5</v>
      </c>
      <c r="K68" s="5">
        <v>340</v>
      </c>
      <c r="L68" s="5">
        <v>0</v>
      </c>
      <c r="M68" s="5">
        <v>0</v>
      </c>
      <c r="N68" s="5">
        <v>0</v>
      </c>
      <c r="O68" s="5">
        <v>0</v>
      </c>
      <c r="P68" s="5">
        <v>1</v>
      </c>
      <c r="Q68" s="5">
        <v>0</v>
      </c>
      <c r="R68" s="5">
        <v>1</v>
      </c>
    </row>
    <row r="69" spans="1:18" x14ac:dyDescent="0.35">
      <c r="A69" s="1">
        <v>272</v>
      </c>
      <c r="B69" t="s">
        <v>236</v>
      </c>
      <c r="C69" t="s">
        <v>282</v>
      </c>
      <c r="D69" t="s">
        <v>1694</v>
      </c>
      <c r="F69" t="s">
        <v>246</v>
      </c>
      <c r="G69" t="str">
        <f>VLOOKUP(F69,'Barrio Mapping'!B:C,2,0)</f>
        <v>Piovera</v>
      </c>
      <c r="H69">
        <f>VLOOKUP(B69,'[1]Bin Distritos'!$A:$E,5,0)</f>
        <v>9.2406666666666677</v>
      </c>
      <c r="I69" s="5">
        <v>4000</v>
      </c>
      <c r="J69" s="5">
        <v>5</v>
      </c>
      <c r="K69" s="5">
        <v>350</v>
      </c>
      <c r="L69" s="5">
        <v>0</v>
      </c>
      <c r="M69" s="5">
        <v>0</v>
      </c>
      <c r="N69" s="5">
        <v>0</v>
      </c>
      <c r="O69" s="5">
        <v>0</v>
      </c>
      <c r="P69" s="5">
        <v>1</v>
      </c>
      <c r="Q69" s="5">
        <v>0</v>
      </c>
      <c r="R69" s="5">
        <v>1</v>
      </c>
    </row>
    <row r="70" spans="1:18" x14ac:dyDescent="0.35">
      <c r="A70" s="1">
        <v>273</v>
      </c>
      <c r="B70" t="s">
        <v>236</v>
      </c>
      <c r="C70" t="s">
        <v>294</v>
      </c>
      <c r="D70" t="s">
        <v>1694</v>
      </c>
      <c r="F70" t="s">
        <v>246</v>
      </c>
      <c r="G70" t="str">
        <f>VLOOKUP(F70,'Barrio Mapping'!B:C,2,0)</f>
        <v>Piovera</v>
      </c>
      <c r="H70">
        <f>VLOOKUP(B70,'[1]Bin Distritos'!$A:$E,5,0)</f>
        <v>9.2406666666666677</v>
      </c>
      <c r="I70" s="5">
        <v>3900</v>
      </c>
      <c r="J70" s="5">
        <v>5</v>
      </c>
      <c r="K70" s="5">
        <v>411</v>
      </c>
      <c r="L70" s="5">
        <v>0</v>
      </c>
      <c r="M70" s="5">
        <v>0</v>
      </c>
      <c r="N70" s="5">
        <v>0</v>
      </c>
      <c r="O70" s="5">
        <v>0</v>
      </c>
      <c r="P70" s="5">
        <v>1</v>
      </c>
      <c r="Q70" s="5">
        <v>0</v>
      </c>
      <c r="R70" s="5">
        <v>0</v>
      </c>
    </row>
    <row r="71" spans="1:18" x14ac:dyDescent="0.35">
      <c r="A71" s="1">
        <v>276</v>
      </c>
      <c r="B71" t="s">
        <v>236</v>
      </c>
      <c r="C71" t="s">
        <v>297</v>
      </c>
      <c r="D71" t="s">
        <v>1696</v>
      </c>
      <c r="F71" t="s">
        <v>246</v>
      </c>
      <c r="G71" t="str">
        <f>VLOOKUP(F71,'Barrio Mapping'!B:C,2,0)</f>
        <v>Piovera</v>
      </c>
      <c r="H71">
        <f>VLOOKUP(B71,'[1]Bin Distritos'!$A:$E,5,0)</f>
        <v>9.2406666666666677</v>
      </c>
      <c r="I71" s="5">
        <v>3100</v>
      </c>
      <c r="J71" s="5">
        <v>4</v>
      </c>
      <c r="K71" s="5">
        <v>250</v>
      </c>
      <c r="L71" s="5">
        <v>0</v>
      </c>
      <c r="M71" s="5">
        <v>0</v>
      </c>
      <c r="N71" s="5">
        <v>0</v>
      </c>
      <c r="O71" s="5">
        <v>0</v>
      </c>
      <c r="P71" s="5">
        <v>1</v>
      </c>
      <c r="Q71" s="5">
        <v>0</v>
      </c>
      <c r="R71" s="5">
        <v>0</v>
      </c>
    </row>
    <row r="72" spans="1:18" x14ac:dyDescent="0.35">
      <c r="A72" s="1">
        <v>277</v>
      </c>
      <c r="B72" t="s">
        <v>236</v>
      </c>
      <c r="C72" t="s">
        <v>282</v>
      </c>
      <c r="D72" t="s">
        <v>1694</v>
      </c>
      <c r="F72" t="s">
        <v>246</v>
      </c>
      <c r="G72" t="str">
        <f>VLOOKUP(F72,'Barrio Mapping'!B:C,2,0)</f>
        <v>Piovera</v>
      </c>
      <c r="H72">
        <f>VLOOKUP(B72,'[1]Bin Distritos'!$A:$E,5,0)</f>
        <v>9.2406666666666677</v>
      </c>
      <c r="I72" s="5">
        <v>4200</v>
      </c>
      <c r="J72" s="5">
        <v>4</v>
      </c>
      <c r="K72" s="5">
        <v>400</v>
      </c>
      <c r="L72" s="5">
        <v>0</v>
      </c>
      <c r="M72" s="5">
        <v>0</v>
      </c>
      <c r="N72" s="5">
        <v>0</v>
      </c>
      <c r="O72" s="5">
        <v>0</v>
      </c>
      <c r="P72" s="5">
        <v>1</v>
      </c>
      <c r="Q72" s="5">
        <v>0</v>
      </c>
      <c r="R72" s="5">
        <v>1</v>
      </c>
    </row>
    <row r="73" spans="1:18" x14ac:dyDescent="0.35">
      <c r="A73" s="1">
        <v>286</v>
      </c>
      <c r="B73" t="s">
        <v>236</v>
      </c>
      <c r="C73" t="s">
        <v>297</v>
      </c>
      <c r="D73" t="s">
        <v>1696</v>
      </c>
      <c r="F73" t="s">
        <v>246</v>
      </c>
      <c r="G73" t="str">
        <f>VLOOKUP(F73,'Barrio Mapping'!B:C,2,0)</f>
        <v>Piovera</v>
      </c>
      <c r="H73">
        <f>VLOOKUP(B73,'[1]Bin Distritos'!$A:$E,5,0)</f>
        <v>9.2406666666666677</v>
      </c>
      <c r="I73" s="5">
        <v>5000</v>
      </c>
      <c r="J73" s="5">
        <v>6</v>
      </c>
      <c r="K73" s="5">
        <v>475</v>
      </c>
      <c r="L73" s="5">
        <v>0</v>
      </c>
      <c r="M73" s="5">
        <v>0</v>
      </c>
      <c r="N73" s="5">
        <v>0</v>
      </c>
      <c r="O73" s="5">
        <v>0</v>
      </c>
      <c r="P73" s="5">
        <v>1</v>
      </c>
      <c r="Q73" s="5">
        <v>0</v>
      </c>
      <c r="R73" s="5">
        <v>0</v>
      </c>
    </row>
    <row r="74" spans="1:18" x14ac:dyDescent="0.35">
      <c r="A74" s="1">
        <v>287</v>
      </c>
      <c r="B74" t="s">
        <v>236</v>
      </c>
      <c r="C74" t="s">
        <v>282</v>
      </c>
      <c r="D74" t="s">
        <v>1694</v>
      </c>
      <c r="F74" t="s">
        <v>246</v>
      </c>
      <c r="G74" t="str">
        <f>VLOOKUP(F74,'Barrio Mapping'!B:C,2,0)</f>
        <v>Piovera</v>
      </c>
      <c r="H74">
        <f>VLOOKUP(B74,'[1]Bin Distritos'!$A:$E,5,0)</f>
        <v>9.2406666666666677</v>
      </c>
      <c r="I74" s="5">
        <v>3000</v>
      </c>
      <c r="J74" s="5">
        <v>4</v>
      </c>
      <c r="K74" s="5">
        <v>412</v>
      </c>
      <c r="L74" s="5">
        <v>0</v>
      </c>
      <c r="M74" s="5">
        <v>0</v>
      </c>
      <c r="N74" s="5">
        <v>0</v>
      </c>
      <c r="O74" s="5">
        <v>0</v>
      </c>
      <c r="P74" s="5">
        <v>1</v>
      </c>
      <c r="Q74" s="5">
        <v>0</v>
      </c>
      <c r="R74" s="5">
        <v>1</v>
      </c>
    </row>
    <row r="75" spans="1:18" x14ac:dyDescent="0.35">
      <c r="A75" s="1">
        <v>290</v>
      </c>
      <c r="B75" t="s">
        <v>236</v>
      </c>
      <c r="C75" t="s">
        <v>297</v>
      </c>
      <c r="D75" t="s">
        <v>1696</v>
      </c>
      <c r="F75" t="s">
        <v>246</v>
      </c>
      <c r="G75" t="str">
        <f>VLOOKUP(F75,'Barrio Mapping'!B:C,2,0)</f>
        <v>Piovera</v>
      </c>
      <c r="H75">
        <f>VLOOKUP(B75,'[1]Bin Distritos'!$A:$E,5,0)</f>
        <v>9.2406666666666677</v>
      </c>
      <c r="I75" s="5">
        <v>4500</v>
      </c>
      <c r="J75" s="5">
        <v>5</v>
      </c>
      <c r="K75" s="5">
        <v>300</v>
      </c>
      <c r="L75" s="5">
        <v>0</v>
      </c>
      <c r="M75" s="5">
        <v>0</v>
      </c>
      <c r="N75" s="5">
        <v>0</v>
      </c>
      <c r="O75" s="5">
        <v>0</v>
      </c>
      <c r="P75" s="5">
        <v>1</v>
      </c>
      <c r="Q75" s="5">
        <v>0</v>
      </c>
      <c r="R75" s="5">
        <v>0</v>
      </c>
    </row>
    <row r="76" spans="1:18" x14ac:dyDescent="0.35">
      <c r="A76" s="1">
        <v>302</v>
      </c>
      <c r="B76" t="s">
        <v>236</v>
      </c>
      <c r="C76" t="s">
        <v>245</v>
      </c>
      <c r="D76" t="s">
        <v>1694</v>
      </c>
      <c r="F76" t="s">
        <v>246</v>
      </c>
      <c r="G76" t="str">
        <f>VLOOKUP(F76,'Barrio Mapping'!B:C,2,0)</f>
        <v>Piovera</v>
      </c>
      <c r="H76">
        <f>VLOOKUP(B76,'[1]Bin Distritos'!$A:$E,5,0)</f>
        <v>9.2406666666666677</v>
      </c>
      <c r="I76" s="5">
        <v>3100</v>
      </c>
      <c r="J76" s="5">
        <v>4</v>
      </c>
      <c r="K76" s="5">
        <v>442</v>
      </c>
      <c r="L76" s="5">
        <v>0</v>
      </c>
      <c r="M76" s="5">
        <v>0</v>
      </c>
      <c r="N76" s="5">
        <v>0</v>
      </c>
      <c r="O76" s="5">
        <v>0</v>
      </c>
      <c r="P76" s="5">
        <v>1</v>
      </c>
      <c r="Q76" s="5">
        <v>0</v>
      </c>
      <c r="R76" s="5">
        <v>0</v>
      </c>
    </row>
    <row r="77" spans="1:18" x14ac:dyDescent="0.35">
      <c r="A77" s="1">
        <v>311</v>
      </c>
      <c r="B77" t="s">
        <v>236</v>
      </c>
      <c r="C77" t="s">
        <v>297</v>
      </c>
      <c r="D77" t="s">
        <v>1696</v>
      </c>
      <c r="F77" t="s">
        <v>246</v>
      </c>
      <c r="G77" t="str">
        <f>VLOOKUP(F77,'Barrio Mapping'!B:C,2,0)</f>
        <v>Piovera</v>
      </c>
      <c r="H77">
        <f>VLOOKUP(B77,'[1]Bin Distritos'!$A:$E,5,0)</f>
        <v>9.2406666666666677</v>
      </c>
      <c r="I77" s="5">
        <v>4500</v>
      </c>
      <c r="J77" s="5">
        <v>6</v>
      </c>
      <c r="K77" s="5">
        <v>330</v>
      </c>
      <c r="L77" s="5">
        <v>0</v>
      </c>
      <c r="M77" s="5">
        <v>0</v>
      </c>
      <c r="N77" s="5">
        <v>0</v>
      </c>
      <c r="O77" s="5">
        <v>0</v>
      </c>
      <c r="P77" s="5">
        <v>1</v>
      </c>
      <c r="Q77" s="5">
        <v>0</v>
      </c>
      <c r="R77" s="5">
        <v>0</v>
      </c>
    </row>
    <row r="78" spans="1:18" x14ac:dyDescent="0.35">
      <c r="A78" s="1">
        <v>313</v>
      </c>
      <c r="B78" t="s">
        <v>236</v>
      </c>
      <c r="C78" t="s">
        <v>297</v>
      </c>
      <c r="D78" t="s">
        <v>1696</v>
      </c>
      <c r="F78" t="s">
        <v>246</v>
      </c>
      <c r="G78" t="str">
        <f>VLOOKUP(F78,'Barrio Mapping'!B:C,2,0)</f>
        <v>Piovera</v>
      </c>
      <c r="H78">
        <f>VLOOKUP(B78,'[1]Bin Distritos'!$A:$E,5,0)</f>
        <v>9.2406666666666677</v>
      </c>
      <c r="I78" s="5">
        <v>7500</v>
      </c>
      <c r="J78" s="5">
        <v>6</v>
      </c>
      <c r="K78" s="5">
        <v>670</v>
      </c>
      <c r="L78" s="5">
        <v>0</v>
      </c>
      <c r="M78" s="5">
        <v>0</v>
      </c>
      <c r="N78" s="5">
        <v>0</v>
      </c>
      <c r="O78" s="5">
        <v>0</v>
      </c>
      <c r="P78" s="5">
        <v>1</v>
      </c>
      <c r="Q78" s="5">
        <v>0</v>
      </c>
      <c r="R78" s="5">
        <v>0</v>
      </c>
    </row>
    <row r="79" spans="1:18" x14ac:dyDescent="0.35">
      <c r="A79" s="1">
        <v>314</v>
      </c>
      <c r="B79" t="s">
        <v>236</v>
      </c>
      <c r="C79" t="s">
        <v>321</v>
      </c>
      <c r="D79" t="s">
        <v>1694</v>
      </c>
      <c r="F79" t="s">
        <v>246</v>
      </c>
      <c r="G79" t="str">
        <f>VLOOKUP(F79,'Barrio Mapping'!B:C,2,0)</f>
        <v>Piovera</v>
      </c>
      <c r="H79">
        <f>VLOOKUP(B79,'[1]Bin Distritos'!$A:$E,5,0)</f>
        <v>9.2406666666666677</v>
      </c>
      <c r="I79" s="5">
        <v>4000</v>
      </c>
      <c r="J79" s="5">
        <v>6</v>
      </c>
      <c r="K79" s="5">
        <v>380</v>
      </c>
      <c r="L79" s="5">
        <v>0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1</v>
      </c>
    </row>
    <row r="80" spans="1:18" x14ac:dyDescent="0.35">
      <c r="A80" s="1">
        <v>318</v>
      </c>
      <c r="B80" t="s">
        <v>236</v>
      </c>
      <c r="C80" t="s">
        <v>297</v>
      </c>
      <c r="D80" t="s">
        <v>1696</v>
      </c>
      <c r="F80" t="s">
        <v>246</v>
      </c>
      <c r="G80" t="str">
        <f>VLOOKUP(F80,'Barrio Mapping'!B:C,2,0)</f>
        <v>Piovera</v>
      </c>
      <c r="H80">
        <f>VLOOKUP(B80,'[1]Bin Distritos'!$A:$E,5,0)</f>
        <v>9.2406666666666677</v>
      </c>
      <c r="I80" s="5">
        <v>5000</v>
      </c>
      <c r="J80" s="5">
        <v>8</v>
      </c>
      <c r="K80" s="5">
        <v>509</v>
      </c>
      <c r="L80" s="5">
        <v>0</v>
      </c>
      <c r="M80" s="5">
        <v>0</v>
      </c>
      <c r="N80" s="5">
        <v>0</v>
      </c>
      <c r="O80" s="5">
        <v>0</v>
      </c>
      <c r="P80" s="5">
        <v>1</v>
      </c>
      <c r="Q80" s="5">
        <v>0</v>
      </c>
      <c r="R80" s="5">
        <v>0</v>
      </c>
    </row>
    <row r="81" spans="1:18" x14ac:dyDescent="0.35">
      <c r="A81" s="1">
        <v>319</v>
      </c>
      <c r="B81" t="s">
        <v>236</v>
      </c>
      <c r="C81" t="s">
        <v>282</v>
      </c>
      <c r="D81" t="s">
        <v>1694</v>
      </c>
      <c r="F81" t="s">
        <v>246</v>
      </c>
      <c r="G81" t="str">
        <f>VLOOKUP(F81,'Barrio Mapping'!B:C,2,0)</f>
        <v>Piovera</v>
      </c>
      <c r="H81">
        <f>VLOOKUP(B81,'[1]Bin Distritos'!$A:$E,5,0)</f>
        <v>9.2406666666666677</v>
      </c>
      <c r="I81" s="5">
        <v>5100</v>
      </c>
      <c r="J81" s="5">
        <v>6</v>
      </c>
      <c r="K81" s="5">
        <v>640</v>
      </c>
      <c r="L81" s="5">
        <v>0</v>
      </c>
      <c r="M81" s="5">
        <v>0</v>
      </c>
      <c r="N81" s="5">
        <v>0</v>
      </c>
      <c r="O81" s="5">
        <v>0</v>
      </c>
      <c r="P81" s="5">
        <v>1</v>
      </c>
      <c r="Q81" s="5">
        <v>0</v>
      </c>
      <c r="R81" s="5">
        <v>1</v>
      </c>
    </row>
    <row r="82" spans="1:18" x14ac:dyDescent="0.35">
      <c r="A82" s="1">
        <v>333</v>
      </c>
      <c r="B82" t="s">
        <v>236</v>
      </c>
      <c r="C82" t="s">
        <v>282</v>
      </c>
      <c r="D82" t="s">
        <v>1694</v>
      </c>
      <c r="F82" t="s">
        <v>246</v>
      </c>
      <c r="G82" t="str">
        <f>VLOOKUP(F82,'Barrio Mapping'!B:C,2,0)</f>
        <v>Piovera</v>
      </c>
      <c r="H82">
        <f>VLOOKUP(B82,'[1]Bin Distritos'!$A:$E,5,0)</f>
        <v>9.2406666666666677</v>
      </c>
      <c r="I82" s="5">
        <v>2700</v>
      </c>
      <c r="J82" s="5">
        <v>7</v>
      </c>
      <c r="K82" s="5">
        <v>300</v>
      </c>
      <c r="L82" s="5">
        <v>0</v>
      </c>
      <c r="M82" s="5">
        <v>0</v>
      </c>
      <c r="N82" s="5">
        <v>0</v>
      </c>
      <c r="O82" s="5">
        <v>0</v>
      </c>
      <c r="P82" s="5">
        <v>1</v>
      </c>
      <c r="Q82" s="5">
        <v>0</v>
      </c>
      <c r="R82" s="5">
        <v>1</v>
      </c>
    </row>
    <row r="83" spans="1:18" x14ac:dyDescent="0.35">
      <c r="A83" s="1">
        <v>334</v>
      </c>
      <c r="B83" t="s">
        <v>236</v>
      </c>
      <c r="C83" t="s">
        <v>297</v>
      </c>
      <c r="D83" t="s">
        <v>1696</v>
      </c>
      <c r="F83" t="s">
        <v>246</v>
      </c>
      <c r="G83" t="str">
        <f>VLOOKUP(F83,'Barrio Mapping'!B:C,2,0)</f>
        <v>Piovera</v>
      </c>
      <c r="H83">
        <f>VLOOKUP(B83,'[1]Bin Distritos'!$A:$E,5,0)</f>
        <v>9.2406666666666677</v>
      </c>
      <c r="I83" s="5">
        <v>7000</v>
      </c>
      <c r="J83" s="5">
        <v>7</v>
      </c>
      <c r="K83" s="5">
        <v>850</v>
      </c>
      <c r="L83" s="5">
        <v>0</v>
      </c>
      <c r="M83" s="5">
        <v>0</v>
      </c>
      <c r="N83" s="5">
        <v>0</v>
      </c>
      <c r="O83" s="5">
        <v>0</v>
      </c>
      <c r="P83" s="5">
        <v>1</v>
      </c>
      <c r="Q83" s="5">
        <v>0</v>
      </c>
      <c r="R83" s="5">
        <v>0</v>
      </c>
    </row>
    <row r="84" spans="1:18" x14ac:dyDescent="0.35">
      <c r="A84" s="1">
        <v>342</v>
      </c>
      <c r="B84" t="s">
        <v>236</v>
      </c>
      <c r="C84" t="s">
        <v>297</v>
      </c>
      <c r="D84" t="s">
        <v>1696</v>
      </c>
      <c r="F84" t="s">
        <v>246</v>
      </c>
      <c r="G84" t="str">
        <f>VLOOKUP(F84,'Barrio Mapping'!B:C,2,0)</f>
        <v>Piovera</v>
      </c>
      <c r="H84">
        <f>VLOOKUP(B84,'[1]Bin Distritos'!$A:$E,5,0)</f>
        <v>9.2406666666666677</v>
      </c>
      <c r="I84" s="5">
        <v>4500</v>
      </c>
      <c r="J84" s="5">
        <v>4</v>
      </c>
      <c r="K84" s="5">
        <v>400</v>
      </c>
      <c r="L84" s="5">
        <v>0</v>
      </c>
      <c r="M84" s="5">
        <v>0</v>
      </c>
      <c r="N84" s="5">
        <v>0</v>
      </c>
      <c r="O84" s="5">
        <v>0</v>
      </c>
      <c r="P84" s="5">
        <v>1</v>
      </c>
      <c r="Q84" s="5">
        <v>0</v>
      </c>
      <c r="R84" s="5">
        <v>0</v>
      </c>
    </row>
    <row r="85" spans="1:18" x14ac:dyDescent="0.35">
      <c r="A85" s="1">
        <v>1888</v>
      </c>
      <c r="B85" t="s">
        <v>1423</v>
      </c>
      <c r="C85" t="s">
        <v>1432</v>
      </c>
      <c r="D85" t="s">
        <v>1694</v>
      </c>
      <c r="F85" t="s">
        <v>1429</v>
      </c>
      <c r="G85" t="str">
        <f>VLOOKUP(F85,'Barrio Mapping'!B:C,2,0)</f>
        <v>Rejas</v>
      </c>
      <c r="H85">
        <f>VLOOKUP(B85,'[1]Bin Distritos'!$A:$E,5,0)</f>
        <v>5.4560000000000004</v>
      </c>
      <c r="I85" s="5">
        <v>1600</v>
      </c>
      <c r="J85" s="5">
        <v>3</v>
      </c>
      <c r="K85" s="5">
        <v>220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1">
        <v>1899</v>
      </c>
      <c r="B86" t="s">
        <v>1423</v>
      </c>
      <c r="C86" t="s">
        <v>1444</v>
      </c>
      <c r="D86" t="s">
        <v>1696</v>
      </c>
      <c r="F86" t="s">
        <v>1425</v>
      </c>
      <c r="G86" t="str">
        <f>VLOOKUP(F86,'Barrio Mapping'!B:C,2,0)</f>
        <v>Salvador</v>
      </c>
      <c r="H86">
        <f>VLOOKUP(B86,'[1]Bin Distritos'!$A:$E,5,0)</f>
        <v>5.4560000000000004</v>
      </c>
      <c r="I86" s="5">
        <v>2400</v>
      </c>
      <c r="J86" s="5">
        <v>5</v>
      </c>
      <c r="K86" s="5">
        <v>350</v>
      </c>
      <c r="L86" s="5">
        <v>0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  <c r="R86" s="5">
        <v>0</v>
      </c>
    </row>
    <row r="87" spans="1:18" x14ac:dyDescent="0.35">
      <c r="A87" s="1">
        <v>52</v>
      </c>
      <c r="B87" t="s">
        <v>15</v>
      </c>
      <c r="C87" t="s">
        <v>83</v>
      </c>
      <c r="D87" t="s">
        <v>1694</v>
      </c>
      <c r="F87" t="s">
        <v>29</v>
      </c>
      <c r="G87" t="str">
        <f>VLOOKUP(F87,'Barrio Mapping'!B:C,2,0)</f>
        <v>San Juan Bautista</v>
      </c>
      <c r="H87">
        <f>VLOOKUP(B87,'[1]Bin Distritos'!$A:$E,5,0)</f>
        <v>9.1943333333333328</v>
      </c>
      <c r="I87" s="5">
        <v>3200</v>
      </c>
      <c r="J87" s="5">
        <v>5</v>
      </c>
      <c r="K87" s="5">
        <v>420</v>
      </c>
      <c r="L87" s="5">
        <v>0</v>
      </c>
      <c r="M87" s="5">
        <v>0</v>
      </c>
      <c r="N87" s="5">
        <v>0</v>
      </c>
      <c r="O87" s="5">
        <v>0</v>
      </c>
      <c r="P87" s="5">
        <v>1</v>
      </c>
      <c r="Q87" s="5">
        <v>0</v>
      </c>
      <c r="R87" s="5">
        <v>1</v>
      </c>
    </row>
    <row r="88" spans="1:18" x14ac:dyDescent="0.35">
      <c r="A88" s="1">
        <v>240</v>
      </c>
      <c r="B88" t="s">
        <v>236</v>
      </c>
      <c r="C88" t="s">
        <v>263</v>
      </c>
      <c r="D88" t="s">
        <v>1696</v>
      </c>
      <c r="F88" t="s">
        <v>251</v>
      </c>
      <c r="G88" t="str">
        <f>VLOOKUP(F88,'Barrio Mapping'!B:C,2,0)</f>
        <v>Valdefuentes</v>
      </c>
      <c r="H88">
        <f>VLOOKUP(B88,'[1]Bin Distritos'!$A:$E,5,0)</f>
        <v>9.2406666666666677</v>
      </c>
      <c r="I88" s="5">
        <v>5500</v>
      </c>
      <c r="J88" s="5">
        <v>5</v>
      </c>
      <c r="K88" s="5">
        <v>600</v>
      </c>
      <c r="L88" s="5">
        <v>0</v>
      </c>
      <c r="M88" s="5">
        <v>0</v>
      </c>
      <c r="N88" s="5">
        <v>0</v>
      </c>
      <c r="O88" s="5">
        <v>0</v>
      </c>
      <c r="P88" s="5">
        <v>1</v>
      </c>
      <c r="Q88" s="5">
        <v>0</v>
      </c>
      <c r="R88" s="5">
        <v>0</v>
      </c>
    </row>
    <row r="89" spans="1:18" x14ac:dyDescent="0.35">
      <c r="A89" s="1">
        <v>281</v>
      </c>
      <c r="B89" t="s">
        <v>236</v>
      </c>
      <c r="C89" t="s">
        <v>301</v>
      </c>
      <c r="D89" t="s">
        <v>1694</v>
      </c>
      <c r="E89" t="s">
        <v>110</v>
      </c>
      <c r="F89" t="s">
        <v>251</v>
      </c>
      <c r="G89" t="str">
        <f>VLOOKUP(F89,'Barrio Mapping'!B:C,2,0)</f>
        <v>Valdefuentes</v>
      </c>
      <c r="H89">
        <f>VLOOKUP(B89,'[1]Bin Distritos'!$A:$E,5,0)</f>
        <v>9.2406666666666677</v>
      </c>
      <c r="I89" s="5">
        <v>2600</v>
      </c>
      <c r="J89" s="5">
        <v>4</v>
      </c>
      <c r="K89" s="5">
        <v>399</v>
      </c>
      <c r="L89" s="5">
        <v>0</v>
      </c>
      <c r="M89" s="5">
        <v>0</v>
      </c>
      <c r="N89" s="5">
        <v>0</v>
      </c>
      <c r="O89" s="5">
        <v>0</v>
      </c>
      <c r="P89" s="5">
        <v>1</v>
      </c>
      <c r="Q89" s="5">
        <v>0</v>
      </c>
      <c r="R89" s="5">
        <v>0</v>
      </c>
    </row>
    <row r="90" spans="1:18" x14ac:dyDescent="0.35">
      <c r="A90" s="1">
        <v>285</v>
      </c>
      <c r="B90" t="s">
        <v>236</v>
      </c>
      <c r="C90" t="s">
        <v>304</v>
      </c>
      <c r="D90" t="s">
        <v>1694</v>
      </c>
      <c r="F90" t="s">
        <v>251</v>
      </c>
      <c r="G90" t="str">
        <f>VLOOKUP(F90,'Barrio Mapping'!B:C,2,0)</f>
        <v>Valdefuentes</v>
      </c>
      <c r="H90">
        <f>VLOOKUP(B90,'[1]Bin Distritos'!$A:$E,5,0)</f>
        <v>9.2406666666666677</v>
      </c>
      <c r="I90" s="5">
        <v>2000</v>
      </c>
      <c r="J90" s="5">
        <v>3</v>
      </c>
      <c r="K90" s="5">
        <v>290</v>
      </c>
      <c r="L90" s="5">
        <v>0</v>
      </c>
      <c r="M90" s="5">
        <v>0</v>
      </c>
      <c r="N90" s="5">
        <v>0</v>
      </c>
      <c r="O90" s="5">
        <v>0</v>
      </c>
      <c r="P90" s="5">
        <v>1</v>
      </c>
      <c r="Q90" s="5">
        <v>0</v>
      </c>
      <c r="R90" s="5">
        <v>0</v>
      </c>
    </row>
    <row r="91" spans="1:18" x14ac:dyDescent="0.35">
      <c r="A91" s="1">
        <v>325</v>
      </c>
      <c r="B91" t="s">
        <v>236</v>
      </c>
      <c r="C91" t="s">
        <v>304</v>
      </c>
      <c r="D91" t="s">
        <v>1694</v>
      </c>
      <c r="F91" t="s">
        <v>251</v>
      </c>
      <c r="G91" t="str">
        <f>VLOOKUP(F91,'Barrio Mapping'!B:C,2,0)</f>
        <v>Valdefuentes</v>
      </c>
      <c r="H91">
        <f>VLOOKUP(B91,'[1]Bin Distritos'!$A:$E,5,0)</f>
        <v>9.2406666666666677</v>
      </c>
      <c r="I91" s="5">
        <v>2600</v>
      </c>
      <c r="J91" s="5">
        <v>4</v>
      </c>
      <c r="K91" s="5">
        <v>415</v>
      </c>
      <c r="L91" s="5">
        <v>0</v>
      </c>
      <c r="M91" s="5">
        <v>0</v>
      </c>
      <c r="N91" s="5">
        <v>0</v>
      </c>
      <c r="O91" s="5">
        <v>0</v>
      </c>
      <c r="P91" s="5">
        <v>1</v>
      </c>
      <c r="Q91" s="5">
        <v>0</v>
      </c>
      <c r="R91" s="5">
        <v>0</v>
      </c>
    </row>
    <row r="92" spans="1:18" x14ac:dyDescent="0.35">
      <c r="A92" s="1">
        <v>347</v>
      </c>
      <c r="B92" t="s">
        <v>236</v>
      </c>
      <c r="C92" t="s">
        <v>341</v>
      </c>
      <c r="D92" t="s">
        <v>1696</v>
      </c>
      <c r="E92" t="s">
        <v>342</v>
      </c>
      <c r="F92" t="s">
        <v>251</v>
      </c>
      <c r="G92" t="str">
        <f>VLOOKUP(F92,'Barrio Mapping'!B:C,2,0)</f>
        <v>Valdefuentes</v>
      </c>
      <c r="H92">
        <f>VLOOKUP(B92,'[1]Bin Distritos'!$A:$E,5,0)</f>
        <v>9.2406666666666677</v>
      </c>
      <c r="I92" s="5">
        <v>2500</v>
      </c>
      <c r="J92" s="5">
        <v>4</v>
      </c>
      <c r="K92" s="5">
        <v>280</v>
      </c>
      <c r="L92" s="5">
        <v>0</v>
      </c>
      <c r="M92" s="5">
        <v>0</v>
      </c>
      <c r="N92" s="5">
        <v>0</v>
      </c>
      <c r="O92" s="5">
        <v>0</v>
      </c>
      <c r="P92" s="5">
        <v>1</v>
      </c>
      <c r="Q92" s="5">
        <v>0</v>
      </c>
      <c r="R92" s="5">
        <v>0</v>
      </c>
    </row>
    <row r="93" spans="1:18" x14ac:dyDescent="0.35">
      <c r="A93" s="1">
        <v>395</v>
      </c>
      <c r="B93" t="s">
        <v>386</v>
      </c>
      <c r="C93" t="s">
        <v>398</v>
      </c>
      <c r="D93" t="s">
        <v>1696</v>
      </c>
      <c r="F93" t="s">
        <v>394</v>
      </c>
      <c r="G93" t="str">
        <f>VLOOKUP(F93,'Barrio Mapping'!B:C,2,0)</f>
        <v>Valdemarín</v>
      </c>
      <c r="H93">
        <f>VLOOKUP(B93,'[1]Bin Distritos'!$A:$E,5,0)</f>
        <v>11.299333333333331</v>
      </c>
      <c r="I93" s="5">
        <v>3700</v>
      </c>
      <c r="J93" s="5">
        <v>3</v>
      </c>
      <c r="K93" s="5">
        <v>320</v>
      </c>
      <c r="L93" s="5">
        <v>0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  <c r="R93" s="5">
        <v>0</v>
      </c>
    </row>
    <row r="94" spans="1:18" x14ac:dyDescent="0.35">
      <c r="A94" s="1">
        <v>411</v>
      </c>
      <c r="B94" t="s">
        <v>386</v>
      </c>
      <c r="C94" t="s">
        <v>398</v>
      </c>
      <c r="D94" t="s">
        <v>1696</v>
      </c>
      <c r="F94" t="s">
        <v>394</v>
      </c>
      <c r="G94" t="str">
        <f>VLOOKUP(F94,'Barrio Mapping'!B:C,2,0)</f>
        <v>Valdemarín</v>
      </c>
      <c r="H94">
        <f>VLOOKUP(B94,'[1]Bin Distritos'!$A:$E,5,0)</f>
        <v>11.299333333333331</v>
      </c>
      <c r="I94" s="5">
        <v>3700</v>
      </c>
      <c r="J94" s="5">
        <v>3</v>
      </c>
      <c r="K94" s="5">
        <v>250</v>
      </c>
      <c r="L94" s="5">
        <v>0</v>
      </c>
      <c r="M94" s="5">
        <v>0</v>
      </c>
      <c r="N94" s="5">
        <v>0</v>
      </c>
      <c r="O94" s="5">
        <v>0</v>
      </c>
      <c r="P94" s="5">
        <v>1</v>
      </c>
      <c r="Q94" s="5">
        <v>0</v>
      </c>
      <c r="R94" s="5">
        <v>0</v>
      </c>
    </row>
    <row r="95" spans="1:18" x14ac:dyDescent="0.35">
      <c r="A95" s="1">
        <v>430</v>
      </c>
      <c r="B95" t="s">
        <v>386</v>
      </c>
      <c r="C95" t="s">
        <v>398</v>
      </c>
      <c r="D95" t="s">
        <v>1696</v>
      </c>
      <c r="F95" t="s">
        <v>394</v>
      </c>
      <c r="G95" t="str">
        <f>VLOOKUP(F95,'Barrio Mapping'!B:C,2,0)</f>
        <v>Valdemarín</v>
      </c>
      <c r="H95">
        <f>VLOOKUP(B95,'[1]Bin Distritos'!$A:$E,5,0)</f>
        <v>11.299333333333331</v>
      </c>
      <c r="I95" s="5">
        <v>8000</v>
      </c>
      <c r="J95" s="5">
        <v>6</v>
      </c>
      <c r="K95" s="5">
        <v>1160</v>
      </c>
      <c r="L95" s="5">
        <v>0</v>
      </c>
      <c r="M95" s="5">
        <v>0</v>
      </c>
      <c r="N95" s="5">
        <v>0</v>
      </c>
      <c r="O95" s="5">
        <v>0</v>
      </c>
      <c r="P95" s="5">
        <v>1</v>
      </c>
      <c r="Q95" s="5">
        <v>0</v>
      </c>
      <c r="R95" s="5">
        <v>0</v>
      </c>
    </row>
    <row r="96" spans="1:18" x14ac:dyDescent="0.35">
      <c r="A96" s="1">
        <v>435</v>
      </c>
      <c r="B96" t="s">
        <v>386</v>
      </c>
      <c r="C96" t="s">
        <v>398</v>
      </c>
      <c r="D96" t="s">
        <v>1696</v>
      </c>
      <c r="F96" t="s">
        <v>394</v>
      </c>
      <c r="G96" t="str">
        <f>VLOOKUP(F96,'Barrio Mapping'!B:C,2,0)</f>
        <v>Valdemarín</v>
      </c>
      <c r="H96">
        <f>VLOOKUP(B96,'[1]Bin Distritos'!$A:$E,5,0)</f>
        <v>11.299333333333331</v>
      </c>
      <c r="I96" s="5">
        <v>3700</v>
      </c>
      <c r="J96" s="5">
        <v>3</v>
      </c>
      <c r="K96" s="5">
        <v>350</v>
      </c>
      <c r="L96" s="5">
        <v>0</v>
      </c>
      <c r="M96" s="5">
        <v>0</v>
      </c>
      <c r="N96" s="5">
        <v>0</v>
      </c>
      <c r="O96" s="5">
        <v>0</v>
      </c>
      <c r="P96" s="5">
        <v>1</v>
      </c>
      <c r="Q96" s="5">
        <v>0</v>
      </c>
      <c r="R96" s="5">
        <v>0</v>
      </c>
    </row>
    <row r="97" spans="1:18" x14ac:dyDescent="0.35">
      <c r="A97" s="1">
        <v>450</v>
      </c>
      <c r="B97" t="s">
        <v>386</v>
      </c>
      <c r="C97" t="s">
        <v>443</v>
      </c>
      <c r="D97" t="s">
        <v>1696</v>
      </c>
      <c r="F97" t="s">
        <v>394</v>
      </c>
      <c r="G97" t="str">
        <f>VLOOKUP(F97,'Barrio Mapping'!B:C,2,0)</f>
        <v>Valdemarín</v>
      </c>
      <c r="H97">
        <f>VLOOKUP(B97,'[1]Bin Distritos'!$A:$E,5,0)</f>
        <v>11.299333333333331</v>
      </c>
      <c r="I97" s="5">
        <v>3700</v>
      </c>
      <c r="J97" s="5">
        <v>3</v>
      </c>
      <c r="K97" s="5">
        <v>300</v>
      </c>
      <c r="L97" s="5">
        <v>0</v>
      </c>
      <c r="M97" s="5">
        <v>0</v>
      </c>
      <c r="N97" s="5">
        <v>0</v>
      </c>
      <c r="O97" s="5">
        <v>0</v>
      </c>
      <c r="P97" s="5">
        <v>1</v>
      </c>
      <c r="Q97" s="5">
        <v>0</v>
      </c>
      <c r="R97" s="5">
        <v>0</v>
      </c>
    </row>
    <row r="98" spans="1:18" x14ac:dyDescent="0.35">
      <c r="A98" s="1">
        <v>461</v>
      </c>
      <c r="B98" t="s">
        <v>386</v>
      </c>
      <c r="C98" t="s">
        <v>453</v>
      </c>
      <c r="D98" t="s">
        <v>1696</v>
      </c>
      <c r="F98" t="s">
        <v>394</v>
      </c>
      <c r="G98" t="str">
        <f>VLOOKUP(F98,'Barrio Mapping'!B:C,2,0)</f>
        <v>Valdemarín</v>
      </c>
      <c r="H98">
        <f>VLOOKUP(B98,'[1]Bin Distritos'!$A:$E,5,0)</f>
        <v>11.299333333333331</v>
      </c>
      <c r="I98" s="5">
        <v>6000</v>
      </c>
      <c r="J98" s="5">
        <v>6</v>
      </c>
      <c r="K98" s="5">
        <v>900</v>
      </c>
      <c r="L98" s="5">
        <v>0</v>
      </c>
      <c r="M98" s="5">
        <v>0</v>
      </c>
      <c r="N98" s="5">
        <v>0</v>
      </c>
      <c r="O98" s="5">
        <v>0</v>
      </c>
      <c r="P98" s="5">
        <v>1</v>
      </c>
      <c r="Q98" s="5">
        <v>0</v>
      </c>
      <c r="R98" s="5">
        <v>0</v>
      </c>
    </row>
    <row r="99" spans="1:18" x14ac:dyDescent="0.35">
      <c r="A99" s="1">
        <v>412</v>
      </c>
      <c r="B99" t="s">
        <v>386</v>
      </c>
      <c r="C99" t="s">
        <v>417</v>
      </c>
      <c r="D99" t="s">
        <v>1694</v>
      </c>
      <c r="F99" t="s">
        <v>400</v>
      </c>
      <c r="G99" t="str">
        <f>VLOOKUP(F99,'Barrio Mapping'!B:C,2,0)</f>
        <v>Valdezarza</v>
      </c>
      <c r="H99">
        <f>VLOOKUP(B99,'[1]Bin Distritos'!$A:$E,5,0)</f>
        <v>11.299333333333331</v>
      </c>
      <c r="I99" s="5">
        <v>2500</v>
      </c>
      <c r="J99" s="5">
        <v>4</v>
      </c>
      <c r="K99" s="5">
        <v>160</v>
      </c>
      <c r="L99" s="5">
        <v>0</v>
      </c>
      <c r="M99" s="5">
        <v>0</v>
      </c>
      <c r="N99" s="5">
        <v>0</v>
      </c>
      <c r="O99" s="5">
        <v>0</v>
      </c>
      <c r="P99" s="5">
        <v>1</v>
      </c>
      <c r="Q99" s="5">
        <v>0</v>
      </c>
      <c r="R99" s="5">
        <v>0</v>
      </c>
    </row>
    <row r="100" spans="1:18" x14ac:dyDescent="0.35">
      <c r="A100" s="1">
        <v>538</v>
      </c>
      <c r="B100" t="s">
        <v>386</v>
      </c>
      <c r="C100" t="s">
        <v>481</v>
      </c>
      <c r="D100" t="s">
        <v>1694</v>
      </c>
      <c r="F100" t="s">
        <v>400</v>
      </c>
      <c r="G100" t="str">
        <f>VLOOKUP(F100,'Barrio Mapping'!B:C,2,0)</f>
        <v>Valdezarza</v>
      </c>
      <c r="H100">
        <f>VLOOKUP(B100,'[1]Bin Distritos'!$A:$E,5,0)</f>
        <v>11.299333333333331</v>
      </c>
      <c r="I100" s="5">
        <v>3500</v>
      </c>
      <c r="J100" s="5">
        <v>6</v>
      </c>
      <c r="K100" s="5">
        <v>425</v>
      </c>
      <c r="L100" s="5">
        <v>0</v>
      </c>
      <c r="M100" s="5">
        <v>0</v>
      </c>
      <c r="N100" s="5">
        <v>0</v>
      </c>
      <c r="O100" s="5">
        <v>0</v>
      </c>
      <c r="P100" s="5">
        <v>1</v>
      </c>
      <c r="Q100" s="5">
        <v>0</v>
      </c>
      <c r="R100" s="5">
        <v>1</v>
      </c>
    </row>
  </sheetData>
  <autoFilter ref="A1:R100" xr:uid="{89CEF542-5DF5-4D74-8132-D0DB2981D638}">
    <sortState xmlns:xlrd2="http://schemas.microsoft.com/office/spreadsheetml/2017/richdata2" ref="A2:R100">
      <sortCondition ref="G1:G100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9E93-C291-4D1B-AC92-ED6D05369D6B}">
  <dimension ref="A1:R2089"/>
  <sheetViews>
    <sheetView topLeftCell="A2063" zoomScale="80" zoomScaleNormal="80" workbookViewId="0">
      <selection activeCell="A2" sqref="A2:XFD2089"/>
    </sheetView>
  </sheetViews>
  <sheetFormatPr defaultColWidth="8.90625" defaultRowHeight="14.5" x14ac:dyDescent="0.35"/>
  <cols>
    <col min="1" max="1" width="4.81640625" bestFit="1" customWidth="1"/>
    <col min="2" max="2" width="14" bestFit="1" customWidth="1"/>
    <col min="3" max="3" width="50.90625" bestFit="1" customWidth="1"/>
    <col min="4" max="4" width="7.6328125" bestFit="1" customWidth="1"/>
    <col min="5" max="5" width="9.90625" bestFit="1" customWidth="1"/>
    <col min="6" max="6" width="33.6328125" bestFit="1" customWidth="1"/>
    <col min="7" max="7" width="33.6328125" customWidth="1"/>
    <col min="8" max="8" width="14.90625" bestFit="1" customWidth="1"/>
    <col min="9" max="9" width="7" style="5" bestFit="1" customWidth="1"/>
    <col min="10" max="10" width="11.6328125" style="5" bestFit="1" customWidth="1"/>
    <col min="11" max="11" width="8.36328125" style="5" bestFit="1" customWidth="1"/>
    <col min="12" max="12" width="7.36328125" style="5" bestFit="1" customWidth="1"/>
    <col min="13" max="13" width="8" style="5" bestFit="1" customWidth="1"/>
    <col min="14" max="14" width="10" style="5" bestFit="1" customWidth="1"/>
    <col min="15" max="15" width="12.08984375" style="5" bestFit="1" customWidth="1"/>
    <col min="16" max="16" width="9.6328125" style="5" bestFit="1" customWidth="1"/>
    <col min="17" max="17" width="8.90625" style="5" bestFit="1"/>
    <col min="18" max="18" width="14.90625" style="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1702</v>
      </c>
      <c r="E1" s="2" t="s">
        <v>3</v>
      </c>
      <c r="F1" s="2" t="s">
        <v>4</v>
      </c>
      <c r="G1" s="2" t="s">
        <v>1706</v>
      </c>
      <c r="H1" s="2" t="s">
        <v>1727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35">
      <c r="A2" s="1">
        <v>1400</v>
      </c>
      <c r="B2" t="s">
        <v>1080</v>
      </c>
      <c r="C2" t="s">
        <v>1081</v>
      </c>
      <c r="D2" t="s">
        <v>1690</v>
      </c>
      <c r="F2" t="s">
        <v>1082</v>
      </c>
      <c r="G2" t="str">
        <f>VLOOKUP(F2,'Barrio Mapping'!B:C,2,0)</f>
        <v>Abrantes</v>
      </c>
      <c r="H2">
        <f>VLOOKUP(B2,'[1]Bin Distritos'!$A:$E,5,0)</f>
        <v>5.4623333333333335</v>
      </c>
      <c r="I2" s="5">
        <v>730</v>
      </c>
      <c r="J2" s="5">
        <v>3</v>
      </c>
      <c r="K2" s="5">
        <v>61</v>
      </c>
      <c r="L2" s="5">
        <v>2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</row>
    <row r="3" spans="1:18" x14ac:dyDescent="0.35">
      <c r="A3" s="1">
        <v>1403</v>
      </c>
      <c r="B3" t="s">
        <v>1080</v>
      </c>
      <c r="C3" t="s">
        <v>1087</v>
      </c>
      <c r="D3" t="s">
        <v>1690</v>
      </c>
      <c r="E3" t="s">
        <v>303</v>
      </c>
      <c r="F3" t="s">
        <v>1082</v>
      </c>
      <c r="G3" t="str">
        <f>VLOOKUP(F3,'Barrio Mapping'!B:C,2,0)</f>
        <v>Abrantes</v>
      </c>
      <c r="H3">
        <f>VLOOKUP(B3,'[1]Bin Distritos'!$A:$E,5,0)</f>
        <v>5.4623333333333335</v>
      </c>
      <c r="I3" s="5">
        <v>690</v>
      </c>
      <c r="J3" s="5">
        <v>3</v>
      </c>
      <c r="K3" s="5">
        <v>78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</row>
    <row r="4" spans="1:18" x14ac:dyDescent="0.35">
      <c r="A4" s="1">
        <v>1406</v>
      </c>
      <c r="B4" t="s">
        <v>1080</v>
      </c>
      <c r="C4" t="s">
        <v>1091</v>
      </c>
      <c r="D4" t="s">
        <v>1690</v>
      </c>
      <c r="E4" t="s">
        <v>104</v>
      </c>
      <c r="F4" t="s">
        <v>1082</v>
      </c>
      <c r="G4" t="str">
        <f>VLOOKUP(F4,'Barrio Mapping'!B:C,2,0)</f>
        <v>Abrantes</v>
      </c>
      <c r="H4">
        <f>VLOOKUP(B4,'[1]Bin Distritos'!$A:$E,5,0)</f>
        <v>5.4623333333333335</v>
      </c>
      <c r="I4" s="5">
        <v>825</v>
      </c>
      <c r="J4" s="5">
        <v>3</v>
      </c>
      <c r="K4" s="5">
        <v>100</v>
      </c>
      <c r="L4" s="5">
        <v>0</v>
      </c>
      <c r="M4" s="5">
        <v>1</v>
      </c>
      <c r="N4" s="5">
        <v>1</v>
      </c>
      <c r="O4" s="5">
        <v>0</v>
      </c>
      <c r="P4" s="5">
        <v>0</v>
      </c>
      <c r="Q4" s="5">
        <v>0</v>
      </c>
      <c r="R4" s="5">
        <v>0</v>
      </c>
    </row>
    <row r="5" spans="1:18" x14ac:dyDescent="0.35">
      <c r="A5" s="1">
        <v>1415</v>
      </c>
      <c r="B5" t="s">
        <v>1080</v>
      </c>
      <c r="C5" t="s">
        <v>1102</v>
      </c>
      <c r="D5" t="s">
        <v>1690</v>
      </c>
      <c r="F5" t="s">
        <v>1082</v>
      </c>
      <c r="G5" t="str">
        <f>VLOOKUP(F5,'Barrio Mapping'!B:C,2,0)</f>
        <v>Abrantes</v>
      </c>
      <c r="H5">
        <f>VLOOKUP(B5,'[1]Bin Distritos'!$A:$E,5,0)</f>
        <v>5.4623333333333335</v>
      </c>
      <c r="I5" s="5">
        <v>760</v>
      </c>
      <c r="J5" s="5">
        <v>2</v>
      </c>
      <c r="K5" s="5">
        <v>91</v>
      </c>
      <c r="L5" s="5">
        <v>0</v>
      </c>
      <c r="M5" s="5">
        <v>1</v>
      </c>
      <c r="N5" s="5">
        <v>1</v>
      </c>
      <c r="O5" s="5">
        <v>0</v>
      </c>
      <c r="P5" s="5">
        <v>0</v>
      </c>
      <c r="Q5" s="5">
        <v>0</v>
      </c>
      <c r="R5" s="5">
        <v>0</v>
      </c>
    </row>
    <row r="6" spans="1:18" x14ac:dyDescent="0.35">
      <c r="A6" s="1">
        <v>1430</v>
      </c>
      <c r="B6" t="s">
        <v>1080</v>
      </c>
      <c r="C6" t="s">
        <v>1119</v>
      </c>
      <c r="D6" t="s">
        <v>1690</v>
      </c>
      <c r="F6" t="s">
        <v>1082</v>
      </c>
      <c r="G6" t="str">
        <f>VLOOKUP(F6,'Barrio Mapping'!B:C,2,0)</f>
        <v>Abrantes</v>
      </c>
      <c r="H6">
        <f>VLOOKUP(B6,'[1]Bin Distritos'!$A:$E,5,0)</f>
        <v>5.4623333333333335</v>
      </c>
      <c r="I6" s="5">
        <v>850</v>
      </c>
      <c r="J6" s="5">
        <v>3</v>
      </c>
      <c r="K6" s="5">
        <v>100</v>
      </c>
      <c r="L6" s="5">
        <v>0</v>
      </c>
      <c r="M6" s="5">
        <v>1</v>
      </c>
      <c r="N6" s="5">
        <v>1</v>
      </c>
      <c r="O6" s="5">
        <v>0</v>
      </c>
      <c r="P6" s="5">
        <v>0</v>
      </c>
      <c r="Q6" s="5">
        <v>0</v>
      </c>
      <c r="R6" s="5">
        <v>0</v>
      </c>
    </row>
    <row r="7" spans="1:18" x14ac:dyDescent="0.35">
      <c r="A7" s="1">
        <v>1443</v>
      </c>
      <c r="B7" t="s">
        <v>1080</v>
      </c>
      <c r="C7" t="s">
        <v>1128</v>
      </c>
      <c r="D7" t="s">
        <v>1690</v>
      </c>
      <c r="E7" t="s">
        <v>110</v>
      </c>
      <c r="F7" t="s">
        <v>1082</v>
      </c>
      <c r="G7" t="str">
        <f>VLOOKUP(F7,'Barrio Mapping'!B:C,2,0)</f>
        <v>Abrantes</v>
      </c>
      <c r="H7">
        <f>VLOOKUP(B7,'[1]Bin Distritos'!$A:$E,5,0)</f>
        <v>5.4623333333333335</v>
      </c>
      <c r="I7" s="5">
        <v>800</v>
      </c>
      <c r="J7" s="5">
        <v>3</v>
      </c>
      <c r="K7" s="5">
        <v>80</v>
      </c>
      <c r="L7" s="5">
        <v>3</v>
      </c>
      <c r="M7" s="5">
        <v>1</v>
      </c>
      <c r="N7" s="5">
        <v>0</v>
      </c>
      <c r="O7" s="5">
        <v>0</v>
      </c>
      <c r="P7" s="5">
        <v>0</v>
      </c>
      <c r="Q7" s="5">
        <v>0</v>
      </c>
      <c r="R7" s="5">
        <v>0</v>
      </c>
    </row>
    <row r="8" spans="1:18" x14ac:dyDescent="0.35">
      <c r="A8" s="1">
        <v>1446</v>
      </c>
      <c r="B8" t="s">
        <v>1080</v>
      </c>
      <c r="C8" t="s">
        <v>1131</v>
      </c>
      <c r="D8" t="s">
        <v>1690</v>
      </c>
      <c r="E8" t="s">
        <v>57</v>
      </c>
      <c r="F8" t="s">
        <v>1082</v>
      </c>
      <c r="G8" t="str">
        <f>VLOOKUP(F8,'Barrio Mapping'!B:C,2,0)</f>
        <v>Abrantes</v>
      </c>
      <c r="H8">
        <f>VLOOKUP(B8,'[1]Bin Distritos'!$A:$E,5,0)</f>
        <v>5.4623333333333335</v>
      </c>
      <c r="I8" s="5">
        <v>670</v>
      </c>
      <c r="J8" s="5">
        <v>3</v>
      </c>
      <c r="K8" s="5">
        <v>76</v>
      </c>
      <c r="L8" s="5">
        <v>3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</row>
    <row r="9" spans="1:18" x14ac:dyDescent="0.35">
      <c r="A9" s="1">
        <v>1449</v>
      </c>
      <c r="B9" t="s">
        <v>1080</v>
      </c>
      <c r="C9" t="s">
        <v>1119</v>
      </c>
      <c r="D9" t="s">
        <v>1690</v>
      </c>
      <c r="F9" t="s">
        <v>1082</v>
      </c>
      <c r="G9" t="str">
        <f>VLOOKUP(F9,'Barrio Mapping'!B:C,2,0)</f>
        <v>Abrantes</v>
      </c>
      <c r="H9">
        <f>VLOOKUP(B9,'[1]Bin Distritos'!$A:$E,5,0)</f>
        <v>5.4623333333333335</v>
      </c>
      <c r="I9" s="5">
        <v>710</v>
      </c>
      <c r="J9" s="5">
        <v>3</v>
      </c>
      <c r="K9" s="5">
        <v>69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35">
      <c r="A10" s="1">
        <v>1452</v>
      </c>
      <c r="B10" t="s">
        <v>1080</v>
      </c>
      <c r="C10" t="s">
        <v>1119</v>
      </c>
      <c r="D10" t="s">
        <v>1690</v>
      </c>
      <c r="F10" t="s">
        <v>1082</v>
      </c>
      <c r="G10" t="str">
        <f>VLOOKUP(F10,'Barrio Mapping'!B:C,2,0)</f>
        <v>Abrantes</v>
      </c>
      <c r="H10">
        <f>VLOOKUP(B10,'[1]Bin Distritos'!$A:$E,5,0)</f>
        <v>5.4623333333333335</v>
      </c>
      <c r="I10" s="5">
        <v>700</v>
      </c>
      <c r="J10" s="5">
        <v>1</v>
      </c>
      <c r="K10" s="5">
        <v>59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</row>
    <row r="11" spans="1:18" x14ac:dyDescent="0.35">
      <c r="A11" s="1">
        <v>1028</v>
      </c>
      <c r="B11" t="s">
        <v>792</v>
      </c>
      <c r="C11" t="s">
        <v>793</v>
      </c>
      <c r="D11" t="s">
        <v>1690</v>
      </c>
      <c r="F11" t="s">
        <v>794</v>
      </c>
      <c r="G11" t="str">
        <f>VLOOKUP(F11,'Barrio Mapping'!B:C,2,0)</f>
        <v>Acacias</v>
      </c>
      <c r="H11">
        <f>VLOOKUP(B11,'[1]Bin Distritos'!$A:$E,5,0)</f>
        <v>16.333333333333332</v>
      </c>
      <c r="I11" s="5">
        <v>1100</v>
      </c>
      <c r="J11" s="5">
        <v>2</v>
      </c>
      <c r="K11" s="5">
        <v>65</v>
      </c>
      <c r="L11" s="5">
        <v>2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</row>
    <row r="12" spans="1:18" x14ac:dyDescent="0.35">
      <c r="A12" s="1">
        <v>1032</v>
      </c>
      <c r="B12" t="s">
        <v>792</v>
      </c>
      <c r="C12" t="s">
        <v>801</v>
      </c>
      <c r="D12" t="s">
        <v>1690</v>
      </c>
      <c r="F12" t="s">
        <v>794</v>
      </c>
      <c r="G12" t="str">
        <f>VLOOKUP(F12,'Barrio Mapping'!B:C,2,0)</f>
        <v>Acacias</v>
      </c>
      <c r="H12">
        <f>VLOOKUP(B12,'[1]Bin Distritos'!$A:$E,5,0)</f>
        <v>16.333333333333332</v>
      </c>
      <c r="I12" s="5">
        <v>1400</v>
      </c>
      <c r="J12" s="5">
        <v>2</v>
      </c>
      <c r="K12" s="5">
        <v>90</v>
      </c>
      <c r="L12" s="5">
        <v>1</v>
      </c>
      <c r="M12" s="5">
        <v>1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</row>
    <row r="13" spans="1:18" x14ac:dyDescent="0.35">
      <c r="A13" s="1">
        <v>1041</v>
      </c>
      <c r="B13" t="s">
        <v>792</v>
      </c>
      <c r="C13" t="s">
        <v>810</v>
      </c>
      <c r="D13" t="s">
        <v>1690</v>
      </c>
      <c r="F13" t="s">
        <v>794</v>
      </c>
      <c r="G13" t="str">
        <f>VLOOKUP(F13,'Barrio Mapping'!B:C,2,0)</f>
        <v>Acacias</v>
      </c>
      <c r="H13">
        <f>VLOOKUP(B13,'[1]Bin Distritos'!$A:$E,5,0)</f>
        <v>16.333333333333332</v>
      </c>
      <c r="I13" s="5">
        <v>850</v>
      </c>
      <c r="J13" s="5">
        <v>1</v>
      </c>
      <c r="K13" s="5">
        <v>60</v>
      </c>
      <c r="L13" s="5">
        <v>3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</row>
    <row r="14" spans="1:18" x14ac:dyDescent="0.35">
      <c r="A14" s="1">
        <v>1045</v>
      </c>
      <c r="B14" t="s">
        <v>792</v>
      </c>
      <c r="C14" t="s">
        <v>814</v>
      </c>
      <c r="D14" t="s">
        <v>1690</v>
      </c>
      <c r="F14" t="s">
        <v>794</v>
      </c>
      <c r="G14" t="str">
        <f>VLOOKUP(F14,'Barrio Mapping'!B:C,2,0)</f>
        <v>Acacias</v>
      </c>
      <c r="H14">
        <f>VLOOKUP(B14,'[1]Bin Distritos'!$A:$E,5,0)</f>
        <v>16.333333333333332</v>
      </c>
      <c r="I14" s="5">
        <v>875</v>
      </c>
      <c r="J14" s="5">
        <v>1</v>
      </c>
      <c r="K14" s="5">
        <v>71</v>
      </c>
      <c r="L14" s="5">
        <v>2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</row>
    <row r="15" spans="1:18" x14ac:dyDescent="0.35">
      <c r="A15" s="1">
        <v>1052</v>
      </c>
      <c r="B15" t="s">
        <v>792</v>
      </c>
      <c r="C15" t="s">
        <v>820</v>
      </c>
      <c r="D15" t="s">
        <v>1690</v>
      </c>
      <c r="F15" t="s">
        <v>794</v>
      </c>
      <c r="G15" t="str">
        <f>VLOOKUP(F15,'Barrio Mapping'!B:C,2,0)</f>
        <v>Acacias</v>
      </c>
      <c r="H15">
        <f>VLOOKUP(B15,'[1]Bin Distritos'!$A:$E,5,0)</f>
        <v>16.333333333333332</v>
      </c>
      <c r="I15" s="5">
        <v>750</v>
      </c>
      <c r="J15" s="5">
        <v>1</v>
      </c>
      <c r="K15" s="5">
        <v>35</v>
      </c>
      <c r="L15" s="5">
        <v>2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</row>
    <row r="16" spans="1:18" x14ac:dyDescent="0.35">
      <c r="A16" s="1">
        <v>1054</v>
      </c>
      <c r="B16" t="s">
        <v>792</v>
      </c>
      <c r="C16" t="s">
        <v>823</v>
      </c>
      <c r="D16" t="s">
        <v>1690</v>
      </c>
      <c r="F16" t="s">
        <v>794</v>
      </c>
      <c r="G16" t="str">
        <f>VLOOKUP(F16,'Barrio Mapping'!B:C,2,0)</f>
        <v>Acacias</v>
      </c>
      <c r="H16">
        <f>VLOOKUP(B16,'[1]Bin Distritos'!$A:$E,5,0)</f>
        <v>16.333333333333332</v>
      </c>
      <c r="I16" s="5">
        <v>1400</v>
      </c>
      <c r="J16" s="5">
        <v>2</v>
      </c>
      <c r="K16" s="5">
        <v>90</v>
      </c>
      <c r="L16" s="5">
        <v>1</v>
      </c>
      <c r="M16" s="5">
        <v>1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</row>
    <row r="17" spans="1:18" x14ac:dyDescent="0.35">
      <c r="A17" s="1">
        <v>1055</v>
      </c>
      <c r="B17" t="s">
        <v>792</v>
      </c>
      <c r="C17" t="s">
        <v>824</v>
      </c>
      <c r="D17" t="s">
        <v>1690</v>
      </c>
      <c r="F17" t="s">
        <v>794</v>
      </c>
      <c r="G17" t="str">
        <f>VLOOKUP(F17,'Barrio Mapping'!B:C,2,0)</f>
        <v>Acacias</v>
      </c>
      <c r="H17">
        <f>VLOOKUP(B17,'[1]Bin Distritos'!$A:$E,5,0)</f>
        <v>16.333333333333332</v>
      </c>
      <c r="I17" s="5">
        <v>1400</v>
      </c>
      <c r="J17" s="5">
        <v>2</v>
      </c>
      <c r="K17" s="5">
        <v>91</v>
      </c>
      <c r="L17" s="5">
        <v>1</v>
      </c>
      <c r="M17" s="5">
        <v>1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</row>
    <row r="18" spans="1:18" x14ac:dyDescent="0.35">
      <c r="A18" s="1">
        <v>1058</v>
      </c>
      <c r="B18" t="s">
        <v>792</v>
      </c>
      <c r="C18" t="s">
        <v>793</v>
      </c>
      <c r="D18" t="s">
        <v>1690</v>
      </c>
      <c r="F18" t="s">
        <v>794</v>
      </c>
      <c r="G18" t="str">
        <f>VLOOKUP(F18,'Barrio Mapping'!B:C,2,0)</f>
        <v>Acacias</v>
      </c>
      <c r="H18">
        <f>VLOOKUP(B18,'[1]Bin Distritos'!$A:$E,5,0)</f>
        <v>16.333333333333332</v>
      </c>
      <c r="I18" s="5">
        <v>1900</v>
      </c>
      <c r="J18" s="5">
        <v>3</v>
      </c>
      <c r="K18" s="5">
        <v>140</v>
      </c>
      <c r="L18" s="5">
        <v>6</v>
      </c>
      <c r="M18" s="5">
        <v>1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</row>
    <row r="19" spans="1:18" x14ac:dyDescent="0.35">
      <c r="A19" s="1">
        <v>1059</v>
      </c>
      <c r="B19" t="s">
        <v>792</v>
      </c>
      <c r="C19" t="s">
        <v>827</v>
      </c>
      <c r="D19" t="s">
        <v>1690</v>
      </c>
      <c r="E19" t="s">
        <v>104</v>
      </c>
      <c r="F19" t="s">
        <v>794</v>
      </c>
      <c r="G19" t="str">
        <f>VLOOKUP(F19,'Barrio Mapping'!B:C,2,0)</f>
        <v>Acacias</v>
      </c>
      <c r="H19">
        <f>VLOOKUP(B19,'[1]Bin Distritos'!$A:$E,5,0)</f>
        <v>16.333333333333332</v>
      </c>
      <c r="I19" s="5">
        <v>1300</v>
      </c>
      <c r="J19" s="5">
        <v>3</v>
      </c>
      <c r="K19" s="5">
        <v>95</v>
      </c>
      <c r="L19" s="5">
        <v>2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</row>
    <row r="20" spans="1:18" x14ac:dyDescent="0.35">
      <c r="A20" s="1">
        <v>1060</v>
      </c>
      <c r="B20" t="s">
        <v>792</v>
      </c>
      <c r="C20" t="s">
        <v>828</v>
      </c>
      <c r="D20" t="s">
        <v>1691</v>
      </c>
      <c r="E20" t="s">
        <v>829</v>
      </c>
      <c r="F20" t="s">
        <v>794</v>
      </c>
      <c r="G20" t="str">
        <f>VLOOKUP(F20,'Barrio Mapping'!B:C,2,0)</f>
        <v>Acacias</v>
      </c>
      <c r="H20">
        <f>VLOOKUP(B20,'[1]Bin Distritos'!$A:$E,5,0)</f>
        <v>16.333333333333332</v>
      </c>
      <c r="I20" s="5">
        <v>1500</v>
      </c>
      <c r="J20" s="5">
        <v>3</v>
      </c>
      <c r="K20" s="5">
        <v>120</v>
      </c>
      <c r="L20" s="5">
        <v>7</v>
      </c>
      <c r="M20" s="5">
        <v>1</v>
      </c>
      <c r="N20" s="5">
        <v>1</v>
      </c>
      <c r="O20" s="5">
        <v>1</v>
      </c>
      <c r="P20" s="5">
        <v>0</v>
      </c>
      <c r="Q20" s="5">
        <v>0</v>
      </c>
      <c r="R20" s="5">
        <v>0</v>
      </c>
    </row>
    <row r="21" spans="1:18" x14ac:dyDescent="0.35">
      <c r="A21" s="1">
        <v>1066</v>
      </c>
      <c r="B21" t="s">
        <v>792</v>
      </c>
      <c r="C21" t="s">
        <v>801</v>
      </c>
      <c r="D21" t="s">
        <v>1690</v>
      </c>
      <c r="E21" t="s">
        <v>131</v>
      </c>
      <c r="F21" t="s">
        <v>794</v>
      </c>
      <c r="G21" t="str">
        <f>VLOOKUP(F21,'Barrio Mapping'!B:C,2,0)</f>
        <v>Acacias</v>
      </c>
      <c r="H21">
        <f>VLOOKUP(B21,'[1]Bin Distritos'!$A:$E,5,0)</f>
        <v>16.333333333333332</v>
      </c>
      <c r="I21" s="5">
        <v>1400</v>
      </c>
      <c r="J21" s="5">
        <v>2</v>
      </c>
      <c r="K21" s="5">
        <v>90</v>
      </c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</row>
    <row r="22" spans="1:18" x14ac:dyDescent="0.35">
      <c r="A22" s="1">
        <v>1068</v>
      </c>
      <c r="B22" t="s">
        <v>792</v>
      </c>
      <c r="C22" t="s">
        <v>836</v>
      </c>
      <c r="D22" t="s">
        <v>1690</v>
      </c>
      <c r="E22" t="s">
        <v>285</v>
      </c>
      <c r="F22" t="s">
        <v>794</v>
      </c>
      <c r="G22" t="str">
        <f>VLOOKUP(F22,'Barrio Mapping'!B:C,2,0)</f>
        <v>Acacias</v>
      </c>
      <c r="H22">
        <f>VLOOKUP(B22,'[1]Bin Distritos'!$A:$E,5,0)</f>
        <v>16.333333333333332</v>
      </c>
      <c r="I22" s="5">
        <v>950</v>
      </c>
      <c r="J22" s="5">
        <v>2</v>
      </c>
      <c r="K22" s="5">
        <v>70</v>
      </c>
      <c r="L22" s="5">
        <v>3</v>
      </c>
      <c r="M22" s="5">
        <v>1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</row>
    <row r="23" spans="1:18" x14ac:dyDescent="0.35">
      <c r="A23" s="1">
        <v>1069</v>
      </c>
      <c r="B23" t="s">
        <v>792</v>
      </c>
      <c r="C23" t="s">
        <v>837</v>
      </c>
      <c r="D23" t="s">
        <v>1690</v>
      </c>
      <c r="E23" t="s">
        <v>410</v>
      </c>
      <c r="F23" t="s">
        <v>794</v>
      </c>
      <c r="G23" t="str">
        <f>VLOOKUP(F23,'Barrio Mapping'!B:C,2,0)</f>
        <v>Acacias</v>
      </c>
      <c r="H23">
        <f>VLOOKUP(B23,'[1]Bin Distritos'!$A:$E,5,0)</f>
        <v>16.333333333333332</v>
      </c>
      <c r="I23" s="5">
        <v>999</v>
      </c>
      <c r="J23" s="5">
        <v>1</v>
      </c>
      <c r="K23" s="5">
        <v>30</v>
      </c>
      <c r="L23" s="5">
        <v>3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</row>
    <row r="24" spans="1:18" x14ac:dyDescent="0.35">
      <c r="A24" s="1">
        <v>1071</v>
      </c>
      <c r="B24" t="s">
        <v>792</v>
      </c>
      <c r="C24" t="s">
        <v>838</v>
      </c>
      <c r="D24" t="s">
        <v>1691</v>
      </c>
      <c r="F24" t="s">
        <v>794</v>
      </c>
      <c r="G24" t="str">
        <f>VLOOKUP(F24,'Barrio Mapping'!B:C,2,0)</f>
        <v>Acacias</v>
      </c>
      <c r="H24">
        <f>VLOOKUP(B24,'[1]Bin Distritos'!$A:$E,5,0)</f>
        <v>16.333333333333332</v>
      </c>
      <c r="I24" s="5">
        <v>1650</v>
      </c>
      <c r="J24" s="5">
        <v>1</v>
      </c>
      <c r="K24" s="5">
        <v>95</v>
      </c>
      <c r="L24" s="5">
        <v>7</v>
      </c>
      <c r="M24" s="5">
        <v>1</v>
      </c>
      <c r="N24" s="5">
        <v>1</v>
      </c>
      <c r="O24" s="5">
        <v>1</v>
      </c>
      <c r="P24" s="5">
        <v>0</v>
      </c>
      <c r="Q24" s="5">
        <v>0</v>
      </c>
      <c r="R24" s="5">
        <v>0</v>
      </c>
    </row>
    <row r="25" spans="1:18" x14ac:dyDescent="0.35">
      <c r="A25" s="1">
        <v>1072</v>
      </c>
      <c r="B25" t="s">
        <v>792</v>
      </c>
      <c r="C25" t="s">
        <v>838</v>
      </c>
      <c r="D25" t="s">
        <v>1691</v>
      </c>
      <c r="F25" t="s">
        <v>794</v>
      </c>
      <c r="G25" t="str">
        <f>VLOOKUP(F25,'Barrio Mapping'!B:C,2,0)</f>
        <v>Acacias</v>
      </c>
      <c r="H25">
        <f>VLOOKUP(B25,'[1]Bin Distritos'!$A:$E,5,0)</f>
        <v>16.333333333333332</v>
      </c>
      <c r="I25" s="5">
        <v>1900</v>
      </c>
      <c r="J25" s="5">
        <v>1</v>
      </c>
      <c r="K25" s="5">
        <v>90</v>
      </c>
      <c r="L25" s="5">
        <v>7</v>
      </c>
      <c r="M25" s="5">
        <v>1</v>
      </c>
      <c r="N25" s="5">
        <v>1</v>
      </c>
      <c r="O25" s="5">
        <v>1</v>
      </c>
      <c r="P25" s="5">
        <v>0</v>
      </c>
      <c r="Q25" s="5">
        <v>0</v>
      </c>
      <c r="R25" s="5">
        <v>0</v>
      </c>
    </row>
    <row r="26" spans="1:18" x14ac:dyDescent="0.35">
      <c r="A26" s="1">
        <v>1075</v>
      </c>
      <c r="B26" t="s">
        <v>792</v>
      </c>
      <c r="C26" t="s">
        <v>839</v>
      </c>
      <c r="D26" t="s">
        <v>1690</v>
      </c>
      <c r="F26" t="s">
        <v>794</v>
      </c>
      <c r="G26" t="str">
        <f>VLOOKUP(F26,'Barrio Mapping'!B:C,2,0)</f>
        <v>Acacias</v>
      </c>
      <c r="H26">
        <f>VLOOKUP(B26,'[1]Bin Distritos'!$A:$E,5,0)</f>
        <v>16.333333333333332</v>
      </c>
      <c r="I26" s="5">
        <v>1350</v>
      </c>
      <c r="J26" s="5">
        <v>2</v>
      </c>
      <c r="K26" s="5">
        <v>90</v>
      </c>
      <c r="L26" s="5">
        <v>1</v>
      </c>
      <c r="M26" s="5">
        <v>1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</row>
    <row r="27" spans="1:18" x14ac:dyDescent="0.35">
      <c r="A27" s="1">
        <v>1076</v>
      </c>
      <c r="B27" t="s">
        <v>792</v>
      </c>
      <c r="C27" t="s">
        <v>840</v>
      </c>
      <c r="D27" t="s">
        <v>1690</v>
      </c>
      <c r="E27" t="s">
        <v>57</v>
      </c>
      <c r="F27" t="s">
        <v>841</v>
      </c>
      <c r="G27" t="str">
        <f>VLOOKUP(F27,'Barrio Mapping'!B:C,2,0)</f>
        <v>Acacias</v>
      </c>
      <c r="H27">
        <f>VLOOKUP(B27,'[1]Bin Distritos'!$A:$E,5,0)</f>
        <v>16.333333333333332</v>
      </c>
      <c r="I27" s="5">
        <v>875</v>
      </c>
      <c r="J27" s="5">
        <v>1</v>
      </c>
      <c r="K27" s="5">
        <v>50</v>
      </c>
      <c r="L27" s="5">
        <v>7</v>
      </c>
      <c r="M27" s="5">
        <v>1</v>
      </c>
      <c r="N27" s="5">
        <v>1</v>
      </c>
      <c r="O27" s="5">
        <v>0</v>
      </c>
      <c r="P27" s="5">
        <v>0</v>
      </c>
      <c r="Q27" s="5">
        <v>0</v>
      </c>
      <c r="R27" s="5">
        <v>0</v>
      </c>
    </row>
    <row r="28" spans="1:18" x14ac:dyDescent="0.35">
      <c r="A28" s="1">
        <v>1077</v>
      </c>
      <c r="B28" t="s">
        <v>792</v>
      </c>
      <c r="C28" t="s">
        <v>810</v>
      </c>
      <c r="D28" t="s">
        <v>1690</v>
      </c>
      <c r="E28" t="s">
        <v>378</v>
      </c>
      <c r="F28" t="s">
        <v>842</v>
      </c>
      <c r="G28" t="str">
        <f>VLOOKUP(F28,'Barrio Mapping'!B:C,2,0)</f>
        <v>Acacias</v>
      </c>
      <c r="H28">
        <f>VLOOKUP(B28,'[1]Bin Distritos'!$A:$E,5,0)</f>
        <v>16.333333333333332</v>
      </c>
      <c r="I28" s="5">
        <v>850</v>
      </c>
      <c r="J28" s="5">
        <v>1</v>
      </c>
      <c r="K28" s="5">
        <v>60</v>
      </c>
      <c r="L28" s="5">
        <v>3</v>
      </c>
      <c r="M28" s="5">
        <v>1</v>
      </c>
      <c r="N28" s="5">
        <v>1</v>
      </c>
      <c r="O28" s="5">
        <v>0</v>
      </c>
      <c r="P28" s="5">
        <v>0</v>
      </c>
      <c r="Q28" s="5">
        <v>0</v>
      </c>
      <c r="R28" s="5">
        <v>0</v>
      </c>
    </row>
    <row r="29" spans="1:18" x14ac:dyDescent="0.35">
      <c r="A29" s="1">
        <v>1078</v>
      </c>
      <c r="B29" t="s">
        <v>792</v>
      </c>
      <c r="C29" t="s">
        <v>810</v>
      </c>
      <c r="D29" t="s">
        <v>1690</v>
      </c>
      <c r="E29" t="s">
        <v>378</v>
      </c>
      <c r="F29" t="s">
        <v>842</v>
      </c>
      <c r="G29" t="str">
        <f>VLOOKUP(F29,'Barrio Mapping'!B:C,2,0)</f>
        <v>Acacias</v>
      </c>
      <c r="H29">
        <f>VLOOKUP(B29,'[1]Bin Distritos'!$A:$E,5,0)</f>
        <v>16.333333333333332</v>
      </c>
      <c r="I29" s="5">
        <v>850</v>
      </c>
      <c r="J29" s="5">
        <v>1</v>
      </c>
      <c r="K29" s="5">
        <v>60</v>
      </c>
      <c r="L29" s="5">
        <v>3</v>
      </c>
      <c r="M29" s="5">
        <v>1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</row>
    <row r="30" spans="1:18" x14ac:dyDescent="0.35">
      <c r="A30" s="1">
        <v>1083</v>
      </c>
      <c r="B30" t="s">
        <v>792</v>
      </c>
      <c r="C30" t="s">
        <v>848</v>
      </c>
      <c r="D30" t="s">
        <v>1693</v>
      </c>
      <c r="E30" t="s">
        <v>849</v>
      </c>
      <c r="F30" t="s">
        <v>850</v>
      </c>
      <c r="G30" t="str">
        <f>VLOOKUP(F30,'Barrio Mapping'!B:C,2,0)</f>
        <v>Acacias</v>
      </c>
      <c r="H30">
        <f>VLOOKUP(B30,'[1]Bin Distritos'!$A:$E,5,0)</f>
        <v>16.333333333333332</v>
      </c>
      <c r="I30" s="5">
        <v>750</v>
      </c>
      <c r="J30" s="5">
        <v>0</v>
      </c>
      <c r="K30" s="5">
        <v>50</v>
      </c>
      <c r="L30" s="5">
        <v>1</v>
      </c>
      <c r="M30" s="5">
        <v>0</v>
      </c>
      <c r="N30" s="5">
        <v>1</v>
      </c>
      <c r="O30" s="5">
        <v>0</v>
      </c>
      <c r="P30" s="5">
        <v>0</v>
      </c>
      <c r="Q30" s="5">
        <v>0</v>
      </c>
      <c r="R30" s="5">
        <v>0</v>
      </c>
    </row>
    <row r="31" spans="1:18" x14ac:dyDescent="0.35">
      <c r="A31" s="1">
        <v>666</v>
      </c>
      <c r="B31" t="s">
        <v>572</v>
      </c>
      <c r="C31" t="s">
        <v>611</v>
      </c>
      <c r="D31" t="s">
        <v>1690</v>
      </c>
      <c r="F31" t="s">
        <v>612</v>
      </c>
      <c r="G31" t="str">
        <f>VLOOKUP(F31,'Barrio Mapping'!B:C,2,0)</f>
        <v>Adelfas</v>
      </c>
      <c r="H31">
        <f>VLOOKUP(B31,'[1]Bin Distritos'!$A:$E,5,0)</f>
        <v>12.705333333333334</v>
      </c>
      <c r="I31" s="5">
        <v>1650</v>
      </c>
      <c r="J31" s="5">
        <v>4</v>
      </c>
      <c r="K31" s="5">
        <v>133</v>
      </c>
      <c r="L31" s="5">
        <v>4</v>
      </c>
      <c r="M31" s="5">
        <v>1</v>
      </c>
      <c r="N31" s="5">
        <v>1</v>
      </c>
      <c r="O31" s="5">
        <v>0</v>
      </c>
      <c r="P31" s="5">
        <v>0</v>
      </c>
      <c r="Q31" s="5">
        <v>0</v>
      </c>
      <c r="R31" s="5">
        <v>0</v>
      </c>
    </row>
    <row r="32" spans="1:18" x14ac:dyDescent="0.35">
      <c r="A32" s="1">
        <v>694</v>
      </c>
      <c r="B32" t="s">
        <v>572</v>
      </c>
      <c r="C32" t="s">
        <v>611</v>
      </c>
      <c r="D32" t="s">
        <v>1690</v>
      </c>
      <c r="F32" t="s">
        <v>612</v>
      </c>
      <c r="G32" t="str">
        <f>VLOOKUP(F32,'Barrio Mapping'!B:C,2,0)</f>
        <v>Adelfas</v>
      </c>
      <c r="H32">
        <f>VLOOKUP(B32,'[1]Bin Distritos'!$A:$E,5,0)</f>
        <v>12.705333333333334</v>
      </c>
      <c r="I32" s="5">
        <v>1500</v>
      </c>
      <c r="J32" s="5">
        <v>3</v>
      </c>
      <c r="K32" s="5">
        <v>110</v>
      </c>
      <c r="L32" s="5">
        <v>6</v>
      </c>
      <c r="M32" s="5">
        <v>1</v>
      </c>
      <c r="N32" s="5">
        <v>1</v>
      </c>
      <c r="O32" s="5">
        <v>0</v>
      </c>
      <c r="P32" s="5">
        <v>0</v>
      </c>
      <c r="Q32" s="5">
        <v>0</v>
      </c>
      <c r="R32" s="5">
        <v>0</v>
      </c>
    </row>
    <row r="33" spans="1:18" x14ac:dyDescent="0.35">
      <c r="A33" s="1">
        <v>698</v>
      </c>
      <c r="B33" t="s">
        <v>572</v>
      </c>
      <c r="C33" t="s">
        <v>611</v>
      </c>
      <c r="D33" t="s">
        <v>1690</v>
      </c>
      <c r="F33" t="s">
        <v>612</v>
      </c>
      <c r="G33" t="str">
        <f>VLOOKUP(F33,'Barrio Mapping'!B:C,2,0)</f>
        <v>Adelfas</v>
      </c>
      <c r="H33">
        <f>VLOOKUP(B33,'[1]Bin Distritos'!$A:$E,5,0)</f>
        <v>12.705333333333334</v>
      </c>
      <c r="I33" s="5">
        <v>1500</v>
      </c>
      <c r="J33" s="5">
        <v>3</v>
      </c>
      <c r="K33" s="5">
        <v>115</v>
      </c>
      <c r="L33" s="5">
        <v>1</v>
      </c>
      <c r="M33" s="5">
        <v>1</v>
      </c>
      <c r="N33" s="5">
        <v>1</v>
      </c>
      <c r="O33" s="5">
        <v>0</v>
      </c>
      <c r="P33" s="5">
        <v>0</v>
      </c>
      <c r="Q33" s="5">
        <v>0</v>
      </c>
      <c r="R33" s="5">
        <v>0</v>
      </c>
    </row>
    <row r="34" spans="1:18" x14ac:dyDescent="0.35">
      <c r="A34" s="1">
        <v>1088</v>
      </c>
      <c r="B34" t="s">
        <v>851</v>
      </c>
      <c r="C34" t="s">
        <v>856</v>
      </c>
      <c r="D34" t="s">
        <v>1690</v>
      </c>
      <c r="F34" t="s">
        <v>1725</v>
      </c>
      <c r="G34" t="str">
        <f>VLOOKUP(F34,'Barrio Mapping'!B:C,2,0)</f>
        <v>Alameda de Osuna</v>
      </c>
      <c r="H34">
        <f>VLOOKUP(B34,'[1]Bin Distritos'!$A:$E,5,0)</f>
        <v>6.0666666666666664</v>
      </c>
      <c r="I34" s="5">
        <v>1200</v>
      </c>
      <c r="J34" s="5">
        <v>3</v>
      </c>
      <c r="K34" s="5">
        <v>87</v>
      </c>
      <c r="L34" s="5">
        <v>1</v>
      </c>
      <c r="M34" s="5">
        <v>1</v>
      </c>
      <c r="N34" s="5">
        <v>1</v>
      </c>
      <c r="O34" s="5">
        <v>0</v>
      </c>
      <c r="P34" s="5">
        <v>0</v>
      </c>
      <c r="Q34" s="5">
        <v>0</v>
      </c>
      <c r="R34" s="5">
        <v>0</v>
      </c>
    </row>
    <row r="35" spans="1:18" x14ac:dyDescent="0.35">
      <c r="A35" s="1">
        <v>1089</v>
      </c>
      <c r="B35" t="s">
        <v>851</v>
      </c>
      <c r="C35" t="s">
        <v>857</v>
      </c>
      <c r="D35" t="s">
        <v>1690</v>
      </c>
      <c r="E35" t="s">
        <v>110</v>
      </c>
      <c r="F35" t="s">
        <v>1725</v>
      </c>
      <c r="G35" t="str">
        <f>VLOOKUP(F35,'Barrio Mapping'!B:C,2,0)</f>
        <v>Alameda de Osuna</v>
      </c>
      <c r="H35">
        <f>VLOOKUP(B35,'[1]Bin Distritos'!$A:$E,5,0)</f>
        <v>6.0666666666666664</v>
      </c>
      <c r="I35" s="5">
        <v>1000</v>
      </c>
      <c r="J35" s="5">
        <v>2</v>
      </c>
      <c r="K35" s="5">
        <v>93</v>
      </c>
      <c r="L35" s="5">
        <v>1</v>
      </c>
      <c r="M35" s="5">
        <v>1</v>
      </c>
      <c r="N35" s="5">
        <v>1</v>
      </c>
      <c r="O35" s="5">
        <v>0</v>
      </c>
      <c r="P35" s="5">
        <v>0</v>
      </c>
      <c r="Q35" s="5">
        <v>0</v>
      </c>
      <c r="R35" s="5">
        <v>0</v>
      </c>
    </row>
    <row r="36" spans="1:18" x14ac:dyDescent="0.35">
      <c r="A36" s="1">
        <v>1090</v>
      </c>
      <c r="B36" t="s">
        <v>851</v>
      </c>
      <c r="C36" t="s">
        <v>856</v>
      </c>
      <c r="D36" t="s">
        <v>1690</v>
      </c>
      <c r="F36" t="s">
        <v>1725</v>
      </c>
      <c r="G36" t="str">
        <f>VLOOKUP(F36,'Barrio Mapping'!B:C,2,0)</f>
        <v>Alameda de Osuna</v>
      </c>
      <c r="H36">
        <f>VLOOKUP(B36,'[1]Bin Distritos'!$A:$E,5,0)</f>
        <v>6.0666666666666664</v>
      </c>
      <c r="I36" s="5">
        <v>1400</v>
      </c>
      <c r="J36" s="5">
        <v>3</v>
      </c>
      <c r="K36" s="5">
        <v>125</v>
      </c>
      <c r="L36" s="5">
        <v>7</v>
      </c>
      <c r="M36" s="5">
        <v>1</v>
      </c>
      <c r="N36" s="5">
        <v>1</v>
      </c>
      <c r="O36" s="5">
        <v>0</v>
      </c>
      <c r="P36" s="5">
        <v>0</v>
      </c>
      <c r="Q36" s="5">
        <v>0</v>
      </c>
      <c r="R36" s="5">
        <v>0</v>
      </c>
    </row>
    <row r="37" spans="1:18" x14ac:dyDescent="0.35">
      <c r="A37" s="1">
        <v>1093</v>
      </c>
      <c r="B37" t="s">
        <v>851</v>
      </c>
      <c r="C37" t="s">
        <v>860</v>
      </c>
      <c r="D37" t="s">
        <v>1690</v>
      </c>
      <c r="F37" t="s">
        <v>1725</v>
      </c>
      <c r="G37" t="str">
        <f>VLOOKUP(F37,'Barrio Mapping'!B:C,2,0)</f>
        <v>Alameda de Osuna</v>
      </c>
      <c r="H37">
        <f>VLOOKUP(B37,'[1]Bin Distritos'!$A:$E,5,0)</f>
        <v>6.0666666666666664</v>
      </c>
      <c r="I37" s="5">
        <v>1200</v>
      </c>
      <c r="J37" s="5">
        <v>4</v>
      </c>
      <c r="K37" s="5">
        <v>117</v>
      </c>
      <c r="L37" s="5">
        <v>9</v>
      </c>
      <c r="M37" s="5">
        <v>1</v>
      </c>
      <c r="N37" s="5">
        <v>1</v>
      </c>
      <c r="O37" s="5">
        <v>0</v>
      </c>
      <c r="P37" s="5">
        <v>0</v>
      </c>
      <c r="Q37" s="5">
        <v>0</v>
      </c>
      <c r="R37" s="5">
        <v>0</v>
      </c>
    </row>
    <row r="38" spans="1:18" x14ac:dyDescent="0.35">
      <c r="A38" s="1">
        <v>1096</v>
      </c>
      <c r="B38" t="s">
        <v>851</v>
      </c>
      <c r="C38" t="s">
        <v>863</v>
      </c>
      <c r="D38" t="s">
        <v>1692</v>
      </c>
      <c r="E38" t="s">
        <v>102</v>
      </c>
      <c r="F38" t="s">
        <v>1725</v>
      </c>
      <c r="G38" t="str">
        <f>VLOOKUP(F38,'Barrio Mapping'!B:C,2,0)</f>
        <v>Alameda de Osuna</v>
      </c>
      <c r="H38">
        <f>VLOOKUP(B38,'[1]Bin Distritos'!$A:$E,5,0)</f>
        <v>6.0666666666666664</v>
      </c>
      <c r="I38" s="5">
        <v>1800</v>
      </c>
      <c r="J38" s="5">
        <v>3</v>
      </c>
      <c r="K38" s="5">
        <v>255</v>
      </c>
      <c r="L38" s="5">
        <v>7</v>
      </c>
      <c r="M38" s="5">
        <v>1</v>
      </c>
      <c r="N38" s="5">
        <v>1</v>
      </c>
      <c r="O38" s="5">
        <v>0</v>
      </c>
      <c r="P38" s="5">
        <v>0</v>
      </c>
      <c r="Q38" s="5">
        <v>1</v>
      </c>
      <c r="R38" s="5">
        <v>0</v>
      </c>
    </row>
    <row r="39" spans="1:18" x14ac:dyDescent="0.35">
      <c r="A39" s="1">
        <v>1100</v>
      </c>
      <c r="B39" t="s">
        <v>851</v>
      </c>
      <c r="C39" t="s">
        <v>866</v>
      </c>
      <c r="D39" t="s">
        <v>1690</v>
      </c>
      <c r="E39" t="s">
        <v>368</v>
      </c>
      <c r="F39" t="s">
        <v>1725</v>
      </c>
      <c r="G39" t="str">
        <f>VLOOKUP(F39,'Barrio Mapping'!B:C,2,0)</f>
        <v>Alameda de Osuna</v>
      </c>
      <c r="H39">
        <f>VLOOKUP(B39,'[1]Bin Distritos'!$A:$E,5,0)</f>
        <v>6.0666666666666664</v>
      </c>
      <c r="I39" s="5">
        <v>1200</v>
      </c>
      <c r="J39" s="5">
        <v>3</v>
      </c>
      <c r="K39" s="5">
        <v>120</v>
      </c>
      <c r="L39" s="5">
        <v>3</v>
      </c>
      <c r="M39" s="5">
        <v>1</v>
      </c>
      <c r="N39" s="5">
        <v>1</v>
      </c>
      <c r="O39" s="5">
        <v>0</v>
      </c>
      <c r="P39" s="5">
        <v>0</v>
      </c>
      <c r="Q39" s="5">
        <v>0</v>
      </c>
      <c r="R39" s="5">
        <v>0</v>
      </c>
    </row>
    <row r="40" spans="1:18" x14ac:dyDescent="0.35">
      <c r="A40" s="1">
        <v>1103</v>
      </c>
      <c r="B40" t="s">
        <v>851</v>
      </c>
      <c r="C40" t="s">
        <v>869</v>
      </c>
      <c r="D40" t="s">
        <v>1690</v>
      </c>
      <c r="E40" t="s">
        <v>21</v>
      </c>
      <c r="F40" t="s">
        <v>1725</v>
      </c>
      <c r="G40" t="str">
        <f>VLOOKUP(F40,'Barrio Mapping'!B:C,2,0)</f>
        <v>Alameda de Osuna</v>
      </c>
      <c r="H40">
        <f>VLOOKUP(B40,'[1]Bin Distritos'!$A:$E,5,0)</f>
        <v>6.0666666666666664</v>
      </c>
      <c r="I40" s="5">
        <v>1500</v>
      </c>
      <c r="J40" s="5">
        <v>4</v>
      </c>
      <c r="K40" s="5">
        <v>125</v>
      </c>
      <c r="L40" s="5">
        <v>3</v>
      </c>
      <c r="M40" s="5">
        <v>1</v>
      </c>
      <c r="N40" s="5">
        <v>1</v>
      </c>
      <c r="O40" s="5">
        <v>0</v>
      </c>
      <c r="P40" s="5">
        <v>0</v>
      </c>
      <c r="Q40" s="5">
        <v>0</v>
      </c>
      <c r="R40" s="5">
        <v>0</v>
      </c>
    </row>
    <row r="41" spans="1:18" x14ac:dyDescent="0.35">
      <c r="A41" s="1">
        <v>1106</v>
      </c>
      <c r="B41" t="s">
        <v>851</v>
      </c>
      <c r="C41" t="s">
        <v>856</v>
      </c>
      <c r="D41" t="s">
        <v>1690</v>
      </c>
      <c r="F41" t="s">
        <v>1725</v>
      </c>
      <c r="G41" t="str">
        <f>VLOOKUP(F41,'Barrio Mapping'!B:C,2,0)</f>
        <v>Alameda de Osuna</v>
      </c>
      <c r="H41">
        <f>VLOOKUP(B41,'[1]Bin Distritos'!$A:$E,5,0)</f>
        <v>6.0666666666666664</v>
      </c>
      <c r="I41" s="5">
        <v>1000</v>
      </c>
      <c r="J41" s="5">
        <v>3</v>
      </c>
      <c r="K41" s="5">
        <v>118</v>
      </c>
      <c r="L41" s="5">
        <v>2</v>
      </c>
      <c r="M41" s="5">
        <v>1</v>
      </c>
      <c r="N41" s="5">
        <v>1</v>
      </c>
      <c r="O41" s="5">
        <v>0</v>
      </c>
      <c r="P41" s="5">
        <v>0</v>
      </c>
      <c r="Q41" s="5">
        <v>0</v>
      </c>
      <c r="R41" s="5">
        <v>0</v>
      </c>
    </row>
    <row r="42" spans="1:18" x14ac:dyDescent="0.35">
      <c r="A42" s="1">
        <v>1680</v>
      </c>
      <c r="B42" t="s">
        <v>1288</v>
      </c>
      <c r="C42" t="s">
        <v>1292</v>
      </c>
      <c r="D42" t="s">
        <v>1690</v>
      </c>
      <c r="F42" t="s">
        <v>1293</v>
      </c>
      <c r="G42" t="str">
        <f>VLOOKUP(F42,'Barrio Mapping'!B:C,2,0)</f>
        <v>Almagro</v>
      </c>
      <c r="H42">
        <f>VLOOKUP(B42,'[1]Bin Distritos'!$A:$E,5,0)</f>
        <v>16.018666666666665</v>
      </c>
      <c r="I42" s="5">
        <v>2500</v>
      </c>
      <c r="J42" s="5">
        <v>2</v>
      </c>
      <c r="K42" s="5">
        <v>111</v>
      </c>
      <c r="L42" s="5">
        <v>2</v>
      </c>
      <c r="M42" s="5">
        <v>1</v>
      </c>
      <c r="N42" s="5">
        <v>1</v>
      </c>
      <c r="O42" s="5">
        <v>0</v>
      </c>
      <c r="P42" s="5">
        <v>0</v>
      </c>
      <c r="Q42" s="5">
        <v>0</v>
      </c>
      <c r="R42" s="5">
        <v>0</v>
      </c>
    </row>
    <row r="43" spans="1:18" x14ac:dyDescent="0.35">
      <c r="A43" s="1">
        <v>1681</v>
      </c>
      <c r="B43" t="s">
        <v>1288</v>
      </c>
      <c r="C43" t="s">
        <v>1292</v>
      </c>
      <c r="D43" t="s">
        <v>1690</v>
      </c>
      <c r="F43" t="s">
        <v>1293</v>
      </c>
      <c r="G43" t="str">
        <f>VLOOKUP(F43,'Barrio Mapping'!B:C,2,0)</f>
        <v>Almagro</v>
      </c>
      <c r="H43">
        <f>VLOOKUP(B43,'[1]Bin Distritos'!$A:$E,5,0)</f>
        <v>16.018666666666665</v>
      </c>
      <c r="I43" s="5">
        <v>2800</v>
      </c>
      <c r="J43" s="5">
        <v>3</v>
      </c>
      <c r="K43" s="5">
        <v>120</v>
      </c>
      <c r="L43" s="5">
        <v>5</v>
      </c>
      <c r="M43" s="5">
        <v>1</v>
      </c>
      <c r="N43" s="5">
        <v>1</v>
      </c>
      <c r="O43" s="5">
        <v>0</v>
      </c>
      <c r="P43" s="5">
        <v>0</v>
      </c>
      <c r="Q43" s="5">
        <v>0</v>
      </c>
      <c r="R43" s="5">
        <v>0</v>
      </c>
    </row>
    <row r="44" spans="1:18" x14ac:dyDescent="0.35">
      <c r="A44" s="1">
        <v>1683</v>
      </c>
      <c r="B44" t="s">
        <v>1288</v>
      </c>
      <c r="C44" t="s">
        <v>1296</v>
      </c>
      <c r="D44" t="s">
        <v>1690</v>
      </c>
      <c r="F44" t="s">
        <v>1293</v>
      </c>
      <c r="G44" t="str">
        <f>VLOOKUP(F44,'Barrio Mapping'!B:C,2,0)</f>
        <v>Almagro</v>
      </c>
      <c r="H44">
        <f>VLOOKUP(B44,'[1]Bin Distritos'!$A:$E,5,0)</f>
        <v>16.018666666666665</v>
      </c>
      <c r="I44" s="5">
        <v>2500</v>
      </c>
      <c r="J44" s="5">
        <v>2</v>
      </c>
      <c r="K44" s="5">
        <v>120</v>
      </c>
      <c r="L44" s="5">
        <v>2</v>
      </c>
      <c r="M44" s="5">
        <v>1</v>
      </c>
      <c r="N44" s="5">
        <v>1</v>
      </c>
      <c r="O44" s="5">
        <v>0</v>
      </c>
      <c r="P44" s="5">
        <v>0</v>
      </c>
      <c r="Q44" s="5">
        <v>0</v>
      </c>
      <c r="R44" s="5">
        <v>0</v>
      </c>
    </row>
    <row r="45" spans="1:18" x14ac:dyDescent="0.35">
      <c r="A45" s="1">
        <v>1685</v>
      </c>
      <c r="B45" t="s">
        <v>1288</v>
      </c>
      <c r="C45" t="s">
        <v>1300</v>
      </c>
      <c r="D45" t="s">
        <v>1690</v>
      </c>
      <c r="F45" t="s">
        <v>1293</v>
      </c>
      <c r="G45" t="str">
        <f>VLOOKUP(F45,'Barrio Mapping'!B:C,2,0)</f>
        <v>Almagro</v>
      </c>
      <c r="H45">
        <f>VLOOKUP(B45,'[1]Bin Distritos'!$A:$E,5,0)</f>
        <v>16.018666666666665</v>
      </c>
      <c r="I45" s="5">
        <v>2500</v>
      </c>
      <c r="J45" s="5">
        <v>4</v>
      </c>
      <c r="K45" s="5">
        <v>218</v>
      </c>
      <c r="L45" s="5">
        <v>3</v>
      </c>
      <c r="M45" s="5">
        <v>1</v>
      </c>
      <c r="N45" s="5">
        <v>1</v>
      </c>
      <c r="O45" s="5">
        <v>0</v>
      </c>
      <c r="P45" s="5">
        <v>0</v>
      </c>
      <c r="Q45" s="5">
        <v>0</v>
      </c>
      <c r="R45" s="5">
        <v>0</v>
      </c>
    </row>
    <row r="46" spans="1:18" x14ac:dyDescent="0.35">
      <c r="A46" s="1">
        <v>1686</v>
      </c>
      <c r="B46" t="s">
        <v>1288</v>
      </c>
      <c r="C46" t="s">
        <v>1292</v>
      </c>
      <c r="D46" t="s">
        <v>1690</v>
      </c>
      <c r="F46" t="s">
        <v>1293</v>
      </c>
      <c r="G46" t="str">
        <f>VLOOKUP(F46,'Barrio Mapping'!B:C,2,0)</f>
        <v>Almagro</v>
      </c>
      <c r="H46">
        <f>VLOOKUP(B46,'[1]Bin Distritos'!$A:$E,5,0)</f>
        <v>16.018666666666665</v>
      </c>
      <c r="I46" s="5">
        <v>2200</v>
      </c>
      <c r="J46" s="5">
        <v>2</v>
      </c>
      <c r="K46" s="5">
        <v>95</v>
      </c>
      <c r="L46" s="5">
        <v>1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</row>
    <row r="47" spans="1:18" x14ac:dyDescent="0.35">
      <c r="A47" s="1">
        <v>1690</v>
      </c>
      <c r="B47" t="s">
        <v>1288</v>
      </c>
      <c r="C47" t="s">
        <v>1292</v>
      </c>
      <c r="D47" t="s">
        <v>1690</v>
      </c>
      <c r="F47" t="s">
        <v>1293</v>
      </c>
      <c r="G47" t="str">
        <f>VLOOKUP(F47,'Barrio Mapping'!B:C,2,0)</f>
        <v>Almagro</v>
      </c>
      <c r="H47">
        <f>VLOOKUP(B47,'[1]Bin Distritos'!$A:$E,5,0)</f>
        <v>16.018666666666665</v>
      </c>
      <c r="I47" s="5">
        <v>2900</v>
      </c>
      <c r="J47" s="5">
        <v>2</v>
      </c>
      <c r="K47" s="5">
        <v>115</v>
      </c>
      <c r="L47" s="5">
        <v>10</v>
      </c>
      <c r="M47" s="5">
        <v>1</v>
      </c>
      <c r="N47" s="5">
        <v>1</v>
      </c>
      <c r="O47" s="5">
        <v>0</v>
      </c>
      <c r="P47" s="5">
        <v>0</v>
      </c>
      <c r="Q47" s="5">
        <v>0</v>
      </c>
      <c r="R47" s="5">
        <v>0</v>
      </c>
    </row>
    <row r="48" spans="1:18" x14ac:dyDescent="0.35">
      <c r="A48" s="1">
        <v>1691</v>
      </c>
      <c r="B48" t="s">
        <v>1288</v>
      </c>
      <c r="C48" t="s">
        <v>1292</v>
      </c>
      <c r="D48" t="s">
        <v>1690</v>
      </c>
      <c r="F48" t="s">
        <v>1293</v>
      </c>
      <c r="G48" t="str">
        <f>VLOOKUP(F48,'Barrio Mapping'!B:C,2,0)</f>
        <v>Almagro</v>
      </c>
      <c r="H48">
        <f>VLOOKUP(B48,'[1]Bin Distritos'!$A:$E,5,0)</f>
        <v>16.018666666666665</v>
      </c>
      <c r="I48" s="5">
        <v>4000</v>
      </c>
      <c r="J48" s="5">
        <v>4</v>
      </c>
      <c r="K48" s="5">
        <v>240</v>
      </c>
      <c r="L48" s="5">
        <v>2</v>
      </c>
      <c r="M48" s="5">
        <v>1</v>
      </c>
      <c r="N48" s="5">
        <v>1</v>
      </c>
      <c r="O48" s="5">
        <v>0</v>
      </c>
      <c r="P48" s="5">
        <v>0</v>
      </c>
      <c r="Q48" s="5">
        <v>0</v>
      </c>
      <c r="R48" s="5">
        <v>0</v>
      </c>
    </row>
    <row r="49" spans="1:18" x14ac:dyDescent="0.35">
      <c r="A49" s="1">
        <v>1694</v>
      </c>
      <c r="B49" t="s">
        <v>1288</v>
      </c>
      <c r="C49" t="s">
        <v>1307</v>
      </c>
      <c r="D49" t="s">
        <v>1691</v>
      </c>
      <c r="F49" t="s">
        <v>1293</v>
      </c>
      <c r="G49" t="str">
        <f>VLOOKUP(F49,'Barrio Mapping'!B:C,2,0)</f>
        <v>Almagro</v>
      </c>
      <c r="H49">
        <f>VLOOKUP(B49,'[1]Bin Distritos'!$A:$E,5,0)</f>
        <v>16.018666666666665</v>
      </c>
      <c r="I49" s="5">
        <v>1500</v>
      </c>
      <c r="J49" s="5">
        <v>1</v>
      </c>
      <c r="K49" s="5">
        <v>77</v>
      </c>
      <c r="L49" s="5">
        <v>6</v>
      </c>
      <c r="M49" s="5">
        <v>0</v>
      </c>
      <c r="N49" s="5">
        <v>0</v>
      </c>
      <c r="O49" s="5">
        <v>1</v>
      </c>
      <c r="P49" s="5">
        <v>0</v>
      </c>
      <c r="Q49" s="5">
        <v>0</v>
      </c>
      <c r="R49" s="5">
        <v>0</v>
      </c>
    </row>
    <row r="50" spans="1:18" x14ac:dyDescent="0.35">
      <c r="A50" s="1">
        <v>1710</v>
      </c>
      <c r="B50" t="s">
        <v>1288</v>
      </c>
      <c r="C50" t="s">
        <v>1325</v>
      </c>
      <c r="D50" t="s">
        <v>1691</v>
      </c>
      <c r="F50" t="s">
        <v>1293</v>
      </c>
      <c r="G50" t="str">
        <f>VLOOKUP(F50,'Barrio Mapping'!B:C,2,0)</f>
        <v>Almagro</v>
      </c>
      <c r="H50">
        <f>VLOOKUP(B50,'[1]Bin Distritos'!$A:$E,5,0)</f>
        <v>16.018666666666665</v>
      </c>
      <c r="I50" s="5">
        <v>4500</v>
      </c>
      <c r="J50" s="5">
        <v>3</v>
      </c>
      <c r="K50" s="5">
        <v>354</v>
      </c>
      <c r="L50" s="5">
        <v>5</v>
      </c>
      <c r="M50" s="5">
        <v>1</v>
      </c>
      <c r="N50" s="5">
        <v>1</v>
      </c>
      <c r="O50" s="5">
        <v>1</v>
      </c>
      <c r="P50" s="5">
        <v>0</v>
      </c>
      <c r="Q50" s="5">
        <v>0</v>
      </c>
      <c r="R50" s="5">
        <v>0</v>
      </c>
    </row>
    <row r="51" spans="1:18" x14ac:dyDescent="0.35">
      <c r="A51" s="1">
        <v>1712</v>
      </c>
      <c r="B51" t="s">
        <v>1288</v>
      </c>
      <c r="C51" t="s">
        <v>1327</v>
      </c>
      <c r="D51" t="s">
        <v>1690</v>
      </c>
      <c r="F51" t="s">
        <v>1293</v>
      </c>
      <c r="G51" t="str">
        <f>VLOOKUP(F51,'Barrio Mapping'!B:C,2,0)</f>
        <v>Almagro</v>
      </c>
      <c r="H51">
        <f>VLOOKUP(B51,'[1]Bin Distritos'!$A:$E,5,0)</f>
        <v>16.018666666666665</v>
      </c>
      <c r="I51" s="5">
        <v>4200</v>
      </c>
      <c r="J51" s="5">
        <v>4</v>
      </c>
      <c r="K51" s="5">
        <v>330</v>
      </c>
      <c r="L51" s="5">
        <v>4</v>
      </c>
      <c r="M51" s="5">
        <v>1</v>
      </c>
      <c r="N51" s="5">
        <v>1</v>
      </c>
      <c r="O51" s="5">
        <v>0</v>
      </c>
      <c r="P51" s="5">
        <v>0</v>
      </c>
      <c r="Q51" s="5">
        <v>0</v>
      </c>
      <c r="R51" s="5">
        <v>0</v>
      </c>
    </row>
    <row r="52" spans="1:18" x14ac:dyDescent="0.35">
      <c r="A52" s="1">
        <v>1715</v>
      </c>
      <c r="B52" t="s">
        <v>1288</v>
      </c>
      <c r="C52" t="s">
        <v>1330</v>
      </c>
      <c r="D52" t="s">
        <v>1690</v>
      </c>
      <c r="F52" t="s">
        <v>1293</v>
      </c>
      <c r="G52" t="str">
        <f>VLOOKUP(F52,'Barrio Mapping'!B:C,2,0)</f>
        <v>Almagro</v>
      </c>
      <c r="H52">
        <f>VLOOKUP(B52,'[1]Bin Distritos'!$A:$E,5,0)</f>
        <v>16.018666666666665</v>
      </c>
      <c r="I52" s="5">
        <v>2900</v>
      </c>
      <c r="J52" s="5">
        <v>2</v>
      </c>
      <c r="K52" s="5">
        <v>140</v>
      </c>
      <c r="L52" s="5">
        <v>4</v>
      </c>
      <c r="M52" s="5">
        <v>1</v>
      </c>
      <c r="N52" s="5">
        <v>1</v>
      </c>
      <c r="O52" s="5">
        <v>0</v>
      </c>
      <c r="P52" s="5">
        <v>0</v>
      </c>
      <c r="Q52" s="5">
        <v>0</v>
      </c>
      <c r="R52" s="5">
        <v>0</v>
      </c>
    </row>
    <row r="53" spans="1:18" x14ac:dyDescent="0.35">
      <c r="A53" s="1">
        <v>1716</v>
      </c>
      <c r="B53" t="s">
        <v>1288</v>
      </c>
      <c r="C53" t="s">
        <v>1331</v>
      </c>
      <c r="D53" t="s">
        <v>1690</v>
      </c>
      <c r="F53" t="s">
        <v>1293</v>
      </c>
      <c r="G53" t="str">
        <f>VLOOKUP(F53,'Barrio Mapping'!B:C,2,0)</f>
        <v>Almagro</v>
      </c>
      <c r="H53">
        <f>VLOOKUP(B53,'[1]Bin Distritos'!$A:$E,5,0)</f>
        <v>16.018666666666665</v>
      </c>
      <c r="I53" s="5">
        <v>3900</v>
      </c>
      <c r="J53" s="5">
        <v>4</v>
      </c>
      <c r="K53" s="5">
        <v>250</v>
      </c>
      <c r="L53" s="5">
        <v>4</v>
      </c>
      <c r="M53" s="5">
        <v>1</v>
      </c>
      <c r="N53" s="5">
        <v>1</v>
      </c>
      <c r="O53" s="5">
        <v>0</v>
      </c>
      <c r="P53" s="5">
        <v>0</v>
      </c>
      <c r="Q53" s="5">
        <v>0</v>
      </c>
      <c r="R53" s="5">
        <v>0</v>
      </c>
    </row>
    <row r="54" spans="1:18" x14ac:dyDescent="0.35">
      <c r="A54" s="1">
        <v>1725</v>
      </c>
      <c r="B54" t="s">
        <v>1288</v>
      </c>
      <c r="C54" t="s">
        <v>1292</v>
      </c>
      <c r="D54" t="s">
        <v>1690</v>
      </c>
      <c r="F54" t="s">
        <v>1293</v>
      </c>
      <c r="G54" t="str">
        <f>VLOOKUP(F54,'Barrio Mapping'!B:C,2,0)</f>
        <v>Almagro</v>
      </c>
      <c r="H54">
        <f>VLOOKUP(B54,'[1]Bin Distritos'!$A:$E,5,0)</f>
        <v>16.018666666666665</v>
      </c>
      <c r="I54" s="5">
        <v>2200</v>
      </c>
      <c r="J54" s="5">
        <v>2</v>
      </c>
      <c r="K54" s="5">
        <v>85</v>
      </c>
      <c r="L54" s="5">
        <v>1</v>
      </c>
      <c r="M54" s="5">
        <v>1</v>
      </c>
      <c r="N54" s="5">
        <v>1</v>
      </c>
      <c r="O54" s="5">
        <v>0</v>
      </c>
      <c r="P54" s="5">
        <v>0</v>
      </c>
      <c r="Q54" s="5">
        <v>0</v>
      </c>
      <c r="R54" s="5">
        <v>0</v>
      </c>
    </row>
    <row r="55" spans="1:18" x14ac:dyDescent="0.35">
      <c r="A55" s="1">
        <v>1728</v>
      </c>
      <c r="B55" t="s">
        <v>1288</v>
      </c>
      <c r="C55" t="s">
        <v>1292</v>
      </c>
      <c r="D55" t="s">
        <v>1690</v>
      </c>
      <c r="F55" t="s">
        <v>1293</v>
      </c>
      <c r="G55" t="str">
        <f>VLOOKUP(F55,'Barrio Mapping'!B:C,2,0)</f>
        <v>Almagro</v>
      </c>
      <c r="H55">
        <f>VLOOKUP(B55,'[1]Bin Distritos'!$A:$E,5,0)</f>
        <v>16.018666666666665</v>
      </c>
      <c r="I55" s="5">
        <v>4300</v>
      </c>
      <c r="J55" s="5">
        <v>4</v>
      </c>
      <c r="K55" s="5">
        <v>355</v>
      </c>
      <c r="L55" s="5">
        <v>3</v>
      </c>
      <c r="M55" s="5">
        <v>1</v>
      </c>
      <c r="N55" s="5">
        <v>1</v>
      </c>
      <c r="O55" s="5">
        <v>0</v>
      </c>
      <c r="P55" s="5">
        <v>0</v>
      </c>
      <c r="Q55" s="5">
        <v>0</v>
      </c>
      <c r="R55" s="5">
        <v>0</v>
      </c>
    </row>
    <row r="56" spans="1:18" x14ac:dyDescent="0.35">
      <c r="A56" s="1">
        <v>1729</v>
      </c>
      <c r="B56" t="s">
        <v>1288</v>
      </c>
      <c r="C56" t="s">
        <v>1292</v>
      </c>
      <c r="D56" t="s">
        <v>1690</v>
      </c>
      <c r="F56" t="s">
        <v>1293</v>
      </c>
      <c r="G56" t="str">
        <f>VLOOKUP(F56,'Barrio Mapping'!B:C,2,0)</f>
        <v>Almagro</v>
      </c>
      <c r="H56">
        <f>VLOOKUP(B56,'[1]Bin Distritos'!$A:$E,5,0)</f>
        <v>16.018666666666665</v>
      </c>
      <c r="I56" s="5">
        <v>4700</v>
      </c>
      <c r="J56" s="5">
        <v>4</v>
      </c>
      <c r="K56" s="5">
        <v>231</v>
      </c>
      <c r="L56" s="5">
        <v>4</v>
      </c>
      <c r="M56" s="5">
        <v>1</v>
      </c>
      <c r="N56" s="5">
        <v>1</v>
      </c>
      <c r="O56" s="5">
        <v>0</v>
      </c>
      <c r="P56" s="5">
        <v>0</v>
      </c>
      <c r="Q56" s="5">
        <v>0</v>
      </c>
      <c r="R56" s="5">
        <v>0</v>
      </c>
    </row>
    <row r="57" spans="1:18" x14ac:dyDescent="0.35">
      <c r="A57" s="1">
        <v>1731</v>
      </c>
      <c r="B57" t="s">
        <v>1288</v>
      </c>
      <c r="C57" t="s">
        <v>1343</v>
      </c>
      <c r="D57" t="s">
        <v>1690</v>
      </c>
      <c r="E57" t="s">
        <v>1344</v>
      </c>
      <c r="F57" t="s">
        <v>1293</v>
      </c>
      <c r="G57" t="str">
        <f>VLOOKUP(F57,'Barrio Mapping'!B:C,2,0)</f>
        <v>Almagro</v>
      </c>
      <c r="H57">
        <f>VLOOKUP(B57,'[1]Bin Distritos'!$A:$E,5,0)</f>
        <v>16.018666666666665</v>
      </c>
      <c r="I57" s="5">
        <v>2200</v>
      </c>
      <c r="J57" s="5">
        <v>1</v>
      </c>
      <c r="K57" s="5">
        <v>58</v>
      </c>
      <c r="L57" s="5">
        <v>4</v>
      </c>
      <c r="M57" s="5">
        <v>1</v>
      </c>
      <c r="N57" s="5">
        <v>1</v>
      </c>
      <c r="O57" s="5">
        <v>0</v>
      </c>
      <c r="P57" s="5">
        <v>0</v>
      </c>
      <c r="Q57" s="5">
        <v>0</v>
      </c>
      <c r="R57" s="5">
        <v>0</v>
      </c>
    </row>
    <row r="58" spans="1:18" x14ac:dyDescent="0.35">
      <c r="A58" s="1">
        <v>1732</v>
      </c>
      <c r="B58" t="s">
        <v>1288</v>
      </c>
      <c r="C58" t="s">
        <v>1345</v>
      </c>
      <c r="D58" t="s">
        <v>1690</v>
      </c>
      <c r="E58" t="s">
        <v>1344</v>
      </c>
      <c r="F58" t="s">
        <v>1293</v>
      </c>
      <c r="G58" t="str">
        <f>VLOOKUP(F58,'Barrio Mapping'!B:C,2,0)</f>
        <v>Almagro</v>
      </c>
      <c r="H58">
        <f>VLOOKUP(B58,'[1]Bin Distritos'!$A:$E,5,0)</f>
        <v>16.018666666666665</v>
      </c>
      <c r="I58" s="5">
        <v>1500</v>
      </c>
      <c r="J58" s="5">
        <v>1</v>
      </c>
      <c r="K58" s="5">
        <v>80</v>
      </c>
      <c r="L58" s="5">
        <v>2</v>
      </c>
      <c r="M58" s="5">
        <v>1</v>
      </c>
      <c r="N58" s="5">
        <v>1</v>
      </c>
      <c r="O58" s="5">
        <v>0</v>
      </c>
      <c r="P58" s="5">
        <v>0</v>
      </c>
      <c r="Q58" s="5">
        <v>0</v>
      </c>
      <c r="R58" s="5">
        <v>0</v>
      </c>
    </row>
    <row r="59" spans="1:18" x14ac:dyDescent="0.35">
      <c r="A59" s="1">
        <v>1734</v>
      </c>
      <c r="B59" t="s">
        <v>1288</v>
      </c>
      <c r="C59" t="s">
        <v>1346</v>
      </c>
      <c r="D59" t="s">
        <v>1690</v>
      </c>
      <c r="F59" t="s">
        <v>1293</v>
      </c>
      <c r="G59" t="str">
        <f>VLOOKUP(F59,'Barrio Mapping'!B:C,2,0)</f>
        <v>Almagro</v>
      </c>
      <c r="H59">
        <f>VLOOKUP(B59,'[1]Bin Distritos'!$A:$E,5,0)</f>
        <v>16.018666666666665</v>
      </c>
      <c r="I59" s="5">
        <v>2500</v>
      </c>
      <c r="J59" s="5">
        <v>2</v>
      </c>
      <c r="K59" s="5">
        <v>122</v>
      </c>
      <c r="L59" s="5">
        <v>2</v>
      </c>
      <c r="M59" s="5">
        <v>1</v>
      </c>
      <c r="N59" s="5">
        <v>1</v>
      </c>
      <c r="O59" s="5">
        <v>0</v>
      </c>
      <c r="P59" s="5">
        <v>0</v>
      </c>
      <c r="Q59" s="5">
        <v>0</v>
      </c>
      <c r="R59" s="5">
        <v>0</v>
      </c>
    </row>
    <row r="60" spans="1:18" x14ac:dyDescent="0.35">
      <c r="A60" s="1">
        <v>1739</v>
      </c>
      <c r="B60" t="s">
        <v>1288</v>
      </c>
      <c r="C60" t="s">
        <v>1350</v>
      </c>
      <c r="D60" t="s">
        <v>1690</v>
      </c>
      <c r="E60" t="s">
        <v>203</v>
      </c>
      <c r="F60" t="s">
        <v>1293</v>
      </c>
      <c r="G60" t="str">
        <f>VLOOKUP(F60,'Barrio Mapping'!B:C,2,0)</f>
        <v>Almagro</v>
      </c>
      <c r="H60">
        <f>VLOOKUP(B60,'[1]Bin Distritos'!$A:$E,5,0)</f>
        <v>16.018666666666665</v>
      </c>
      <c r="I60" s="5">
        <v>2100</v>
      </c>
      <c r="J60" s="5">
        <v>2</v>
      </c>
      <c r="K60" s="5">
        <v>160</v>
      </c>
      <c r="L60" s="5">
        <v>1</v>
      </c>
      <c r="M60" s="5">
        <v>1</v>
      </c>
      <c r="N60" s="5">
        <v>1</v>
      </c>
      <c r="O60" s="5">
        <v>0</v>
      </c>
      <c r="P60" s="5">
        <v>0</v>
      </c>
      <c r="Q60" s="5">
        <v>0</v>
      </c>
      <c r="R60" s="5">
        <v>0</v>
      </c>
    </row>
    <row r="61" spans="1:18" x14ac:dyDescent="0.35">
      <c r="A61" s="1">
        <v>1741</v>
      </c>
      <c r="B61" t="s">
        <v>1288</v>
      </c>
      <c r="C61" t="s">
        <v>1352</v>
      </c>
      <c r="D61" t="s">
        <v>1691</v>
      </c>
      <c r="F61" t="s">
        <v>1293</v>
      </c>
      <c r="G61" t="str">
        <f>VLOOKUP(F61,'Barrio Mapping'!B:C,2,0)</f>
        <v>Almagro</v>
      </c>
      <c r="H61">
        <f>VLOOKUP(B61,'[1]Bin Distritos'!$A:$E,5,0)</f>
        <v>16.018666666666665</v>
      </c>
      <c r="I61" s="5">
        <v>1600</v>
      </c>
      <c r="J61" s="5">
        <v>2</v>
      </c>
      <c r="K61" s="5">
        <v>160</v>
      </c>
      <c r="L61" s="5">
        <v>6</v>
      </c>
      <c r="M61" s="5">
        <v>1</v>
      </c>
      <c r="N61" s="5">
        <v>1</v>
      </c>
      <c r="O61" s="5">
        <v>1</v>
      </c>
      <c r="P61" s="5">
        <v>0</v>
      </c>
      <c r="Q61" s="5">
        <v>0</v>
      </c>
      <c r="R61" s="5">
        <v>0</v>
      </c>
    </row>
    <row r="62" spans="1:18" x14ac:dyDescent="0.35">
      <c r="A62" s="1">
        <v>1743</v>
      </c>
      <c r="B62" t="s">
        <v>1288</v>
      </c>
      <c r="C62" t="s">
        <v>1334</v>
      </c>
      <c r="D62" t="s">
        <v>1690</v>
      </c>
      <c r="F62" t="s">
        <v>1293</v>
      </c>
      <c r="G62" t="str">
        <f>VLOOKUP(F62,'Barrio Mapping'!B:C,2,0)</f>
        <v>Almagro</v>
      </c>
      <c r="H62">
        <f>VLOOKUP(B62,'[1]Bin Distritos'!$A:$E,5,0)</f>
        <v>16.018666666666665</v>
      </c>
      <c r="I62" s="5">
        <v>1600</v>
      </c>
      <c r="J62" s="5">
        <v>2</v>
      </c>
      <c r="K62" s="5">
        <v>153</v>
      </c>
      <c r="L62" s="5">
        <v>6</v>
      </c>
      <c r="M62" s="5">
        <v>1</v>
      </c>
      <c r="N62" s="5">
        <v>1</v>
      </c>
      <c r="O62" s="5">
        <v>0</v>
      </c>
      <c r="P62" s="5">
        <v>0</v>
      </c>
      <c r="Q62" s="5">
        <v>0</v>
      </c>
      <c r="R62" s="5">
        <v>0</v>
      </c>
    </row>
    <row r="63" spans="1:18" x14ac:dyDescent="0.35">
      <c r="A63" s="1">
        <v>1749</v>
      </c>
      <c r="B63" t="s">
        <v>1288</v>
      </c>
      <c r="C63" t="s">
        <v>1357</v>
      </c>
      <c r="D63" t="s">
        <v>1690</v>
      </c>
      <c r="F63" t="s">
        <v>1293</v>
      </c>
      <c r="G63" t="str">
        <f>VLOOKUP(F63,'Barrio Mapping'!B:C,2,0)</f>
        <v>Almagro</v>
      </c>
      <c r="H63">
        <f>VLOOKUP(B63,'[1]Bin Distritos'!$A:$E,5,0)</f>
        <v>16.018666666666665</v>
      </c>
      <c r="I63" s="5">
        <v>1850</v>
      </c>
      <c r="J63" s="5">
        <v>2</v>
      </c>
      <c r="K63" s="5">
        <v>80</v>
      </c>
      <c r="L63" s="5">
        <v>5</v>
      </c>
      <c r="M63" s="5">
        <v>1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</row>
    <row r="64" spans="1:18" x14ac:dyDescent="0.35">
      <c r="A64" s="1">
        <v>1757</v>
      </c>
      <c r="B64" t="s">
        <v>1288</v>
      </c>
      <c r="C64" t="s">
        <v>1292</v>
      </c>
      <c r="D64" t="s">
        <v>1690</v>
      </c>
      <c r="F64" t="s">
        <v>1293</v>
      </c>
      <c r="G64" t="str">
        <f>VLOOKUP(F64,'Barrio Mapping'!B:C,2,0)</f>
        <v>Almagro</v>
      </c>
      <c r="H64">
        <f>VLOOKUP(B64,'[1]Bin Distritos'!$A:$E,5,0)</f>
        <v>16.018666666666665</v>
      </c>
      <c r="I64" s="5">
        <v>3100</v>
      </c>
      <c r="J64" s="5">
        <v>2</v>
      </c>
      <c r="K64" s="5">
        <v>115</v>
      </c>
      <c r="L64" s="5">
        <v>10</v>
      </c>
      <c r="M64" s="5">
        <v>1</v>
      </c>
      <c r="N64" s="5">
        <v>1</v>
      </c>
      <c r="O64" s="5">
        <v>0</v>
      </c>
      <c r="P64" s="5">
        <v>0</v>
      </c>
      <c r="Q64" s="5">
        <v>0</v>
      </c>
      <c r="R64" s="5">
        <v>0</v>
      </c>
    </row>
    <row r="65" spans="1:18" x14ac:dyDescent="0.35">
      <c r="A65" s="1">
        <v>1763</v>
      </c>
      <c r="B65" t="s">
        <v>1288</v>
      </c>
      <c r="C65" t="s">
        <v>1307</v>
      </c>
      <c r="D65" t="s">
        <v>1691</v>
      </c>
      <c r="F65" t="s">
        <v>1293</v>
      </c>
      <c r="G65" t="str">
        <f>VLOOKUP(F65,'Barrio Mapping'!B:C,2,0)</f>
        <v>Almagro</v>
      </c>
      <c r="H65">
        <f>VLOOKUP(B65,'[1]Bin Distritos'!$A:$E,5,0)</f>
        <v>16.018666666666665</v>
      </c>
      <c r="I65" s="5">
        <v>4000</v>
      </c>
      <c r="J65" s="5">
        <v>4</v>
      </c>
      <c r="K65" s="5">
        <v>240</v>
      </c>
      <c r="L65" s="5">
        <v>6</v>
      </c>
      <c r="M65" s="5">
        <v>1</v>
      </c>
      <c r="N65" s="5">
        <v>1</v>
      </c>
      <c r="O65" s="5">
        <v>1</v>
      </c>
      <c r="P65" s="5">
        <v>0</v>
      </c>
      <c r="Q65" s="5">
        <v>0</v>
      </c>
      <c r="R65" s="5">
        <v>0</v>
      </c>
    </row>
    <row r="66" spans="1:18" x14ac:dyDescent="0.35">
      <c r="A66" s="1">
        <v>1766</v>
      </c>
      <c r="B66" t="s">
        <v>1288</v>
      </c>
      <c r="C66" t="s">
        <v>1357</v>
      </c>
      <c r="D66" t="s">
        <v>1690</v>
      </c>
      <c r="E66" t="s">
        <v>1344</v>
      </c>
      <c r="F66" t="s">
        <v>1293</v>
      </c>
      <c r="G66" t="str">
        <f>VLOOKUP(F66,'Barrio Mapping'!B:C,2,0)</f>
        <v>Almagro</v>
      </c>
      <c r="H66">
        <f>VLOOKUP(B66,'[1]Bin Distritos'!$A:$E,5,0)</f>
        <v>16.018666666666665</v>
      </c>
      <c r="I66" s="5">
        <v>2430</v>
      </c>
      <c r="J66" s="5">
        <v>1</v>
      </c>
      <c r="K66" s="5">
        <v>69</v>
      </c>
      <c r="L66" s="5">
        <v>4</v>
      </c>
      <c r="M66" s="5">
        <v>1</v>
      </c>
      <c r="N66" s="5">
        <v>1</v>
      </c>
      <c r="O66" s="5">
        <v>0</v>
      </c>
      <c r="P66" s="5">
        <v>0</v>
      </c>
      <c r="Q66" s="5">
        <v>0</v>
      </c>
      <c r="R66" s="5">
        <v>0</v>
      </c>
    </row>
    <row r="67" spans="1:18" x14ac:dyDescent="0.35">
      <c r="A67" s="1">
        <v>1767</v>
      </c>
      <c r="B67" t="s">
        <v>1288</v>
      </c>
      <c r="C67" t="s">
        <v>1357</v>
      </c>
      <c r="D67" t="s">
        <v>1690</v>
      </c>
      <c r="E67" t="s">
        <v>88</v>
      </c>
      <c r="F67" t="s">
        <v>1293</v>
      </c>
      <c r="G67" t="str">
        <f>VLOOKUP(F67,'Barrio Mapping'!B:C,2,0)</f>
        <v>Almagro</v>
      </c>
      <c r="H67">
        <f>VLOOKUP(B67,'[1]Bin Distritos'!$A:$E,5,0)</f>
        <v>16.018666666666665</v>
      </c>
      <c r="I67" s="5">
        <v>2970</v>
      </c>
      <c r="J67" s="5">
        <v>2</v>
      </c>
      <c r="K67" s="5">
        <v>100</v>
      </c>
      <c r="L67" s="5">
        <v>2</v>
      </c>
      <c r="M67" s="5">
        <v>1</v>
      </c>
      <c r="N67" s="5">
        <v>1</v>
      </c>
      <c r="O67" s="5">
        <v>0</v>
      </c>
      <c r="P67" s="5">
        <v>0</v>
      </c>
      <c r="Q67" s="5">
        <v>0</v>
      </c>
      <c r="R67" s="5">
        <v>0</v>
      </c>
    </row>
    <row r="68" spans="1:18" x14ac:dyDescent="0.35">
      <c r="A68" s="1">
        <v>1769</v>
      </c>
      <c r="B68" t="s">
        <v>1288</v>
      </c>
      <c r="C68" t="s">
        <v>1371</v>
      </c>
      <c r="D68" t="s">
        <v>1690</v>
      </c>
      <c r="E68" t="s">
        <v>1298</v>
      </c>
      <c r="F68" t="s">
        <v>1293</v>
      </c>
      <c r="G68" t="str">
        <f>VLOOKUP(F68,'Barrio Mapping'!B:C,2,0)</f>
        <v>Almagro</v>
      </c>
      <c r="H68">
        <f>VLOOKUP(B68,'[1]Bin Distritos'!$A:$E,5,0)</f>
        <v>16.018666666666665</v>
      </c>
      <c r="I68" s="5">
        <v>2970</v>
      </c>
      <c r="J68" s="5">
        <v>3</v>
      </c>
      <c r="K68" s="5">
        <v>85</v>
      </c>
      <c r="L68" s="5">
        <v>3</v>
      </c>
      <c r="M68" s="5">
        <v>0</v>
      </c>
      <c r="N68" s="5">
        <v>1</v>
      </c>
      <c r="O68" s="5">
        <v>0</v>
      </c>
      <c r="P68" s="5">
        <v>0</v>
      </c>
      <c r="Q68" s="5">
        <v>0</v>
      </c>
      <c r="R68" s="5">
        <v>0</v>
      </c>
    </row>
    <row r="69" spans="1:18" x14ac:dyDescent="0.35">
      <c r="A69" s="1">
        <v>1781</v>
      </c>
      <c r="B69" t="s">
        <v>1288</v>
      </c>
      <c r="C69" t="s">
        <v>1378</v>
      </c>
      <c r="D69" t="s">
        <v>1690</v>
      </c>
      <c r="F69" t="s">
        <v>1293</v>
      </c>
      <c r="G69" t="str">
        <f>VLOOKUP(F69,'Barrio Mapping'!B:C,2,0)</f>
        <v>Almagro</v>
      </c>
      <c r="H69">
        <f>VLOOKUP(B69,'[1]Bin Distritos'!$A:$E,5,0)</f>
        <v>16.018666666666665</v>
      </c>
      <c r="I69" s="5">
        <v>4300</v>
      </c>
      <c r="J69" s="5">
        <v>5</v>
      </c>
      <c r="K69" s="5">
        <v>391</v>
      </c>
      <c r="L69" s="5">
        <v>2</v>
      </c>
      <c r="M69" s="5">
        <v>1</v>
      </c>
      <c r="N69" s="5">
        <v>1</v>
      </c>
      <c r="O69" s="5">
        <v>0</v>
      </c>
      <c r="P69" s="5">
        <v>0</v>
      </c>
      <c r="Q69" s="5">
        <v>0</v>
      </c>
      <c r="R69" s="5">
        <v>0</v>
      </c>
    </row>
    <row r="70" spans="1:18" x14ac:dyDescent="0.35">
      <c r="A70" s="1">
        <v>1783</v>
      </c>
      <c r="B70" t="s">
        <v>1288</v>
      </c>
      <c r="C70" t="s">
        <v>1350</v>
      </c>
      <c r="D70" t="s">
        <v>1690</v>
      </c>
      <c r="F70" t="s">
        <v>1293</v>
      </c>
      <c r="G70" t="str">
        <f>VLOOKUP(F70,'Barrio Mapping'!B:C,2,0)</f>
        <v>Almagro</v>
      </c>
      <c r="H70">
        <f>VLOOKUP(B70,'[1]Bin Distritos'!$A:$E,5,0)</f>
        <v>16.018666666666665</v>
      </c>
      <c r="I70" s="5">
        <v>2175</v>
      </c>
      <c r="J70" s="5">
        <v>2</v>
      </c>
      <c r="K70" s="5">
        <v>152</v>
      </c>
      <c r="L70" s="5">
        <v>1</v>
      </c>
      <c r="M70" s="5">
        <v>1</v>
      </c>
      <c r="N70" s="5">
        <v>1</v>
      </c>
      <c r="O70" s="5">
        <v>0</v>
      </c>
      <c r="P70" s="5">
        <v>0</v>
      </c>
      <c r="Q70" s="5">
        <v>0</v>
      </c>
      <c r="R70" s="5">
        <v>0</v>
      </c>
    </row>
    <row r="71" spans="1:18" x14ac:dyDescent="0.35">
      <c r="A71" s="1">
        <v>1787</v>
      </c>
      <c r="B71" t="s">
        <v>1288</v>
      </c>
      <c r="C71" t="s">
        <v>1292</v>
      </c>
      <c r="D71" t="s">
        <v>1690</v>
      </c>
      <c r="F71" t="s">
        <v>1293</v>
      </c>
      <c r="G71" t="str">
        <f>VLOOKUP(F71,'Barrio Mapping'!B:C,2,0)</f>
        <v>Almagro</v>
      </c>
      <c r="H71">
        <f>VLOOKUP(B71,'[1]Bin Distritos'!$A:$E,5,0)</f>
        <v>16.018666666666665</v>
      </c>
      <c r="I71" s="5">
        <v>4300</v>
      </c>
      <c r="J71" s="5">
        <v>5</v>
      </c>
      <c r="K71" s="5">
        <v>391</v>
      </c>
      <c r="L71" s="5">
        <v>2</v>
      </c>
      <c r="M71" s="5">
        <v>1</v>
      </c>
      <c r="N71" s="5">
        <v>1</v>
      </c>
      <c r="O71" s="5">
        <v>0</v>
      </c>
      <c r="P71" s="5">
        <v>0</v>
      </c>
      <c r="Q71" s="5">
        <v>0</v>
      </c>
      <c r="R71" s="5">
        <v>0</v>
      </c>
    </row>
    <row r="72" spans="1:18" x14ac:dyDescent="0.35">
      <c r="A72" s="1">
        <v>1788</v>
      </c>
      <c r="B72" t="s">
        <v>1288</v>
      </c>
      <c r="C72" t="s">
        <v>1292</v>
      </c>
      <c r="D72" t="s">
        <v>1690</v>
      </c>
      <c r="F72" t="s">
        <v>1293</v>
      </c>
      <c r="G72" t="str">
        <f>VLOOKUP(F72,'Barrio Mapping'!B:C,2,0)</f>
        <v>Almagro</v>
      </c>
      <c r="H72">
        <f>VLOOKUP(B72,'[1]Bin Distritos'!$A:$E,5,0)</f>
        <v>16.018666666666665</v>
      </c>
      <c r="I72" s="5">
        <v>4000</v>
      </c>
      <c r="J72" s="5">
        <v>5</v>
      </c>
      <c r="K72" s="5">
        <v>214</v>
      </c>
      <c r="L72" s="5">
        <v>3</v>
      </c>
      <c r="M72" s="5">
        <v>1</v>
      </c>
      <c r="N72" s="5">
        <v>1</v>
      </c>
      <c r="O72" s="5">
        <v>0</v>
      </c>
      <c r="P72" s="5">
        <v>0</v>
      </c>
      <c r="Q72" s="5">
        <v>0</v>
      </c>
      <c r="R72" s="5">
        <v>0</v>
      </c>
    </row>
    <row r="73" spans="1:18" x14ac:dyDescent="0.35">
      <c r="A73" s="1">
        <v>1789</v>
      </c>
      <c r="B73" t="s">
        <v>1288</v>
      </c>
      <c r="C73" t="s">
        <v>1381</v>
      </c>
      <c r="D73" t="s">
        <v>1690</v>
      </c>
      <c r="E73" t="s">
        <v>95</v>
      </c>
      <c r="F73" t="s">
        <v>1293</v>
      </c>
      <c r="G73" t="str">
        <f>VLOOKUP(F73,'Barrio Mapping'!B:C,2,0)</f>
        <v>Almagro</v>
      </c>
      <c r="H73">
        <f>VLOOKUP(B73,'[1]Bin Distritos'!$A:$E,5,0)</f>
        <v>16.018666666666665</v>
      </c>
      <c r="I73" s="5">
        <v>2025</v>
      </c>
      <c r="J73" s="5">
        <v>1</v>
      </c>
      <c r="K73" s="5">
        <v>40</v>
      </c>
      <c r="L73" s="5">
        <v>4</v>
      </c>
      <c r="M73" s="5">
        <v>1</v>
      </c>
      <c r="N73" s="5">
        <v>1</v>
      </c>
      <c r="O73" s="5">
        <v>0</v>
      </c>
      <c r="P73" s="5">
        <v>0</v>
      </c>
      <c r="Q73" s="5">
        <v>0</v>
      </c>
      <c r="R73" s="5">
        <v>0</v>
      </c>
    </row>
    <row r="74" spans="1:18" x14ac:dyDescent="0.35">
      <c r="A74" s="1">
        <v>1793</v>
      </c>
      <c r="B74" t="s">
        <v>1288</v>
      </c>
      <c r="C74" t="s">
        <v>1385</v>
      </c>
      <c r="D74" t="s">
        <v>1690</v>
      </c>
      <c r="E74" t="s">
        <v>186</v>
      </c>
      <c r="F74" t="s">
        <v>1293</v>
      </c>
      <c r="G74" t="str">
        <f>VLOOKUP(F74,'Barrio Mapping'!B:C,2,0)</f>
        <v>Almagro</v>
      </c>
      <c r="H74">
        <f>VLOOKUP(B74,'[1]Bin Distritos'!$A:$E,5,0)</f>
        <v>16.018666666666665</v>
      </c>
      <c r="I74" s="5">
        <v>3780</v>
      </c>
      <c r="J74" s="5">
        <v>3</v>
      </c>
      <c r="K74" s="5">
        <v>95</v>
      </c>
      <c r="L74" s="5">
        <v>2</v>
      </c>
      <c r="M74" s="5">
        <v>1</v>
      </c>
      <c r="N74" s="5">
        <v>1</v>
      </c>
      <c r="O74" s="5">
        <v>0</v>
      </c>
      <c r="P74" s="5">
        <v>0</v>
      </c>
      <c r="Q74" s="5">
        <v>0</v>
      </c>
      <c r="R74" s="5">
        <v>0</v>
      </c>
    </row>
    <row r="75" spans="1:18" x14ac:dyDescent="0.35">
      <c r="A75" s="1">
        <v>1798</v>
      </c>
      <c r="B75" t="s">
        <v>1288</v>
      </c>
      <c r="C75" t="s">
        <v>1292</v>
      </c>
      <c r="D75" t="s">
        <v>1690</v>
      </c>
      <c r="F75" t="s">
        <v>1293</v>
      </c>
      <c r="G75" t="str">
        <f>VLOOKUP(F75,'Barrio Mapping'!B:C,2,0)</f>
        <v>Almagro</v>
      </c>
      <c r="H75">
        <f>VLOOKUP(B75,'[1]Bin Distritos'!$A:$E,5,0)</f>
        <v>16.018666666666665</v>
      </c>
      <c r="I75" s="5">
        <v>4300</v>
      </c>
      <c r="J75" s="5">
        <v>8</v>
      </c>
      <c r="K75" s="5">
        <v>477</v>
      </c>
      <c r="L75" s="5">
        <v>3</v>
      </c>
      <c r="M75" s="5">
        <v>1</v>
      </c>
      <c r="N75" s="5">
        <v>1</v>
      </c>
      <c r="O75" s="5">
        <v>0</v>
      </c>
      <c r="P75" s="5">
        <v>0</v>
      </c>
      <c r="Q75" s="5">
        <v>0</v>
      </c>
      <c r="R75" s="5">
        <v>0</v>
      </c>
    </row>
    <row r="76" spans="1:18" x14ac:dyDescent="0.35">
      <c r="A76" s="1">
        <v>1802</v>
      </c>
      <c r="B76" t="s">
        <v>1288</v>
      </c>
      <c r="C76" t="s">
        <v>1292</v>
      </c>
      <c r="D76" t="s">
        <v>1690</v>
      </c>
      <c r="F76" t="s">
        <v>1293</v>
      </c>
      <c r="G76" t="str">
        <f>VLOOKUP(F76,'Barrio Mapping'!B:C,2,0)</f>
        <v>Almagro</v>
      </c>
      <c r="H76">
        <f>VLOOKUP(B76,'[1]Bin Distritos'!$A:$E,5,0)</f>
        <v>16.018666666666665</v>
      </c>
      <c r="I76" s="5">
        <v>2250</v>
      </c>
      <c r="J76" s="5">
        <v>2</v>
      </c>
      <c r="K76" s="5">
        <v>158</v>
      </c>
      <c r="L76" s="5">
        <v>1</v>
      </c>
      <c r="M76" s="5">
        <v>1</v>
      </c>
      <c r="N76" s="5">
        <v>1</v>
      </c>
      <c r="O76" s="5">
        <v>0</v>
      </c>
      <c r="P76" s="5">
        <v>0</v>
      </c>
      <c r="Q76" s="5">
        <v>0</v>
      </c>
      <c r="R76" s="5">
        <v>0</v>
      </c>
    </row>
    <row r="77" spans="1:18" x14ac:dyDescent="0.35">
      <c r="A77" s="1">
        <v>1814</v>
      </c>
      <c r="B77" t="s">
        <v>1288</v>
      </c>
      <c r="C77" t="s">
        <v>1292</v>
      </c>
      <c r="D77" t="s">
        <v>1690</v>
      </c>
      <c r="F77" t="s">
        <v>1293</v>
      </c>
      <c r="G77" t="str">
        <f>VLOOKUP(F77,'Barrio Mapping'!B:C,2,0)</f>
        <v>Almagro</v>
      </c>
      <c r="H77">
        <f>VLOOKUP(B77,'[1]Bin Distritos'!$A:$E,5,0)</f>
        <v>16.018666666666665</v>
      </c>
      <c r="I77" s="5">
        <v>3100</v>
      </c>
      <c r="J77" s="5">
        <v>2</v>
      </c>
      <c r="K77" s="5">
        <v>115</v>
      </c>
      <c r="L77" s="5">
        <v>10</v>
      </c>
      <c r="M77" s="5">
        <v>1</v>
      </c>
      <c r="N77" s="5">
        <v>1</v>
      </c>
      <c r="O77" s="5">
        <v>0</v>
      </c>
      <c r="P77" s="5">
        <v>0</v>
      </c>
      <c r="Q77" s="5">
        <v>0</v>
      </c>
      <c r="R77" s="5">
        <v>0</v>
      </c>
    </row>
    <row r="78" spans="1:18" x14ac:dyDescent="0.35">
      <c r="A78" s="1">
        <v>1818</v>
      </c>
      <c r="B78" t="s">
        <v>1288</v>
      </c>
      <c r="C78" t="s">
        <v>1399</v>
      </c>
      <c r="D78" t="s">
        <v>1690</v>
      </c>
      <c r="F78" t="s">
        <v>1293</v>
      </c>
      <c r="G78" t="str">
        <f>VLOOKUP(F78,'Barrio Mapping'!B:C,2,0)</f>
        <v>Almagro</v>
      </c>
      <c r="H78">
        <f>VLOOKUP(B78,'[1]Bin Distritos'!$A:$E,5,0)</f>
        <v>16.018666666666665</v>
      </c>
      <c r="I78" s="5">
        <v>2800</v>
      </c>
      <c r="J78" s="5">
        <v>1</v>
      </c>
      <c r="K78" s="5">
        <v>60</v>
      </c>
      <c r="L78" s="5">
        <v>1</v>
      </c>
      <c r="M78" s="5">
        <v>1</v>
      </c>
      <c r="N78" s="5">
        <v>1</v>
      </c>
      <c r="O78" s="5">
        <v>0</v>
      </c>
      <c r="P78" s="5">
        <v>0</v>
      </c>
      <c r="Q78" s="5">
        <v>0</v>
      </c>
      <c r="R78" s="5">
        <v>0</v>
      </c>
    </row>
    <row r="79" spans="1:18" x14ac:dyDescent="0.35">
      <c r="A79" s="1">
        <v>1821</v>
      </c>
      <c r="B79" t="s">
        <v>1288</v>
      </c>
      <c r="C79" t="s">
        <v>1400</v>
      </c>
      <c r="D79" t="s">
        <v>1691</v>
      </c>
      <c r="E79" t="s">
        <v>95</v>
      </c>
      <c r="F79" t="s">
        <v>1293</v>
      </c>
      <c r="G79" t="str">
        <f>VLOOKUP(F79,'Barrio Mapping'!B:C,2,0)</f>
        <v>Almagro</v>
      </c>
      <c r="H79">
        <f>VLOOKUP(B79,'[1]Bin Distritos'!$A:$E,5,0)</f>
        <v>16.018666666666665</v>
      </c>
      <c r="I79" s="5">
        <v>2600</v>
      </c>
      <c r="J79" s="5">
        <v>3</v>
      </c>
      <c r="K79" s="5">
        <v>139</v>
      </c>
      <c r="L79" s="5">
        <v>7</v>
      </c>
      <c r="M79" s="5">
        <v>1</v>
      </c>
      <c r="N79" s="5">
        <v>1</v>
      </c>
      <c r="O79" s="5">
        <v>1</v>
      </c>
      <c r="P79" s="5">
        <v>0</v>
      </c>
      <c r="Q79" s="5">
        <v>0</v>
      </c>
      <c r="R79" s="5">
        <v>0</v>
      </c>
    </row>
    <row r="80" spans="1:18" x14ac:dyDescent="0.35">
      <c r="A80" s="1">
        <v>1822</v>
      </c>
      <c r="B80" t="s">
        <v>1288</v>
      </c>
      <c r="C80" t="s">
        <v>1401</v>
      </c>
      <c r="D80" t="s">
        <v>1690</v>
      </c>
      <c r="F80" t="s">
        <v>1293</v>
      </c>
      <c r="G80" t="str">
        <f>VLOOKUP(F80,'Barrio Mapping'!B:C,2,0)</f>
        <v>Almagro</v>
      </c>
      <c r="H80">
        <f>VLOOKUP(B80,'[1]Bin Distritos'!$A:$E,5,0)</f>
        <v>16.018666666666665</v>
      </c>
      <c r="I80" s="5">
        <v>4000</v>
      </c>
      <c r="J80" s="5">
        <v>5</v>
      </c>
      <c r="K80" s="5">
        <v>355</v>
      </c>
      <c r="L80" s="5">
        <v>3</v>
      </c>
      <c r="M80" s="5">
        <v>1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</row>
    <row r="81" spans="1:18" x14ac:dyDescent="0.35">
      <c r="A81" s="1">
        <v>1824</v>
      </c>
      <c r="B81" t="s">
        <v>1288</v>
      </c>
      <c r="C81" t="s">
        <v>1402</v>
      </c>
      <c r="D81" t="s">
        <v>1690</v>
      </c>
      <c r="F81" t="s">
        <v>1293</v>
      </c>
      <c r="G81" t="str">
        <f>VLOOKUP(F81,'Barrio Mapping'!B:C,2,0)</f>
        <v>Almagro</v>
      </c>
      <c r="H81">
        <f>VLOOKUP(B81,'[1]Bin Distritos'!$A:$E,5,0)</f>
        <v>16.018666666666665</v>
      </c>
      <c r="I81" s="5">
        <v>4000</v>
      </c>
      <c r="J81" s="5">
        <v>4</v>
      </c>
      <c r="K81" s="5">
        <v>260</v>
      </c>
      <c r="L81" s="5">
        <v>2</v>
      </c>
      <c r="M81" s="5">
        <v>1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</row>
    <row r="82" spans="1:18" x14ac:dyDescent="0.35">
      <c r="A82" s="1">
        <v>1825</v>
      </c>
      <c r="B82" t="s">
        <v>1288</v>
      </c>
      <c r="C82" t="s">
        <v>1292</v>
      </c>
      <c r="D82" t="s">
        <v>1690</v>
      </c>
      <c r="F82" t="s">
        <v>1293</v>
      </c>
      <c r="G82" t="str">
        <f>VLOOKUP(F82,'Barrio Mapping'!B:C,2,0)</f>
        <v>Almagro</v>
      </c>
      <c r="H82">
        <f>VLOOKUP(B82,'[1]Bin Distritos'!$A:$E,5,0)</f>
        <v>16.018666666666665</v>
      </c>
      <c r="I82" s="5">
        <v>4950</v>
      </c>
      <c r="J82" s="5">
        <v>5</v>
      </c>
      <c r="K82" s="5">
        <v>350</v>
      </c>
      <c r="L82" s="5">
        <v>1</v>
      </c>
      <c r="M82" s="5">
        <v>1</v>
      </c>
      <c r="N82" s="5">
        <v>1</v>
      </c>
      <c r="O82" s="5">
        <v>0</v>
      </c>
      <c r="P82" s="5">
        <v>0</v>
      </c>
      <c r="Q82" s="5">
        <v>0</v>
      </c>
      <c r="R82" s="5">
        <v>0</v>
      </c>
    </row>
    <row r="83" spans="1:18" x14ac:dyDescent="0.35">
      <c r="A83" s="1">
        <v>1826</v>
      </c>
      <c r="B83" t="s">
        <v>1288</v>
      </c>
      <c r="C83" t="s">
        <v>1325</v>
      </c>
      <c r="D83" t="s">
        <v>1691</v>
      </c>
      <c r="F83" t="s">
        <v>1293</v>
      </c>
      <c r="G83" t="str">
        <f>VLOOKUP(F83,'Barrio Mapping'!B:C,2,0)</f>
        <v>Almagro</v>
      </c>
      <c r="H83">
        <f>VLOOKUP(B83,'[1]Bin Distritos'!$A:$E,5,0)</f>
        <v>16.018666666666665</v>
      </c>
      <c r="I83" s="5">
        <v>4400</v>
      </c>
      <c r="J83" s="5">
        <v>4</v>
      </c>
      <c r="K83" s="5">
        <v>300</v>
      </c>
      <c r="L83" s="5">
        <v>4</v>
      </c>
      <c r="M83" s="5">
        <v>1</v>
      </c>
      <c r="N83" s="5">
        <v>1</v>
      </c>
      <c r="O83" s="5">
        <v>1</v>
      </c>
      <c r="P83" s="5">
        <v>0</v>
      </c>
      <c r="Q83" s="5">
        <v>0</v>
      </c>
      <c r="R83" s="5">
        <v>0</v>
      </c>
    </row>
    <row r="84" spans="1:18" x14ac:dyDescent="0.35">
      <c r="A84" s="1">
        <v>1832</v>
      </c>
      <c r="B84" t="s">
        <v>1288</v>
      </c>
      <c r="C84" t="s">
        <v>1292</v>
      </c>
      <c r="D84" t="s">
        <v>1690</v>
      </c>
      <c r="F84" t="s">
        <v>1293</v>
      </c>
      <c r="G84" t="str">
        <f>VLOOKUP(F84,'Barrio Mapping'!B:C,2,0)</f>
        <v>Almagro</v>
      </c>
      <c r="H84">
        <f>VLOOKUP(B84,'[1]Bin Distritos'!$A:$E,5,0)</f>
        <v>16.018666666666665</v>
      </c>
      <c r="I84" s="5">
        <v>3100</v>
      </c>
      <c r="J84" s="5">
        <v>2</v>
      </c>
      <c r="K84" s="5">
        <v>115</v>
      </c>
      <c r="L84" s="5">
        <v>10</v>
      </c>
      <c r="M84" s="5">
        <v>1</v>
      </c>
      <c r="N84" s="5">
        <v>1</v>
      </c>
      <c r="O84" s="5">
        <v>0</v>
      </c>
      <c r="P84" s="5">
        <v>0</v>
      </c>
      <c r="Q84" s="5">
        <v>0</v>
      </c>
      <c r="R84" s="5">
        <v>0</v>
      </c>
    </row>
    <row r="85" spans="1:18" x14ac:dyDescent="0.35">
      <c r="A85" s="1">
        <v>1836</v>
      </c>
      <c r="B85" t="s">
        <v>1288</v>
      </c>
      <c r="C85" t="s">
        <v>1292</v>
      </c>
      <c r="D85" t="s">
        <v>1690</v>
      </c>
      <c r="F85" t="s">
        <v>1293</v>
      </c>
      <c r="G85" t="str">
        <f>VLOOKUP(F85,'Barrio Mapping'!B:C,2,0)</f>
        <v>Almagro</v>
      </c>
      <c r="H85">
        <f>VLOOKUP(B85,'[1]Bin Distritos'!$A:$E,5,0)</f>
        <v>16.018666666666665</v>
      </c>
      <c r="I85" s="5">
        <v>15000</v>
      </c>
      <c r="J85" s="5">
        <v>8</v>
      </c>
      <c r="K85" s="5">
        <v>1250</v>
      </c>
      <c r="L85" s="5">
        <v>4</v>
      </c>
      <c r="M85" s="5">
        <v>1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</row>
    <row r="86" spans="1:18" x14ac:dyDescent="0.35">
      <c r="A86" s="1">
        <v>1839</v>
      </c>
      <c r="B86" t="s">
        <v>1288</v>
      </c>
      <c r="C86" t="s">
        <v>1292</v>
      </c>
      <c r="D86" t="s">
        <v>1690</v>
      </c>
      <c r="F86" t="s">
        <v>1293</v>
      </c>
      <c r="G86" t="str">
        <f>VLOOKUP(F86,'Barrio Mapping'!B:C,2,0)</f>
        <v>Almagro</v>
      </c>
      <c r="H86">
        <f>VLOOKUP(B86,'[1]Bin Distritos'!$A:$E,5,0)</f>
        <v>16.018666666666665</v>
      </c>
      <c r="I86" s="5">
        <v>1200</v>
      </c>
      <c r="J86" s="5">
        <v>2</v>
      </c>
      <c r="K86" s="5">
        <v>98</v>
      </c>
      <c r="L86" s="5">
        <v>1</v>
      </c>
      <c r="M86" s="5">
        <v>0</v>
      </c>
      <c r="N86" s="5">
        <v>1</v>
      </c>
      <c r="O86" s="5">
        <v>0</v>
      </c>
      <c r="P86" s="5">
        <v>0</v>
      </c>
      <c r="Q86" s="5">
        <v>0</v>
      </c>
      <c r="R86" s="5">
        <v>0</v>
      </c>
    </row>
    <row r="87" spans="1:18" x14ac:dyDescent="0.35">
      <c r="A87" s="1">
        <v>1841</v>
      </c>
      <c r="B87" t="s">
        <v>1288</v>
      </c>
      <c r="C87" t="s">
        <v>1343</v>
      </c>
      <c r="D87" t="s">
        <v>1690</v>
      </c>
      <c r="F87" t="s">
        <v>1293</v>
      </c>
      <c r="G87" t="str">
        <f>VLOOKUP(F87,'Barrio Mapping'!B:C,2,0)</f>
        <v>Almagro</v>
      </c>
      <c r="H87">
        <f>VLOOKUP(B87,'[1]Bin Distritos'!$A:$E,5,0)</f>
        <v>16.018666666666665</v>
      </c>
      <c r="I87" s="5">
        <v>1150</v>
      </c>
      <c r="J87" s="5">
        <v>2</v>
      </c>
      <c r="K87" s="5">
        <v>72</v>
      </c>
      <c r="L87" s="5">
        <v>3</v>
      </c>
      <c r="M87" s="5">
        <v>0</v>
      </c>
      <c r="N87" s="5">
        <v>1</v>
      </c>
      <c r="O87" s="5">
        <v>0</v>
      </c>
      <c r="P87" s="5">
        <v>0</v>
      </c>
      <c r="Q87" s="5">
        <v>0</v>
      </c>
      <c r="R87" s="5">
        <v>0</v>
      </c>
    </row>
    <row r="88" spans="1:18" x14ac:dyDescent="0.35">
      <c r="A88" s="1">
        <v>1844</v>
      </c>
      <c r="B88" t="s">
        <v>1288</v>
      </c>
      <c r="C88" t="s">
        <v>1411</v>
      </c>
      <c r="D88" t="s">
        <v>1693</v>
      </c>
      <c r="E88" t="s">
        <v>1053</v>
      </c>
      <c r="F88" t="s">
        <v>1293</v>
      </c>
      <c r="G88" t="str">
        <f>VLOOKUP(F88,'Barrio Mapping'!B:C,2,0)</f>
        <v>Almagro</v>
      </c>
      <c r="H88">
        <f>VLOOKUP(B88,'[1]Bin Distritos'!$A:$E,5,0)</f>
        <v>16.018666666666665</v>
      </c>
      <c r="I88" s="5">
        <v>800</v>
      </c>
      <c r="J88" s="5">
        <v>0</v>
      </c>
      <c r="K88" s="5">
        <v>50</v>
      </c>
      <c r="L88" s="5">
        <v>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</row>
    <row r="89" spans="1:18" x14ac:dyDescent="0.35">
      <c r="A89" s="1">
        <v>1846</v>
      </c>
      <c r="B89" t="s">
        <v>1288</v>
      </c>
      <c r="C89" t="s">
        <v>1292</v>
      </c>
      <c r="D89" t="s">
        <v>1690</v>
      </c>
      <c r="F89" t="s">
        <v>1293</v>
      </c>
      <c r="G89" t="str">
        <f>VLOOKUP(F89,'Barrio Mapping'!B:C,2,0)</f>
        <v>Almagro</v>
      </c>
      <c r="H89">
        <f>VLOOKUP(B89,'[1]Bin Distritos'!$A:$E,5,0)</f>
        <v>16.018666666666665</v>
      </c>
      <c r="I89" s="5">
        <v>2500</v>
      </c>
      <c r="J89" s="5">
        <v>2</v>
      </c>
      <c r="K89" s="5">
        <v>100</v>
      </c>
      <c r="L89" s="5">
        <v>2</v>
      </c>
      <c r="M89" s="5">
        <v>1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</row>
    <row r="90" spans="1:18" x14ac:dyDescent="0.35">
      <c r="A90" s="1">
        <v>1847</v>
      </c>
      <c r="B90" t="s">
        <v>1288</v>
      </c>
      <c r="C90" t="s">
        <v>1350</v>
      </c>
      <c r="D90" t="s">
        <v>1690</v>
      </c>
      <c r="F90" t="s">
        <v>1293</v>
      </c>
      <c r="G90" t="str">
        <f>VLOOKUP(F90,'Barrio Mapping'!B:C,2,0)</f>
        <v>Almagro</v>
      </c>
      <c r="H90">
        <f>VLOOKUP(B90,'[1]Bin Distritos'!$A:$E,5,0)</f>
        <v>16.018666666666665</v>
      </c>
      <c r="I90" s="5">
        <v>2350</v>
      </c>
      <c r="J90" s="5">
        <v>2</v>
      </c>
      <c r="K90" s="5">
        <v>158</v>
      </c>
      <c r="L90" s="5">
        <v>1</v>
      </c>
      <c r="M90" s="5">
        <v>1</v>
      </c>
      <c r="N90" s="5">
        <v>1</v>
      </c>
      <c r="O90" s="5">
        <v>0</v>
      </c>
      <c r="P90" s="5">
        <v>0</v>
      </c>
      <c r="Q90" s="5">
        <v>0</v>
      </c>
      <c r="R90" s="5">
        <v>0</v>
      </c>
    </row>
    <row r="91" spans="1:18" x14ac:dyDescent="0.35">
      <c r="A91" s="1">
        <v>1850</v>
      </c>
      <c r="B91" t="s">
        <v>1288</v>
      </c>
      <c r="C91" t="s">
        <v>1357</v>
      </c>
      <c r="D91" t="s">
        <v>1690</v>
      </c>
      <c r="F91" t="s">
        <v>1293</v>
      </c>
      <c r="G91" t="str">
        <f>VLOOKUP(F91,'Barrio Mapping'!B:C,2,0)</f>
        <v>Almagro</v>
      </c>
      <c r="H91">
        <f>VLOOKUP(B91,'[1]Bin Distritos'!$A:$E,5,0)</f>
        <v>16.018666666666665</v>
      </c>
      <c r="I91" s="5">
        <v>2600</v>
      </c>
      <c r="J91" s="5">
        <v>3</v>
      </c>
      <c r="K91" s="5">
        <v>160</v>
      </c>
      <c r="L91" s="5">
        <v>1</v>
      </c>
      <c r="M91" s="5">
        <v>1</v>
      </c>
      <c r="N91" s="5">
        <v>1</v>
      </c>
      <c r="O91" s="5">
        <v>0</v>
      </c>
      <c r="P91" s="5">
        <v>0</v>
      </c>
      <c r="Q91" s="5">
        <v>0</v>
      </c>
      <c r="R91" s="5">
        <v>0</v>
      </c>
    </row>
    <row r="92" spans="1:18" x14ac:dyDescent="0.35">
      <c r="A92" s="1">
        <v>1855</v>
      </c>
      <c r="B92" t="s">
        <v>1288</v>
      </c>
      <c r="C92" t="s">
        <v>1416</v>
      </c>
      <c r="D92" t="s">
        <v>1690</v>
      </c>
      <c r="F92" t="s">
        <v>1293</v>
      </c>
      <c r="G92" t="str">
        <f>VLOOKUP(F92,'Barrio Mapping'!B:C,2,0)</f>
        <v>Almagro</v>
      </c>
      <c r="H92">
        <f>VLOOKUP(B92,'[1]Bin Distritos'!$A:$E,5,0)</f>
        <v>16.018666666666665</v>
      </c>
      <c r="I92" s="5">
        <v>2350</v>
      </c>
      <c r="J92" s="5">
        <v>2</v>
      </c>
      <c r="K92" s="5">
        <v>155</v>
      </c>
      <c r="L92" s="5">
        <v>2</v>
      </c>
      <c r="M92" s="5">
        <v>1</v>
      </c>
      <c r="N92" s="5">
        <v>1</v>
      </c>
      <c r="O92" s="5">
        <v>0</v>
      </c>
      <c r="P92" s="5">
        <v>0</v>
      </c>
      <c r="Q92" s="5">
        <v>0</v>
      </c>
      <c r="R92" s="5">
        <v>0</v>
      </c>
    </row>
    <row r="93" spans="1:18" x14ac:dyDescent="0.35">
      <c r="A93" s="1">
        <v>1859</v>
      </c>
      <c r="B93" t="s">
        <v>1288</v>
      </c>
      <c r="C93" t="s">
        <v>1307</v>
      </c>
      <c r="D93" t="s">
        <v>1691</v>
      </c>
      <c r="F93" t="s">
        <v>1293</v>
      </c>
      <c r="G93" t="str">
        <f>VLOOKUP(F93,'Barrio Mapping'!B:C,2,0)</f>
        <v>Almagro</v>
      </c>
      <c r="H93">
        <f>VLOOKUP(B93,'[1]Bin Distritos'!$A:$E,5,0)</f>
        <v>16.018666666666665</v>
      </c>
      <c r="I93" s="5">
        <v>4500</v>
      </c>
      <c r="J93" s="5">
        <v>3</v>
      </c>
      <c r="K93" s="5">
        <v>335</v>
      </c>
      <c r="L93" s="5">
        <v>6</v>
      </c>
      <c r="M93" s="5">
        <v>1</v>
      </c>
      <c r="N93" s="5">
        <v>1</v>
      </c>
      <c r="O93" s="5">
        <v>1</v>
      </c>
      <c r="P93" s="5">
        <v>0</v>
      </c>
      <c r="Q93" s="5">
        <v>0</v>
      </c>
      <c r="R93" s="5">
        <v>0</v>
      </c>
    </row>
    <row r="94" spans="1:18" x14ac:dyDescent="0.35">
      <c r="A94" s="1">
        <v>1860</v>
      </c>
      <c r="B94" t="s">
        <v>1288</v>
      </c>
      <c r="C94" t="s">
        <v>1418</v>
      </c>
      <c r="D94" t="s">
        <v>1691</v>
      </c>
      <c r="F94" t="s">
        <v>1293</v>
      </c>
      <c r="G94" t="str">
        <f>VLOOKUP(F94,'Barrio Mapping'!B:C,2,0)</f>
        <v>Almagro</v>
      </c>
      <c r="H94">
        <f>VLOOKUP(B94,'[1]Bin Distritos'!$A:$E,5,0)</f>
        <v>16.018666666666665</v>
      </c>
      <c r="I94" s="5">
        <v>4500</v>
      </c>
      <c r="J94" s="5">
        <v>3</v>
      </c>
      <c r="K94" s="5">
        <v>350</v>
      </c>
      <c r="L94" s="5">
        <v>6</v>
      </c>
      <c r="M94" s="5">
        <v>1</v>
      </c>
      <c r="N94" s="5">
        <v>1</v>
      </c>
      <c r="O94" s="5">
        <v>1</v>
      </c>
      <c r="P94" s="5">
        <v>0</v>
      </c>
      <c r="Q94" s="5">
        <v>0</v>
      </c>
      <c r="R94" s="5">
        <v>0</v>
      </c>
    </row>
    <row r="95" spans="1:18" x14ac:dyDescent="0.35">
      <c r="A95" s="1">
        <v>1866</v>
      </c>
      <c r="B95" t="s">
        <v>1288</v>
      </c>
      <c r="C95" t="s">
        <v>1292</v>
      </c>
      <c r="D95" t="s">
        <v>1690</v>
      </c>
      <c r="F95" t="s">
        <v>1293</v>
      </c>
      <c r="G95" t="str">
        <f>VLOOKUP(F95,'Barrio Mapping'!B:C,2,0)</f>
        <v>Almagro</v>
      </c>
      <c r="H95">
        <f>VLOOKUP(B95,'[1]Bin Distritos'!$A:$E,5,0)</f>
        <v>16.018666666666665</v>
      </c>
      <c r="I95" s="5">
        <v>6000</v>
      </c>
      <c r="J95" s="5">
        <v>5</v>
      </c>
      <c r="K95" s="5">
        <v>400</v>
      </c>
      <c r="L95" s="5">
        <v>4</v>
      </c>
      <c r="M95" s="5">
        <v>1</v>
      </c>
      <c r="N95" s="5">
        <v>1</v>
      </c>
      <c r="O95" s="5">
        <v>0</v>
      </c>
      <c r="P95" s="5">
        <v>0</v>
      </c>
      <c r="Q95" s="5">
        <v>0</v>
      </c>
      <c r="R95" s="5">
        <v>0</v>
      </c>
    </row>
    <row r="96" spans="1:18" x14ac:dyDescent="0.35">
      <c r="A96" s="1">
        <v>1868</v>
      </c>
      <c r="B96" t="s">
        <v>1288</v>
      </c>
      <c r="C96" t="s">
        <v>1350</v>
      </c>
      <c r="D96" t="s">
        <v>1690</v>
      </c>
      <c r="F96" t="s">
        <v>1293</v>
      </c>
      <c r="G96" t="str">
        <f>VLOOKUP(F96,'Barrio Mapping'!B:C,2,0)</f>
        <v>Almagro</v>
      </c>
      <c r="H96">
        <f>VLOOKUP(B96,'[1]Bin Distritos'!$A:$E,5,0)</f>
        <v>16.018666666666665</v>
      </c>
      <c r="I96" s="5">
        <v>2800</v>
      </c>
      <c r="J96" s="5">
        <v>3</v>
      </c>
      <c r="K96" s="5">
        <v>171</v>
      </c>
      <c r="L96" s="5">
        <v>2</v>
      </c>
      <c r="M96" s="5">
        <v>1</v>
      </c>
      <c r="N96" s="5">
        <v>1</v>
      </c>
      <c r="O96" s="5">
        <v>0</v>
      </c>
      <c r="P96" s="5">
        <v>0</v>
      </c>
      <c r="Q96" s="5">
        <v>0</v>
      </c>
      <c r="R96" s="5">
        <v>0</v>
      </c>
    </row>
    <row r="97" spans="1:18" x14ac:dyDescent="0.35">
      <c r="A97" s="1">
        <v>1870</v>
      </c>
      <c r="B97" t="s">
        <v>1288</v>
      </c>
      <c r="C97" t="s">
        <v>1292</v>
      </c>
      <c r="D97" t="s">
        <v>1690</v>
      </c>
      <c r="F97" t="s">
        <v>1293</v>
      </c>
      <c r="G97" t="str">
        <f>VLOOKUP(F97,'Barrio Mapping'!B:C,2,0)</f>
        <v>Almagro</v>
      </c>
      <c r="H97">
        <f>VLOOKUP(B97,'[1]Bin Distritos'!$A:$E,5,0)</f>
        <v>16.018666666666665</v>
      </c>
      <c r="I97" s="5">
        <v>1500</v>
      </c>
      <c r="J97" s="5">
        <v>1</v>
      </c>
      <c r="K97" s="5">
        <v>90</v>
      </c>
      <c r="L97" s="5">
        <v>3</v>
      </c>
      <c r="M97" s="5">
        <v>0</v>
      </c>
      <c r="N97" s="5">
        <v>1</v>
      </c>
      <c r="O97" s="5">
        <v>0</v>
      </c>
      <c r="P97" s="5">
        <v>0</v>
      </c>
      <c r="Q97" s="5">
        <v>0</v>
      </c>
      <c r="R97" s="5">
        <v>0</v>
      </c>
    </row>
    <row r="98" spans="1:18" x14ac:dyDescent="0.35">
      <c r="A98" s="1">
        <v>1872</v>
      </c>
      <c r="B98" t="s">
        <v>1288</v>
      </c>
      <c r="C98" t="s">
        <v>1307</v>
      </c>
      <c r="D98" t="s">
        <v>1691</v>
      </c>
      <c r="F98" t="s">
        <v>1293</v>
      </c>
      <c r="G98" t="str">
        <f>VLOOKUP(F98,'Barrio Mapping'!B:C,2,0)</f>
        <v>Almagro</v>
      </c>
      <c r="H98">
        <f>VLOOKUP(B98,'[1]Bin Distritos'!$A:$E,5,0)</f>
        <v>16.018666666666665</v>
      </c>
      <c r="I98" s="5">
        <v>4800</v>
      </c>
      <c r="J98" s="5">
        <v>1</v>
      </c>
      <c r="K98" s="5">
        <v>189</v>
      </c>
      <c r="L98" s="5">
        <v>5</v>
      </c>
      <c r="M98" s="5">
        <v>1</v>
      </c>
      <c r="N98" s="5">
        <v>1</v>
      </c>
      <c r="O98" s="5">
        <v>1</v>
      </c>
      <c r="P98" s="5">
        <v>0</v>
      </c>
      <c r="Q98" s="5">
        <v>0</v>
      </c>
      <c r="R98" s="5">
        <v>0</v>
      </c>
    </row>
    <row r="99" spans="1:18" x14ac:dyDescent="0.35">
      <c r="A99" s="1">
        <v>1873</v>
      </c>
      <c r="B99" t="s">
        <v>1288</v>
      </c>
      <c r="C99" t="s">
        <v>1292</v>
      </c>
      <c r="D99" t="s">
        <v>1690</v>
      </c>
      <c r="F99" t="s">
        <v>1293</v>
      </c>
      <c r="G99" t="str">
        <f>VLOOKUP(F99,'Barrio Mapping'!B:C,2,0)</f>
        <v>Almagro</v>
      </c>
      <c r="H99">
        <f>VLOOKUP(B99,'[1]Bin Distritos'!$A:$E,5,0)</f>
        <v>16.018666666666665</v>
      </c>
      <c r="I99" s="5">
        <v>2500</v>
      </c>
      <c r="J99" s="5">
        <v>2</v>
      </c>
      <c r="K99" s="5">
        <v>113</v>
      </c>
      <c r="L99" s="5">
        <v>2</v>
      </c>
      <c r="M99" s="5">
        <v>1</v>
      </c>
      <c r="N99" s="5">
        <v>1</v>
      </c>
      <c r="O99" s="5">
        <v>0</v>
      </c>
      <c r="P99" s="5">
        <v>0</v>
      </c>
      <c r="Q99" s="5">
        <v>0</v>
      </c>
      <c r="R99" s="5">
        <v>0</v>
      </c>
    </row>
    <row r="100" spans="1:18" x14ac:dyDescent="0.35">
      <c r="A100" s="1">
        <v>1875</v>
      </c>
      <c r="B100" t="s">
        <v>1288</v>
      </c>
      <c r="C100" t="s">
        <v>1292</v>
      </c>
      <c r="D100" t="s">
        <v>1690</v>
      </c>
      <c r="F100" t="s">
        <v>1293</v>
      </c>
      <c r="G100" t="str">
        <f>VLOOKUP(F100,'Barrio Mapping'!B:C,2,0)</f>
        <v>Almagro</v>
      </c>
      <c r="H100">
        <f>VLOOKUP(B100,'[1]Bin Distritos'!$A:$E,5,0)</f>
        <v>16.018666666666665</v>
      </c>
      <c r="I100" s="5">
        <v>800</v>
      </c>
      <c r="J100" s="5">
        <v>1</v>
      </c>
      <c r="K100" s="5">
        <v>55</v>
      </c>
      <c r="L100" s="5">
        <v>2</v>
      </c>
      <c r="M100" s="5">
        <v>0</v>
      </c>
      <c r="N100" s="5">
        <v>1</v>
      </c>
      <c r="O100" s="5">
        <v>0</v>
      </c>
      <c r="P100" s="5">
        <v>0</v>
      </c>
      <c r="Q100" s="5">
        <v>0</v>
      </c>
      <c r="R100" s="5">
        <v>0</v>
      </c>
    </row>
    <row r="101" spans="1:18" x14ac:dyDescent="0.35">
      <c r="A101" s="1">
        <v>1876</v>
      </c>
      <c r="B101" t="s">
        <v>1288</v>
      </c>
      <c r="C101" t="s">
        <v>1292</v>
      </c>
      <c r="D101" t="s">
        <v>1690</v>
      </c>
      <c r="F101" t="s">
        <v>1293</v>
      </c>
      <c r="G101" t="str">
        <f>VLOOKUP(F101,'Barrio Mapping'!B:C,2,0)</f>
        <v>Almagro</v>
      </c>
      <c r="H101">
        <f>VLOOKUP(B101,'[1]Bin Distritos'!$A:$E,5,0)</f>
        <v>16.018666666666665</v>
      </c>
      <c r="I101" s="5">
        <v>3000</v>
      </c>
      <c r="J101" s="5">
        <v>1</v>
      </c>
      <c r="K101" s="5">
        <v>90</v>
      </c>
      <c r="L101" s="5">
        <v>3</v>
      </c>
      <c r="M101" s="5">
        <v>1</v>
      </c>
      <c r="N101" s="5">
        <v>1</v>
      </c>
      <c r="O101" s="5">
        <v>0</v>
      </c>
      <c r="P101" s="5">
        <v>0</v>
      </c>
      <c r="Q101" s="5">
        <v>0</v>
      </c>
      <c r="R101" s="5">
        <v>0</v>
      </c>
    </row>
    <row r="102" spans="1:18" x14ac:dyDescent="0.35">
      <c r="A102" s="1">
        <v>1955</v>
      </c>
      <c r="B102" t="s">
        <v>1476</v>
      </c>
      <c r="C102" t="s">
        <v>1489</v>
      </c>
      <c r="D102" t="s">
        <v>1690</v>
      </c>
      <c r="F102" t="s">
        <v>1505</v>
      </c>
      <c r="G102" t="str">
        <f>VLOOKUP(F102,'Barrio Mapping'!B:C,2,0)</f>
        <v>Almenara</v>
      </c>
      <c r="H102">
        <f>VLOOKUP(B102,'[1]Bin Distritos'!$A:$E,5,0)</f>
        <v>11.679333333333332</v>
      </c>
      <c r="I102" s="5">
        <v>3500</v>
      </c>
      <c r="J102" s="5">
        <v>4</v>
      </c>
      <c r="K102" s="5">
        <v>190</v>
      </c>
      <c r="L102" s="5">
        <v>5</v>
      </c>
      <c r="M102" s="5">
        <v>1</v>
      </c>
      <c r="N102" s="5">
        <v>1</v>
      </c>
      <c r="O102" s="5">
        <v>0</v>
      </c>
      <c r="P102" s="5">
        <v>0</v>
      </c>
      <c r="Q102" s="5">
        <v>0</v>
      </c>
      <c r="R102" s="5">
        <v>0</v>
      </c>
    </row>
    <row r="103" spans="1:18" x14ac:dyDescent="0.35">
      <c r="A103" s="1">
        <v>1972</v>
      </c>
      <c r="B103" t="s">
        <v>1476</v>
      </c>
      <c r="C103" t="s">
        <v>1179</v>
      </c>
      <c r="D103" t="s">
        <v>1690</v>
      </c>
      <c r="F103" t="s">
        <v>1505</v>
      </c>
      <c r="G103" t="str">
        <f>VLOOKUP(F103,'Barrio Mapping'!B:C,2,0)</f>
        <v>Almenara</v>
      </c>
      <c r="H103">
        <f>VLOOKUP(B103,'[1]Bin Distritos'!$A:$E,5,0)</f>
        <v>11.679333333333332</v>
      </c>
      <c r="I103" s="5">
        <v>2600</v>
      </c>
      <c r="J103" s="5">
        <v>4</v>
      </c>
      <c r="K103" s="5">
        <v>200</v>
      </c>
      <c r="L103" s="5">
        <v>5</v>
      </c>
      <c r="M103" s="5">
        <v>1</v>
      </c>
      <c r="N103" s="5">
        <v>1</v>
      </c>
      <c r="O103" s="5">
        <v>0</v>
      </c>
      <c r="P103" s="5">
        <v>0</v>
      </c>
      <c r="Q103" s="5">
        <v>0</v>
      </c>
      <c r="R103" s="5">
        <v>0</v>
      </c>
    </row>
    <row r="104" spans="1:18" x14ac:dyDescent="0.35">
      <c r="A104" s="1">
        <v>1974</v>
      </c>
      <c r="B104" t="s">
        <v>1476</v>
      </c>
      <c r="C104" t="s">
        <v>1209</v>
      </c>
      <c r="D104" t="s">
        <v>1690</v>
      </c>
      <c r="F104" t="s">
        <v>1505</v>
      </c>
      <c r="G104" t="str">
        <f>VLOOKUP(F104,'Barrio Mapping'!B:C,2,0)</f>
        <v>Almenara</v>
      </c>
      <c r="H104">
        <f>VLOOKUP(B104,'[1]Bin Distritos'!$A:$E,5,0)</f>
        <v>11.679333333333332</v>
      </c>
      <c r="I104" s="5">
        <v>1600</v>
      </c>
      <c r="J104" s="5">
        <v>3</v>
      </c>
      <c r="K104" s="5">
        <v>129</v>
      </c>
      <c r="L104" s="5">
        <v>10</v>
      </c>
      <c r="M104" s="5">
        <v>1</v>
      </c>
      <c r="N104" s="5">
        <v>1</v>
      </c>
      <c r="O104" s="5">
        <v>0</v>
      </c>
      <c r="P104" s="5">
        <v>0</v>
      </c>
      <c r="Q104" s="5">
        <v>0</v>
      </c>
      <c r="R104" s="5">
        <v>0</v>
      </c>
    </row>
    <row r="105" spans="1:18" x14ac:dyDescent="0.35">
      <c r="A105" s="1">
        <v>1981</v>
      </c>
      <c r="B105" t="s">
        <v>1476</v>
      </c>
      <c r="C105" t="s">
        <v>1152</v>
      </c>
      <c r="D105" t="s">
        <v>1690</v>
      </c>
      <c r="E105" t="s">
        <v>1514</v>
      </c>
      <c r="F105" t="s">
        <v>1505</v>
      </c>
      <c r="G105" t="str">
        <f>VLOOKUP(F105,'Barrio Mapping'!B:C,2,0)</f>
        <v>Almenara</v>
      </c>
      <c r="H105">
        <f>VLOOKUP(B105,'[1]Bin Distritos'!$A:$E,5,0)</f>
        <v>11.679333333333332</v>
      </c>
      <c r="I105" s="5">
        <v>950</v>
      </c>
      <c r="J105" s="5">
        <v>1</v>
      </c>
      <c r="K105" s="5">
        <v>65</v>
      </c>
      <c r="L105" s="5">
        <v>10</v>
      </c>
      <c r="M105" s="5">
        <v>1</v>
      </c>
      <c r="N105" s="5">
        <v>1</v>
      </c>
      <c r="O105" s="5">
        <v>0</v>
      </c>
      <c r="P105" s="5">
        <v>0</v>
      </c>
      <c r="Q105" s="5">
        <v>0</v>
      </c>
      <c r="R105" s="5">
        <v>0</v>
      </c>
    </row>
    <row r="106" spans="1:18" x14ac:dyDescent="0.35">
      <c r="A106" s="1">
        <v>1996</v>
      </c>
      <c r="B106" t="s">
        <v>1476</v>
      </c>
      <c r="C106" t="s">
        <v>1523</v>
      </c>
      <c r="D106" t="s">
        <v>1690</v>
      </c>
      <c r="F106" t="s">
        <v>1505</v>
      </c>
      <c r="G106" t="str">
        <f>VLOOKUP(F106,'Barrio Mapping'!B:C,2,0)</f>
        <v>Almenara</v>
      </c>
      <c r="H106">
        <f>VLOOKUP(B106,'[1]Bin Distritos'!$A:$E,5,0)</f>
        <v>11.679333333333332</v>
      </c>
      <c r="I106" s="5">
        <v>1336</v>
      </c>
      <c r="J106" s="5">
        <v>1</v>
      </c>
      <c r="K106" s="5">
        <v>63</v>
      </c>
      <c r="L106" s="5">
        <v>2</v>
      </c>
      <c r="M106" s="5">
        <v>1</v>
      </c>
      <c r="N106" s="5">
        <v>1</v>
      </c>
      <c r="O106" s="5">
        <v>0</v>
      </c>
      <c r="P106" s="5">
        <v>0</v>
      </c>
      <c r="Q106" s="5">
        <v>0</v>
      </c>
      <c r="R106" s="5">
        <v>0</v>
      </c>
    </row>
    <row r="107" spans="1:18" x14ac:dyDescent="0.35">
      <c r="A107" s="1">
        <v>1998</v>
      </c>
      <c r="B107" t="s">
        <v>1476</v>
      </c>
      <c r="C107" t="s">
        <v>1525</v>
      </c>
      <c r="D107" t="s">
        <v>1693</v>
      </c>
      <c r="E107" t="s">
        <v>1514</v>
      </c>
      <c r="F107" t="s">
        <v>1505</v>
      </c>
      <c r="G107" t="str">
        <f>VLOOKUP(F107,'Barrio Mapping'!B:C,2,0)</f>
        <v>Almenara</v>
      </c>
      <c r="H107">
        <f>VLOOKUP(B107,'[1]Bin Distritos'!$A:$E,5,0)</f>
        <v>11.679333333333332</v>
      </c>
      <c r="I107" s="5">
        <v>700</v>
      </c>
      <c r="J107" s="5">
        <v>0</v>
      </c>
      <c r="K107" s="5">
        <v>49</v>
      </c>
      <c r="L107" s="5">
        <v>7</v>
      </c>
      <c r="M107" s="5">
        <v>1</v>
      </c>
      <c r="N107" s="5">
        <v>1</v>
      </c>
      <c r="O107" s="5">
        <v>0</v>
      </c>
      <c r="P107" s="5">
        <v>0</v>
      </c>
      <c r="Q107" s="5">
        <v>0</v>
      </c>
      <c r="R107" s="5">
        <v>0</v>
      </c>
    </row>
    <row r="108" spans="1:18" x14ac:dyDescent="0.35">
      <c r="A108" s="1">
        <v>2017</v>
      </c>
      <c r="B108" t="s">
        <v>1476</v>
      </c>
      <c r="C108" t="s">
        <v>1525</v>
      </c>
      <c r="D108" t="s">
        <v>1693</v>
      </c>
      <c r="F108" t="s">
        <v>1505</v>
      </c>
      <c r="G108" t="str">
        <f>VLOOKUP(F108,'Barrio Mapping'!B:C,2,0)</f>
        <v>Almenara</v>
      </c>
      <c r="H108">
        <f>VLOOKUP(B108,'[1]Bin Distritos'!$A:$E,5,0)</f>
        <v>11.679333333333332</v>
      </c>
      <c r="I108" s="5">
        <v>840</v>
      </c>
      <c r="J108" s="5">
        <v>0</v>
      </c>
      <c r="K108" s="5">
        <v>49</v>
      </c>
      <c r="L108" s="5">
        <v>8</v>
      </c>
      <c r="M108" s="5">
        <v>1</v>
      </c>
      <c r="N108" s="5">
        <v>1</v>
      </c>
      <c r="O108" s="5">
        <v>0</v>
      </c>
      <c r="P108" s="5">
        <v>0</v>
      </c>
      <c r="Q108" s="5">
        <v>0</v>
      </c>
      <c r="R108" s="5">
        <v>0</v>
      </c>
    </row>
    <row r="109" spans="1:18" x14ac:dyDescent="0.35">
      <c r="A109" s="1">
        <v>2050</v>
      </c>
      <c r="B109" t="s">
        <v>1476</v>
      </c>
      <c r="C109" t="s">
        <v>1551</v>
      </c>
      <c r="D109" t="s">
        <v>1693</v>
      </c>
      <c r="F109" t="s">
        <v>1505</v>
      </c>
      <c r="G109" t="str">
        <f>VLOOKUP(F109,'Barrio Mapping'!B:C,2,0)</f>
        <v>Almenara</v>
      </c>
      <c r="H109">
        <f>VLOOKUP(B109,'[1]Bin Distritos'!$A:$E,5,0)</f>
        <v>11.679333333333332</v>
      </c>
      <c r="I109" s="5">
        <v>650</v>
      </c>
      <c r="J109" s="5">
        <v>0</v>
      </c>
      <c r="K109" s="5">
        <v>30</v>
      </c>
      <c r="L109" s="5">
        <v>0</v>
      </c>
      <c r="M109" s="5">
        <v>1</v>
      </c>
      <c r="N109" s="5">
        <v>1</v>
      </c>
      <c r="O109" s="5">
        <v>0</v>
      </c>
      <c r="P109" s="5">
        <v>0</v>
      </c>
      <c r="Q109" s="5">
        <v>0</v>
      </c>
      <c r="R109" s="5">
        <v>0</v>
      </c>
    </row>
    <row r="110" spans="1:18" x14ac:dyDescent="0.35">
      <c r="A110" s="1">
        <v>2058</v>
      </c>
      <c r="B110" t="s">
        <v>1476</v>
      </c>
      <c r="C110" t="s">
        <v>1489</v>
      </c>
      <c r="D110" t="s">
        <v>1690</v>
      </c>
      <c r="F110" t="s">
        <v>1505</v>
      </c>
      <c r="G110" t="str">
        <f>VLOOKUP(F110,'Barrio Mapping'!B:C,2,0)</f>
        <v>Almenara</v>
      </c>
      <c r="H110">
        <f>VLOOKUP(B110,'[1]Bin Distritos'!$A:$E,5,0)</f>
        <v>11.679333333333332</v>
      </c>
      <c r="I110" s="5">
        <v>2500</v>
      </c>
      <c r="J110" s="5">
        <v>2</v>
      </c>
      <c r="K110" s="5">
        <v>215</v>
      </c>
      <c r="L110" s="5">
        <v>0</v>
      </c>
      <c r="M110" s="5">
        <v>1</v>
      </c>
      <c r="N110" s="5">
        <v>1</v>
      </c>
      <c r="O110" s="5">
        <v>0</v>
      </c>
      <c r="P110" s="5">
        <v>0</v>
      </c>
      <c r="Q110" s="5">
        <v>0</v>
      </c>
      <c r="R110" s="5">
        <v>0</v>
      </c>
    </row>
    <row r="111" spans="1:18" x14ac:dyDescent="0.35">
      <c r="A111" s="1">
        <v>2099</v>
      </c>
      <c r="B111" t="s">
        <v>1476</v>
      </c>
      <c r="C111" t="s">
        <v>1179</v>
      </c>
      <c r="D111" t="s">
        <v>1690</v>
      </c>
      <c r="E111" t="s">
        <v>1585</v>
      </c>
      <c r="F111" t="s">
        <v>1505</v>
      </c>
      <c r="G111" t="str">
        <f>VLOOKUP(F111,'Barrio Mapping'!B:C,2,0)</f>
        <v>Almenara</v>
      </c>
      <c r="H111">
        <f>VLOOKUP(B111,'[1]Bin Distritos'!$A:$E,5,0)</f>
        <v>11.679333333333332</v>
      </c>
      <c r="I111" s="5">
        <v>1150</v>
      </c>
      <c r="J111" s="5">
        <v>3</v>
      </c>
      <c r="K111" s="5">
        <v>80</v>
      </c>
      <c r="L111" s="5">
        <v>9</v>
      </c>
      <c r="M111" s="5">
        <v>1</v>
      </c>
      <c r="N111" s="5">
        <v>1</v>
      </c>
      <c r="O111" s="5">
        <v>0</v>
      </c>
      <c r="P111" s="5">
        <v>0</v>
      </c>
      <c r="Q111" s="5">
        <v>0</v>
      </c>
      <c r="R111" s="5">
        <v>0</v>
      </c>
    </row>
    <row r="112" spans="1:18" x14ac:dyDescent="0.35">
      <c r="A112" s="1">
        <v>2103</v>
      </c>
      <c r="B112" t="s">
        <v>1476</v>
      </c>
      <c r="C112" t="s">
        <v>1588</v>
      </c>
      <c r="D112" t="s">
        <v>1690</v>
      </c>
      <c r="E112" t="s">
        <v>40</v>
      </c>
      <c r="F112" t="s">
        <v>1505</v>
      </c>
      <c r="G112" t="str">
        <f>VLOOKUP(F112,'Barrio Mapping'!B:C,2,0)</f>
        <v>Almenara</v>
      </c>
      <c r="H112">
        <f>VLOOKUP(B112,'[1]Bin Distritos'!$A:$E,5,0)</f>
        <v>11.679333333333332</v>
      </c>
      <c r="I112" s="5">
        <v>700</v>
      </c>
      <c r="J112" s="5">
        <v>1</v>
      </c>
      <c r="K112" s="5">
        <v>35</v>
      </c>
      <c r="L112" s="5">
        <v>6</v>
      </c>
      <c r="M112" s="5">
        <v>1</v>
      </c>
      <c r="N112" s="5">
        <v>1</v>
      </c>
      <c r="O112" s="5">
        <v>0</v>
      </c>
      <c r="P112" s="5">
        <v>0</v>
      </c>
      <c r="Q112" s="5">
        <v>0</v>
      </c>
      <c r="R112" s="5">
        <v>0</v>
      </c>
    </row>
    <row r="113" spans="1:18" x14ac:dyDescent="0.35">
      <c r="A113" s="1">
        <v>2112</v>
      </c>
      <c r="B113" t="s">
        <v>1591</v>
      </c>
      <c r="C113" t="s">
        <v>1602</v>
      </c>
      <c r="D113" t="s">
        <v>1690</v>
      </c>
      <c r="F113" t="s">
        <v>1603</v>
      </c>
      <c r="G113" t="str">
        <f>VLOOKUP(F113,'Barrio Mapping'!B:C,2,0)</f>
        <v>Almendrales</v>
      </c>
      <c r="H113">
        <f>VLOOKUP(B113,'[1]Bin Distritos'!$A:$E,5,0)</f>
        <v>5.1343333333333332</v>
      </c>
      <c r="I113" s="5">
        <v>770</v>
      </c>
      <c r="J113" s="5">
        <v>2</v>
      </c>
      <c r="K113" s="5">
        <v>90</v>
      </c>
      <c r="L113" s="5">
        <v>2</v>
      </c>
      <c r="M113" s="5">
        <v>1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</row>
    <row r="114" spans="1:18" x14ac:dyDescent="0.35">
      <c r="A114" s="1">
        <v>2113</v>
      </c>
      <c r="B114" t="s">
        <v>1591</v>
      </c>
      <c r="C114" t="s">
        <v>1604</v>
      </c>
      <c r="D114" t="s">
        <v>1690</v>
      </c>
      <c r="F114" t="s">
        <v>1603</v>
      </c>
      <c r="G114" t="str">
        <f>VLOOKUP(F114,'Barrio Mapping'!B:C,2,0)</f>
        <v>Almendrales</v>
      </c>
      <c r="H114">
        <f>VLOOKUP(B114,'[1]Bin Distritos'!$A:$E,5,0)</f>
        <v>5.1343333333333332</v>
      </c>
      <c r="I114" s="5">
        <v>750</v>
      </c>
      <c r="J114" s="5">
        <v>2</v>
      </c>
      <c r="K114" s="5">
        <v>90</v>
      </c>
      <c r="L114" s="5">
        <v>2</v>
      </c>
      <c r="M114" s="5">
        <v>1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</row>
    <row r="115" spans="1:18" x14ac:dyDescent="0.35">
      <c r="A115" s="1">
        <v>2126</v>
      </c>
      <c r="B115" t="s">
        <v>1591</v>
      </c>
      <c r="C115" t="s">
        <v>1615</v>
      </c>
      <c r="D115" t="s">
        <v>1690</v>
      </c>
      <c r="F115" t="s">
        <v>1603</v>
      </c>
      <c r="G115" t="str">
        <f>VLOOKUP(F115,'Barrio Mapping'!B:C,2,0)</f>
        <v>Almendrales</v>
      </c>
      <c r="H115">
        <f>VLOOKUP(B115,'[1]Bin Distritos'!$A:$E,5,0)</f>
        <v>5.1343333333333332</v>
      </c>
      <c r="I115" s="5">
        <v>950</v>
      </c>
      <c r="J115" s="5">
        <v>1</v>
      </c>
      <c r="K115" s="5">
        <v>70</v>
      </c>
      <c r="L115" s="5">
        <v>8</v>
      </c>
      <c r="M115" s="5">
        <v>1</v>
      </c>
      <c r="N115" s="5">
        <v>1</v>
      </c>
      <c r="O115" s="5">
        <v>0</v>
      </c>
      <c r="P115" s="5">
        <v>0</v>
      </c>
      <c r="Q115" s="5">
        <v>0</v>
      </c>
      <c r="R115" s="5">
        <v>0</v>
      </c>
    </row>
    <row r="116" spans="1:18" x14ac:dyDescent="0.35">
      <c r="A116" s="1">
        <v>2127</v>
      </c>
      <c r="B116" t="s">
        <v>1591</v>
      </c>
      <c r="C116" t="s">
        <v>1615</v>
      </c>
      <c r="D116" t="s">
        <v>1690</v>
      </c>
      <c r="F116" t="s">
        <v>1603</v>
      </c>
      <c r="G116" t="str">
        <f>VLOOKUP(F116,'Barrio Mapping'!B:C,2,0)</f>
        <v>Almendrales</v>
      </c>
      <c r="H116">
        <f>VLOOKUP(B116,'[1]Bin Distritos'!$A:$E,5,0)</f>
        <v>5.1343333333333332</v>
      </c>
      <c r="I116" s="5">
        <v>1190</v>
      </c>
      <c r="J116" s="5">
        <v>3</v>
      </c>
      <c r="K116" s="5">
        <v>85</v>
      </c>
      <c r="L116" s="5">
        <v>5</v>
      </c>
      <c r="M116" s="5">
        <v>1</v>
      </c>
      <c r="N116" s="5">
        <v>1</v>
      </c>
      <c r="O116" s="5">
        <v>0</v>
      </c>
      <c r="P116" s="5">
        <v>0</v>
      </c>
      <c r="Q116" s="5">
        <v>0</v>
      </c>
      <c r="R116" s="5">
        <v>0</v>
      </c>
    </row>
    <row r="117" spans="1:18" x14ac:dyDescent="0.35">
      <c r="A117" s="1">
        <v>2129</v>
      </c>
      <c r="B117" t="s">
        <v>1591</v>
      </c>
      <c r="C117" t="s">
        <v>1617</v>
      </c>
      <c r="D117" t="s">
        <v>1690</v>
      </c>
      <c r="E117" t="s">
        <v>203</v>
      </c>
      <c r="F117" t="s">
        <v>1603</v>
      </c>
      <c r="G117" t="str">
        <f>VLOOKUP(F117,'Barrio Mapping'!B:C,2,0)</f>
        <v>Almendrales</v>
      </c>
      <c r="H117">
        <f>VLOOKUP(B117,'[1]Bin Distritos'!$A:$E,5,0)</f>
        <v>5.1343333333333332</v>
      </c>
      <c r="I117" s="5">
        <v>900</v>
      </c>
      <c r="J117" s="5">
        <v>2</v>
      </c>
      <c r="K117" s="5">
        <v>50</v>
      </c>
      <c r="L117" s="5">
        <v>1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</row>
    <row r="118" spans="1:18" x14ac:dyDescent="0.35">
      <c r="A118" s="1">
        <v>349</v>
      </c>
      <c r="B118" t="s">
        <v>344</v>
      </c>
      <c r="C118" t="s">
        <v>345</v>
      </c>
      <c r="D118" t="s">
        <v>1690</v>
      </c>
      <c r="F118" t="s">
        <v>346</v>
      </c>
      <c r="G118" t="str">
        <f>VLOOKUP(F118,'Barrio Mapping'!B:C,2,0)</f>
        <v>Aluche</v>
      </c>
      <c r="H118">
        <f>VLOOKUP(B118,'[1]Bin Distritos'!$A:$E,5,0)</f>
        <v>6.7463333333333333</v>
      </c>
      <c r="I118" s="5">
        <v>999</v>
      </c>
      <c r="J118" s="5">
        <v>3</v>
      </c>
      <c r="K118" s="5">
        <v>105</v>
      </c>
      <c r="L118" s="5">
        <v>3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  <c r="R118" s="5">
        <v>0</v>
      </c>
    </row>
    <row r="119" spans="1:18" x14ac:dyDescent="0.35">
      <c r="A119" s="1">
        <v>351</v>
      </c>
      <c r="B119" t="s">
        <v>344</v>
      </c>
      <c r="C119" t="s">
        <v>349</v>
      </c>
      <c r="D119" t="s">
        <v>1690</v>
      </c>
      <c r="F119" t="s">
        <v>346</v>
      </c>
      <c r="G119" t="str">
        <f>VLOOKUP(F119,'Barrio Mapping'!B:C,2,0)</f>
        <v>Aluche</v>
      </c>
      <c r="H119">
        <f>VLOOKUP(B119,'[1]Bin Distritos'!$A:$E,5,0)</f>
        <v>6.7463333333333333</v>
      </c>
      <c r="I119" s="5">
        <v>870</v>
      </c>
      <c r="J119" s="5">
        <v>3</v>
      </c>
      <c r="K119" s="5">
        <v>80</v>
      </c>
      <c r="L119" s="5">
        <v>4</v>
      </c>
      <c r="M119" s="5">
        <v>1</v>
      </c>
      <c r="N119" s="5">
        <v>1</v>
      </c>
      <c r="O119" s="5">
        <v>0</v>
      </c>
      <c r="P119" s="5">
        <v>0</v>
      </c>
      <c r="Q119" s="5">
        <v>0</v>
      </c>
      <c r="R119" s="5">
        <v>0</v>
      </c>
    </row>
    <row r="120" spans="1:18" x14ac:dyDescent="0.35">
      <c r="A120" s="1">
        <v>353</v>
      </c>
      <c r="B120" t="s">
        <v>344</v>
      </c>
      <c r="C120" t="s">
        <v>352</v>
      </c>
      <c r="D120" t="s">
        <v>1690</v>
      </c>
      <c r="F120" t="s">
        <v>346</v>
      </c>
      <c r="G120" t="str">
        <f>VLOOKUP(F120,'Barrio Mapping'!B:C,2,0)</f>
        <v>Aluche</v>
      </c>
      <c r="H120">
        <f>VLOOKUP(B120,'[1]Bin Distritos'!$A:$E,5,0)</f>
        <v>6.7463333333333333</v>
      </c>
      <c r="I120" s="5">
        <v>850</v>
      </c>
      <c r="J120" s="5">
        <v>3</v>
      </c>
      <c r="K120" s="5">
        <v>80</v>
      </c>
      <c r="L120" s="5">
        <v>1</v>
      </c>
      <c r="M120" s="5">
        <v>1</v>
      </c>
      <c r="N120" s="5">
        <v>1</v>
      </c>
      <c r="O120" s="5">
        <v>0</v>
      </c>
      <c r="P120" s="5">
        <v>0</v>
      </c>
      <c r="Q120" s="5">
        <v>0</v>
      </c>
      <c r="R120" s="5">
        <v>0</v>
      </c>
    </row>
    <row r="121" spans="1:18" x14ac:dyDescent="0.35">
      <c r="A121" s="1">
        <v>354</v>
      </c>
      <c r="B121" t="s">
        <v>344</v>
      </c>
      <c r="C121" t="s">
        <v>353</v>
      </c>
      <c r="D121" t="s">
        <v>1690</v>
      </c>
      <c r="F121" t="s">
        <v>346</v>
      </c>
      <c r="G121" t="str">
        <f>VLOOKUP(F121,'Barrio Mapping'!B:C,2,0)</f>
        <v>Aluche</v>
      </c>
      <c r="H121">
        <f>VLOOKUP(B121,'[1]Bin Distritos'!$A:$E,5,0)</f>
        <v>6.7463333333333333</v>
      </c>
      <c r="I121" s="5">
        <v>900</v>
      </c>
      <c r="J121" s="5">
        <v>3</v>
      </c>
      <c r="K121" s="5">
        <v>80</v>
      </c>
      <c r="L121" s="5">
        <v>3</v>
      </c>
      <c r="M121" s="5">
        <v>1</v>
      </c>
      <c r="N121" s="5">
        <v>1</v>
      </c>
      <c r="O121" s="5">
        <v>0</v>
      </c>
      <c r="P121" s="5">
        <v>0</v>
      </c>
      <c r="Q121" s="5">
        <v>0</v>
      </c>
      <c r="R121" s="5">
        <v>0</v>
      </c>
    </row>
    <row r="122" spans="1:18" x14ac:dyDescent="0.35">
      <c r="A122" s="1">
        <v>355</v>
      </c>
      <c r="B122" t="s">
        <v>344</v>
      </c>
      <c r="C122" t="s">
        <v>345</v>
      </c>
      <c r="D122" t="s">
        <v>1690</v>
      </c>
      <c r="F122" t="s">
        <v>346</v>
      </c>
      <c r="G122" t="str">
        <f>VLOOKUP(F122,'Barrio Mapping'!B:C,2,0)</f>
        <v>Aluche</v>
      </c>
      <c r="H122">
        <f>VLOOKUP(B122,'[1]Bin Distritos'!$A:$E,5,0)</f>
        <v>6.7463333333333333</v>
      </c>
      <c r="I122" s="5">
        <v>1000</v>
      </c>
      <c r="J122" s="5">
        <v>3</v>
      </c>
      <c r="K122" s="5">
        <v>107</v>
      </c>
      <c r="L122" s="5">
        <v>3</v>
      </c>
      <c r="M122" s="5">
        <v>1</v>
      </c>
      <c r="N122" s="5">
        <v>1</v>
      </c>
      <c r="O122" s="5">
        <v>0</v>
      </c>
      <c r="P122" s="5">
        <v>0</v>
      </c>
      <c r="Q122" s="5">
        <v>0</v>
      </c>
      <c r="R122" s="5">
        <v>0</v>
      </c>
    </row>
    <row r="123" spans="1:18" x14ac:dyDescent="0.35">
      <c r="A123" s="1">
        <v>356</v>
      </c>
      <c r="B123" t="s">
        <v>344</v>
      </c>
      <c r="C123" t="s">
        <v>354</v>
      </c>
      <c r="D123" t="s">
        <v>1690</v>
      </c>
      <c r="E123" t="s">
        <v>355</v>
      </c>
      <c r="F123" t="s">
        <v>346</v>
      </c>
      <c r="G123" t="str">
        <f>VLOOKUP(F123,'Barrio Mapping'!B:C,2,0)</f>
        <v>Aluche</v>
      </c>
      <c r="H123">
        <f>VLOOKUP(B123,'[1]Bin Distritos'!$A:$E,5,0)</f>
        <v>6.7463333333333333</v>
      </c>
      <c r="I123" s="5">
        <v>650</v>
      </c>
      <c r="J123" s="5">
        <v>2</v>
      </c>
      <c r="K123" s="5">
        <v>70</v>
      </c>
      <c r="L123" s="5">
        <v>4</v>
      </c>
      <c r="M123" s="5">
        <v>1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</row>
    <row r="124" spans="1:18" x14ac:dyDescent="0.35">
      <c r="A124" s="1">
        <v>357</v>
      </c>
      <c r="B124" t="s">
        <v>344</v>
      </c>
      <c r="C124" t="s">
        <v>356</v>
      </c>
      <c r="D124" t="s">
        <v>1690</v>
      </c>
      <c r="E124" t="s">
        <v>357</v>
      </c>
      <c r="F124" t="s">
        <v>346</v>
      </c>
      <c r="G124" t="str">
        <f>VLOOKUP(F124,'Barrio Mapping'!B:C,2,0)</f>
        <v>Aluche</v>
      </c>
      <c r="H124">
        <f>VLOOKUP(B124,'[1]Bin Distritos'!$A:$E,5,0)</f>
        <v>6.7463333333333333</v>
      </c>
      <c r="I124" s="5">
        <v>650</v>
      </c>
      <c r="J124" s="5">
        <v>2</v>
      </c>
      <c r="K124" s="5">
        <v>65</v>
      </c>
      <c r="L124" s="5">
        <v>4</v>
      </c>
      <c r="M124" s="5">
        <v>1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</row>
    <row r="125" spans="1:18" x14ac:dyDescent="0.35">
      <c r="A125" s="1">
        <v>363</v>
      </c>
      <c r="B125" t="s">
        <v>344</v>
      </c>
      <c r="C125" t="s">
        <v>365</v>
      </c>
      <c r="D125" t="s">
        <v>1690</v>
      </c>
      <c r="F125" t="s">
        <v>346</v>
      </c>
      <c r="G125" t="str">
        <f>VLOOKUP(F125,'Barrio Mapping'!B:C,2,0)</f>
        <v>Aluche</v>
      </c>
      <c r="H125">
        <f>VLOOKUP(B125,'[1]Bin Distritos'!$A:$E,5,0)</f>
        <v>6.7463333333333333</v>
      </c>
      <c r="I125" s="5">
        <v>800</v>
      </c>
      <c r="J125" s="5">
        <v>3</v>
      </c>
      <c r="K125" s="5">
        <v>92</v>
      </c>
      <c r="L125" s="5">
        <v>6</v>
      </c>
      <c r="M125" s="5">
        <v>1</v>
      </c>
      <c r="N125" s="5">
        <v>1</v>
      </c>
      <c r="O125" s="5">
        <v>0</v>
      </c>
      <c r="P125" s="5">
        <v>0</v>
      </c>
      <c r="Q125" s="5">
        <v>0</v>
      </c>
      <c r="R125" s="5">
        <v>0</v>
      </c>
    </row>
    <row r="126" spans="1:18" x14ac:dyDescent="0.35">
      <c r="A126" s="1">
        <v>366</v>
      </c>
      <c r="B126" t="s">
        <v>344</v>
      </c>
      <c r="C126" t="s">
        <v>356</v>
      </c>
      <c r="D126" t="s">
        <v>1690</v>
      </c>
      <c r="F126" t="s">
        <v>346</v>
      </c>
      <c r="G126" t="str">
        <f>VLOOKUP(F126,'Barrio Mapping'!B:C,2,0)</f>
        <v>Aluche</v>
      </c>
      <c r="H126">
        <f>VLOOKUP(B126,'[1]Bin Distritos'!$A:$E,5,0)</f>
        <v>6.7463333333333333</v>
      </c>
      <c r="I126" s="5">
        <v>900</v>
      </c>
      <c r="J126" s="5">
        <v>4</v>
      </c>
      <c r="K126" s="5">
        <v>115</v>
      </c>
      <c r="L126" s="5">
        <v>5</v>
      </c>
      <c r="M126" s="5">
        <v>1</v>
      </c>
      <c r="N126" s="5">
        <v>1</v>
      </c>
      <c r="O126" s="5">
        <v>0</v>
      </c>
      <c r="P126" s="5">
        <v>0</v>
      </c>
      <c r="Q126" s="5">
        <v>0</v>
      </c>
      <c r="R126" s="5">
        <v>0</v>
      </c>
    </row>
    <row r="127" spans="1:18" x14ac:dyDescent="0.35">
      <c r="A127" s="1">
        <v>369</v>
      </c>
      <c r="B127" t="s">
        <v>344</v>
      </c>
      <c r="C127" t="s">
        <v>352</v>
      </c>
      <c r="D127" t="s">
        <v>1690</v>
      </c>
      <c r="E127" t="s">
        <v>371</v>
      </c>
      <c r="F127" t="s">
        <v>346</v>
      </c>
      <c r="G127" t="str">
        <f>VLOOKUP(F127,'Barrio Mapping'!B:C,2,0)</f>
        <v>Aluche</v>
      </c>
      <c r="H127">
        <f>VLOOKUP(B127,'[1]Bin Distritos'!$A:$E,5,0)</f>
        <v>6.7463333333333333</v>
      </c>
      <c r="I127" s="5">
        <v>850</v>
      </c>
      <c r="J127" s="5">
        <v>3</v>
      </c>
      <c r="K127" s="5">
        <v>95</v>
      </c>
      <c r="L127" s="5">
        <v>9</v>
      </c>
      <c r="M127" s="5">
        <v>1</v>
      </c>
      <c r="N127" s="5">
        <v>1</v>
      </c>
      <c r="O127" s="5">
        <v>0</v>
      </c>
      <c r="P127" s="5">
        <v>0</v>
      </c>
      <c r="Q127" s="5">
        <v>0</v>
      </c>
      <c r="R127" s="5">
        <v>0</v>
      </c>
    </row>
    <row r="128" spans="1:18" x14ac:dyDescent="0.35">
      <c r="A128" s="1">
        <v>376</v>
      </c>
      <c r="B128" t="s">
        <v>344</v>
      </c>
      <c r="C128" t="s">
        <v>353</v>
      </c>
      <c r="D128" t="s">
        <v>1690</v>
      </c>
      <c r="F128" t="s">
        <v>346</v>
      </c>
      <c r="G128" t="str">
        <f>VLOOKUP(F128,'Barrio Mapping'!B:C,2,0)</f>
        <v>Aluche</v>
      </c>
      <c r="H128">
        <f>VLOOKUP(B128,'[1]Bin Distritos'!$A:$E,5,0)</f>
        <v>6.7463333333333333</v>
      </c>
      <c r="I128" s="5">
        <v>900</v>
      </c>
      <c r="J128" s="5">
        <v>3</v>
      </c>
      <c r="K128" s="5">
        <v>76</v>
      </c>
      <c r="L128" s="5">
        <v>3</v>
      </c>
      <c r="M128" s="5">
        <v>1</v>
      </c>
      <c r="N128" s="5">
        <v>1</v>
      </c>
      <c r="O128" s="5">
        <v>0</v>
      </c>
      <c r="P128" s="5">
        <v>0</v>
      </c>
      <c r="Q128" s="5">
        <v>0</v>
      </c>
      <c r="R128" s="5">
        <v>0</v>
      </c>
    </row>
    <row r="129" spans="1:18" x14ac:dyDescent="0.35">
      <c r="A129" s="1">
        <v>381</v>
      </c>
      <c r="B129" t="s">
        <v>344</v>
      </c>
      <c r="C129" t="s">
        <v>345</v>
      </c>
      <c r="D129" t="s">
        <v>1690</v>
      </c>
      <c r="F129" t="s">
        <v>346</v>
      </c>
      <c r="G129" t="str">
        <f>VLOOKUP(F129,'Barrio Mapping'!B:C,2,0)</f>
        <v>Aluche</v>
      </c>
      <c r="H129">
        <f>VLOOKUP(B129,'[1]Bin Distritos'!$A:$E,5,0)</f>
        <v>6.7463333333333333</v>
      </c>
      <c r="I129" s="5">
        <v>840</v>
      </c>
      <c r="J129" s="5">
        <v>3</v>
      </c>
      <c r="K129" s="5">
        <v>67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</row>
    <row r="130" spans="1:18" x14ac:dyDescent="0.35">
      <c r="A130" s="1">
        <v>382</v>
      </c>
      <c r="B130" t="s">
        <v>344</v>
      </c>
      <c r="C130" t="s">
        <v>345</v>
      </c>
      <c r="D130" t="s">
        <v>1690</v>
      </c>
      <c r="F130" t="s">
        <v>346</v>
      </c>
      <c r="G130" t="str">
        <f>VLOOKUP(F130,'Barrio Mapping'!B:C,2,0)</f>
        <v>Aluche</v>
      </c>
      <c r="H130">
        <f>VLOOKUP(B130,'[1]Bin Distritos'!$A:$E,5,0)</f>
        <v>6.7463333333333333</v>
      </c>
      <c r="I130" s="5">
        <v>660</v>
      </c>
      <c r="J130" s="5">
        <v>2</v>
      </c>
      <c r="K130" s="5">
        <v>68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</row>
    <row r="131" spans="1:18" x14ac:dyDescent="0.35">
      <c r="A131" s="1">
        <v>2132</v>
      </c>
      <c r="B131" t="s">
        <v>1618</v>
      </c>
      <c r="C131" t="s">
        <v>1622</v>
      </c>
      <c r="D131" t="s">
        <v>1690</v>
      </c>
      <c r="F131" t="s">
        <v>1623</v>
      </c>
      <c r="G131" t="str">
        <f>VLOOKUP(F131,'Barrio Mapping'!B:C,2,0)</f>
        <v>Ambroz</v>
      </c>
      <c r="H131">
        <f>VLOOKUP(B131,'[1]Bin Distritos'!$A:$E,5,0)</f>
        <v>4</v>
      </c>
      <c r="I131" s="5">
        <v>725</v>
      </c>
      <c r="J131" s="5">
        <v>3</v>
      </c>
      <c r="K131" s="5">
        <v>53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</row>
    <row r="132" spans="1:18" x14ac:dyDescent="0.35">
      <c r="A132" s="1">
        <v>2134</v>
      </c>
      <c r="B132" t="s">
        <v>1618</v>
      </c>
      <c r="C132" t="s">
        <v>1625</v>
      </c>
      <c r="D132" t="s">
        <v>1690</v>
      </c>
      <c r="E132" t="s">
        <v>21</v>
      </c>
      <c r="F132" t="s">
        <v>1623</v>
      </c>
      <c r="G132" t="str">
        <f>VLOOKUP(F132,'Barrio Mapping'!B:C,2,0)</f>
        <v>Ambroz</v>
      </c>
      <c r="H132">
        <f>VLOOKUP(B132,'[1]Bin Distritos'!$A:$E,5,0)</f>
        <v>4</v>
      </c>
      <c r="I132" s="5">
        <v>850</v>
      </c>
      <c r="J132" s="5">
        <v>2</v>
      </c>
      <c r="K132" s="5">
        <v>70</v>
      </c>
      <c r="L132" s="5">
        <v>2</v>
      </c>
      <c r="M132" s="5">
        <v>1</v>
      </c>
      <c r="N132" s="5">
        <v>1</v>
      </c>
      <c r="O132" s="5">
        <v>0</v>
      </c>
      <c r="P132" s="5">
        <v>0</v>
      </c>
      <c r="Q132" s="5">
        <v>0</v>
      </c>
      <c r="R132" s="5">
        <v>0</v>
      </c>
    </row>
    <row r="133" spans="1:18" x14ac:dyDescent="0.35">
      <c r="A133" s="1">
        <v>2136</v>
      </c>
      <c r="B133" t="s">
        <v>1618</v>
      </c>
      <c r="C133" t="s">
        <v>1626</v>
      </c>
      <c r="D133" t="s">
        <v>1693</v>
      </c>
      <c r="E133" t="s">
        <v>110</v>
      </c>
      <c r="F133" t="s">
        <v>1623</v>
      </c>
      <c r="G133" t="str">
        <f>VLOOKUP(F133,'Barrio Mapping'!B:C,2,0)</f>
        <v>Ambroz</v>
      </c>
      <c r="H133">
        <f>VLOOKUP(B133,'[1]Bin Distritos'!$A:$E,5,0)</f>
        <v>4</v>
      </c>
      <c r="I133" s="5">
        <v>800</v>
      </c>
      <c r="J133" s="5">
        <v>0</v>
      </c>
      <c r="K133" s="5">
        <v>80</v>
      </c>
      <c r="L133" s="5">
        <v>3</v>
      </c>
      <c r="M133" s="5">
        <v>1</v>
      </c>
      <c r="N133" s="5">
        <v>1</v>
      </c>
      <c r="O133" s="5">
        <v>0</v>
      </c>
      <c r="P133" s="5">
        <v>0</v>
      </c>
      <c r="Q133" s="5">
        <v>0</v>
      </c>
      <c r="R133" s="5">
        <v>0</v>
      </c>
    </row>
    <row r="134" spans="1:18" x14ac:dyDescent="0.35">
      <c r="A134" s="1">
        <v>2137</v>
      </c>
      <c r="B134" t="s">
        <v>1618</v>
      </c>
      <c r="C134" t="s">
        <v>1622</v>
      </c>
      <c r="D134" t="s">
        <v>1690</v>
      </c>
      <c r="F134" t="s">
        <v>1623</v>
      </c>
      <c r="G134" t="str">
        <f>VLOOKUP(F134,'Barrio Mapping'!B:C,2,0)</f>
        <v>Ambroz</v>
      </c>
      <c r="H134">
        <f>VLOOKUP(B134,'[1]Bin Distritos'!$A:$E,5,0)</f>
        <v>4</v>
      </c>
      <c r="I134" s="5">
        <v>625</v>
      </c>
      <c r="J134" s="5">
        <v>2</v>
      </c>
      <c r="K134" s="5">
        <v>59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</row>
    <row r="135" spans="1:18" x14ac:dyDescent="0.35">
      <c r="A135" s="1">
        <v>2138</v>
      </c>
      <c r="B135" t="s">
        <v>1618</v>
      </c>
      <c r="C135" t="s">
        <v>1622</v>
      </c>
      <c r="D135" t="s">
        <v>1690</v>
      </c>
      <c r="F135" t="s">
        <v>1623</v>
      </c>
      <c r="G135" t="str">
        <f>VLOOKUP(F135,'Barrio Mapping'!B:C,2,0)</f>
        <v>Ambroz</v>
      </c>
      <c r="H135">
        <f>VLOOKUP(B135,'[1]Bin Distritos'!$A:$E,5,0)</f>
        <v>4</v>
      </c>
      <c r="I135" s="5">
        <v>570</v>
      </c>
      <c r="J135" s="5">
        <v>3</v>
      </c>
      <c r="K135" s="5">
        <v>58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</row>
    <row r="136" spans="1:18" x14ac:dyDescent="0.35">
      <c r="A136" s="1">
        <v>226</v>
      </c>
      <c r="B136" t="s">
        <v>236</v>
      </c>
      <c r="C136" t="s">
        <v>243</v>
      </c>
      <c r="D136" t="s">
        <v>1690</v>
      </c>
      <c r="F136" t="s">
        <v>244</v>
      </c>
      <c r="G136" t="str">
        <f>VLOOKUP(F136,'Barrio Mapping'!B:C,2,0)</f>
        <v>Apóstol Santiago</v>
      </c>
      <c r="H136">
        <f>VLOOKUP(B136,'[1]Bin Distritos'!$A:$E,5,0)</f>
        <v>9.2406666666666677</v>
      </c>
      <c r="I136" s="5">
        <v>1000</v>
      </c>
      <c r="J136" s="5">
        <v>3</v>
      </c>
      <c r="K136" s="5">
        <v>80</v>
      </c>
      <c r="L136" s="5">
        <v>1</v>
      </c>
      <c r="M136" s="5">
        <v>1</v>
      </c>
      <c r="N136" s="5">
        <v>1</v>
      </c>
      <c r="O136" s="5">
        <v>0</v>
      </c>
      <c r="P136" s="5">
        <v>0</v>
      </c>
      <c r="Q136" s="5">
        <v>0</v>
      </c>
      <c r="R136" s="5">
        <v>0</v>
      </c>
    </row>
    <row r="137" spans="1:18" x14ac:dyDescent="0.35">
      <c r="A137" s="1">
        <v>239</v>
      </c>
      <c r="B137" t="s">
        <v>236</v>
      </c>
      <c r="C137" t="s">
        <v>262</v>
      </c>
      <c r="D137" t="s">
        <v>1690</v>
      </c>
      <c r="F137" t="s">
        <v>244</v>
      </c>
      <c r="G137" t="str">
        <f>VLOOKUP(F137,'Barrio Mapping'!B:C,2,0)</f>
        <v>Apóstol Santiago</v>
      </c>
      <c r="H137">
        <f>VLOOKUP(B137,'[1]Bin Distritos'!$A:$E,5,0)</f>
        <v>9.2406666666666677</v>
      </c>
      <c r="I137" s="5">
        <v>1800</v>
      </c>
      <c r="J137" s="5">
        <v>4</v>
      </c>
      <c r="K137" s="5">
        <v>195</v>
      </c>
      <c r="L137" s="5">
        <v>5</v>
      </c>
      <c r="M137" s="5">
        <v>1</v>
      </c>
      <c r="N137" s="5">
        <v>1</v>
      </c>
      <c r="O137" s="5">
        <v>0</v>
      </c>
      <c r="P137" s="5">
        <v>0</v>
      </c>
      <c r="Q137" s="5">
        <v>0</v>
      </c>
      <c r="R137" s="5">
        <v>0</v>
      </c>
    </row>
    <row r="138" spans="1:18" x14ac:dyDescent="0.35">
      <c r="A138" s="1">
        <v>269</v>
      </c>
      <c r="B138" t="s">
        <v>236</v>
      </c>
      <c r="C138" t="s">
        <v>292</v>
      </c>
      <c r="D138" t="s">
        <v>1691</v>
      </c>
      <c r="F138" t="s">
        <v>244</v>
      </c>
      <c r="G138" t="str">
        <f>VLOOKUP(F138,'Barrio Mapping'!B:C,2,0)</f>
        <v>Apóstol Santiago</v>
      </c>
      <c r="H138">
        <f>VLOOKUP(B138,'[1]Bin Distritos'!$A:$E,5,0)</f>
        <v>9.2406666666666677</v>
      </c>
      <c r="I138" s="5">
        <v>1400</v>
      </c>
      <c r="J138" s="5">
        <v>2</v>
      </c>
      <c r="K138" s="5">
        <v>180</v>
      </c>
      <c r="L138" s="5">
        <v>10</v>
      </c>
      <c r="M138" s="5">
        <v>1</v>
      </c>
      <c r="N138" s="5">
        <v>1</v>
      </c>
      <c r="O138" s="5">
        <v>1</v>
      </c>
      <c r="P138" s="5">
        <v>0</v>
      </c>
      <c r="Q138" s="5">
        <v>0</v>
      </c>
      <c r="R138" s="5">
        <v>0</v>
      </c>
    </row>
    <row r="139" spans="1:18" x14ac:dyDescent="0.35">
      <c r="A139" s="1">
        <v>341</v>
      </c>
      <c r="B139" t="s">
        <v>236</v>
      </c>
      <c r="C139" t="s">
        <v>338</v>
      </c>
      <c r="D139" t="s">
        <v>1690</v>
      </c>
      <c r="F139" t="s">
        <v>244</v>
      </c>
      <c r="G139" t="str">
        <f>VLOOKUP(F139,'Barrio Mapping'!B:C,2,0)</f>
        <v>Apóstol Santiago</v>
      </c>
      <c r="H139">
        <f>VLOOKUP(B139,'[1]Bin Distritos'!$A:$E,5,0)</f>
        <v>9.2406666666666677</v>
      </c>
      <c r="I139" s="5">
        <v>1000</v>
      </c>
      <c r="J139" s="5">
        <v>3</v>
      </c>
      <c r="K139" s="5">
        <v>75</v>
      </c>
      <c r="L139" s="5">
        <v>1</v>
      </c>
      <c r="M139" s="5">
        <v>1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</row>
    <row r="140" spans="1:18" x14ac:dyDescent="0.35">
      <c r="A140" s="1">
        <v>348</v>
      </c>
      <c r="B140" t="s">
        <v>236</v>
      </c>
      <c r="C140" t="s">
        <v>343</v>
      </c>
      <c r="D140" t="s">
        <v>1690</v>
      </c>
      <c r="E140" t="s">
        <v>88</v>
      </c>
      <c r="F140" t="s">
        <v>244</v>
      </c>
      <c r="G140" t="str">
        <f>VLOOKUP(F140,'Barrio Mapping'!B:C,2,0)</f>
        <v>Apóstol Santiago</v>
      </c>
      <c r="H140">
        <f>VLOOKUP(B140,'[1]Bin Distritos'!$A:$E,5,0)</f>
        <v>9.2406666666666677</v>
      </c>
      <c r="I140" s="5">
        <v>850</v>
      </c>
      <c r="J140" s="5">
        <v>3</v>
      </c>
      <c r="K140" s="5">
        <v>80</v>
      </c>
      <c r="L140" s="5">
        <v>4</v>
      </c>
      <c r="M140" s="5">
        <v>1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</row>
    <row r="141" spans="1:18" x14ac:dyDescent="0.35">
      <c r="A141" s="1">
        <v>1682</v>
      </c>
      <c r="B141" t="s">
        <v>1288</v>
      </c>
      <c r="C141" t="s">
        <v>1294</v>
      </c>
      <c r="D141" t="s">
        <v>1690</v>
      </c>
      <c r="F141" t="s">
        <v>1295</v>
      </c>
      <c r="G141" t="str">
        <f>VLOOKUP(F141,'Barrio Mapping'!B:C,2,0)</f>
        <v>Arapiles</v>
      </c>
      <c r="H141">
        <f>VLOOKUP(B141,'[1]Bin Distritos'!$A:$E,5,0)</f>
        <v>16.018666666666665</v>
      </c>
      <c r="I141" s="5">
        <v>1300</v>
      </c>
      <c r="J141" s="5">
        <v>2</v>
      </c>
      <c r="K141" s="5">
        <v>75</v>
      </c>
      <c r="L141" s="5">
        <v>3</v>
      </c>
      <c r="M141" s="5">
        <v>1</v>
      </c>
      <c r="N141" s="5">
        <v>1</v>
      </c>
      <c r="O141" s="5">
        <v>0</v>
      </c>
      <c r="P141" s="5">
        <v>0</v>
      </c>
      <c r="Q141" s="5">
        <v>0</v>
      </c>
      <c r="R141" s="5">
        <v>0</v>
      </c>
    </row>
    <row r="142" spans="1:18" x14ac:dyDescent="0.35">
      <c r="A142" s="1">
        <v>1699</v>
      </c>
      <c r="B142" t="s">
        <v>1288</v>
      </c>
      <c r="C142" t="s">
        <v>1314</v>
      </c>
      <c r="D142" t="s">
        <v>1691</v>
      </c>
      <c r="E142" t="s">
        <v>568</v>
      </c>
      <c r="F142" t="s">
        <v>1295</v>
      </c>
      <c r="G142" t="str">
        <f>VLOOKUP(F142,'Barrio Mapping'!B:C,2,0)</f>
        <v>Arapiles</v>
      </c>
      <c r="H142">
        <f>VLOOKUP(B142,'[1]Bin Distritos'!$A:$E,5,0)</f>
        <v>16.018666666666665</v>
      </c>
      <c r="I142" s="5">
        <v>750</v>
      </c>
      <c r="J142" s="5">
        <v>1</v>
      </c>
      <c r="K142" s="5">
        <v>36</v>
      </c>
      <c r="L142" s="5">
        <v>5</v>
      </c>
      <c r="M142" s="5">
        <v>0</v>
      </c>
      <c r="N142" s="5">
        <v>1</v>
      </c>
      <c r="O142" s="5">
        <v>1</v>
      </c>
      <c r="P142" s="5">
        <v>0</v>
      </c>
      <c r="Q142" s="5">
        <v>0</v>
      </c>
      <c r="R142" s="5">
        <v>0</v>
      </c>
    </row>
    <row r="143" spans="1:18" x14ac:dyDescent="0.35">
      <c r="A143" s="1">
        <v>1702</v>
      </c>
      <c r="B143" t="s">
        <v>1288</v>
      </c>
      <c r="C143" t="s">
        <v>1317</v>
      </c>
      <c r="D143" t="s">
        <v>1690</v>
      </c>
      <c r="F143" t="s">
        <v>1295</v>
      </c>
      <c r="G143" t="str">
        <f>VLOOKUP(F143,'Barrio Mapping'!B:C,2,0)</f>
        <v>Arapiles</v>
      </c>
      <c r="H143">
        <f>VLOOKUP(B143,'[1]Bin Distritos'!$A:$E,5,0)</f>
        <v>16.018666666666665</v>
      </c>
      <c r="I143" s="5">
        <v>1900</v>
      </c>
      <c r="J143" s="5">
        <v>3</v>
      </c>
      <c r="K143" s="5">
        <v>120</v>
      </c>
      <c r="L143" s="5">
        <v>6</v>
      </c>
      <c r="M143" s="5">
        <v>1</v>
      </c>
      <c r="N143" s="5">
        <v>1</v>
      </c>
      <c r="O143" s="5">
        <v>0</v>
      </c>
      <c r="P143" s="5">
        <v>0</v>
      </c>
      <c r="Q143" s="5">
        <v>0</v>
      </c>
      <c r="R143" s="5">
        <v>0</v>
      </c>
    </row>
    <row r="144" spans="1:18" x14ac:dyDescent="0.35">
      <c r="A144" s="1">
        <v>1703</v>
      </c>
      <c r="B144" t="s">
        <v>1288</v>
      </c>
      <c r="C144" t="s">
        <v>1318</v>
      </c>
      <c r="D144" t="s">
        <v>1691</v>
      </c>
      <c r="F144" t="s">
        <v>1295</v>
      </c>
      <c r="G144" t="str">
        <f>VLOOKUP(F144,'Barrio Mapping'!B:C,2,0)</f>
        <v>Arapiles</v>
      </c>
      <c r="H144">
        <f>VLOOKUP(B144,'[1]Bin Distritos'!$A:$E,5,0)</f>
        <v>16.018666666666665</v>
      </c>
      <c r="I144" s="5">
        <v>1395</v>
      </c>
      <c r="J144" s="5">
        <v>1</v>
      </c>
      <c r="K144" s="5">
        <v>56</v>
      </c>
      <c r="L144" s="5">
        <v>8</v>
      </c>
      <c r="M144" s="5">
        <v>1</v>
      </c>
      <c r="N144" s="5">
        <v>1</v>
      </c>
      <c r="O144" s="5">
        <v>1</v>
      </c>
      <c r="P144" s="5">
        <v>0</v>
      </c>
      <c r="Q144" s="5">
        <v>0</v>
      </c>
      <c r="R144" s="5">
        <v>0</v>
      </c>
    </row>
    <row r="145" spans="1:18" x14ac:dyDescent="0.35">
      <c r="A145" s="1">
        <v>1704</v>
      </c>
      <c r="B145" t="s">
        <v>1288</v>
      </c>
      <c r="C145" t="s">
        <v>1319</v>
      </c>
      <c r="D145" t="s">
        <v>1692</v>
      </c>
      <c r="F145" t="s">
        <v>1295</v>
      </c>
      <c r="G145" t="str">
        <f>VLOOKUP(F145,'Barrio Mapping'!B:C,2,0)</f>
        <v>Arapiles</v>
      </c>
      <c r="H145">
        <f>VLOOKUP(B145,'[1]Bin Distritos'!$A:$E,5,0)</f>
        <v>16.018666666666665</v>
      </c>
      <c r="I145" s="5">
        <v>3200</v>
      </c>
      <c r="J145" s="5">
        <v>2</v>
      </c>
      <c r="K145" s="5">
        <v>220</v>
      </c>
      <c r="L145" s="5">
        <v>6</v>
      </c>
      <c r="M145" s="5">
        <v>1</v>
      </c>
      <c r="N145" s="5">
        <v>1</v>
      </c>
      <c r="O145" s="5">
        <v>0</v>
      </c>
      <c r="P145" s="5">
        <v>0</v>
      </c>
      <c r="Q145" s="5">
        <v>1</v>
      </c>
      <c r="R145" s="5">
        <v>0</v>
      </c>
    </row>
    <row r="146" spans="1:18" x14ac:dyDescent="0.35">
      <c r="A146" s="1">
        <v>1706</v>
      </c>
      <c r="B146" t="s">
        <v>1288</v>
      </c>
      <c r="C146" t="s">
        <v>1321</v>
      </c>
      <c r="D146" t="s">
        <v>1691</v>
      </c>
      <c r="F146" t="s">
        <v>1295</v>
      </c>
      <c r="G146" t="str">
        <f>VLOOKUP(F146,'Barrio Mapping'!B:C,2,0)</f>
        <v>Arapiles</v>
      </c>
      <c r="H146">
        <f>VLOOKUP(B146,'[1]Bin Distritos'!$A:$E,5,0)</f>
        <v>16.018666666666665</v>
      </c>
      <c r="I146" s="5">
        <v>3200</v>
      </c>
      <c r="J146" s="5">
        <v>2</v>
      </c>
      <c r="K146" s="5">
        <v>220</v>
      </c>
      <c r="L146" s="5">
        <v>6</v>
      </c>
      <c r="M146" s="5">
        <v>1</v>
      </c>
      <c r="N146" s="5">
        <v>1</v>
      </c>
      <c r="O146" s="5">
        <v>1</v>
      </c>
      <c r="P146" s="5">
        <v>0</v>
      </c>
      <c r="Q146" s="5">
        <v>0</v>
      </c>
      <c r="R146" s="5">
        <v>0</v>
      </c>
    </row>
    <row r="147" spans="1:18" x14ac:dyDescent="0.35">
      <c r="A147" s="1">
        <v>1714</v>
      </c>
      <c r="B147" t="s">
        <v>1288</v>
      </c>
      <c r="C147" t="s">
        <v>1329</v>
      </c>
      <c r="D147" t="s">
        <v>1693</v>
      </c>
      <c r="F147" t="s">
        <v>1295</v>
      </c>
      <c r="G147" t="str">
        <f>VLOOKUP(F147,'Barrio Mapping'!B:C,2,0)</f>
        <v>Arapiles</v>
      </c>
      <c r="H147">
        <f>VLOOKUP(B147,'[1]Bin Distritos'!$A:$E,5,0)</f>
        <v>16.018666666666665</v>
      </c>
      <c r="I147" s="5">
        <v>1000</v>
      </c>
      <c r="J147" s="5">
        <v>0</v>
      </c>
      <c r="K147" s="5">
        <v>50</v>
      </c>
      <c r="L147" s="5">
        <v>1</v>
      </c>
      <c r="M147" s="5">
        <v>1</v>
      </c>
      <c r="N147" s="5">
        <v>1</v>
      </c>
      <c r="O147" s="5">
        <v>0</v>
      </c>
      <c r="P147" s="5">
        <v>0</v>
      </c>
      <c r="Q147" s="5">
        <v>0</v>
      </c>
      <c r="R147" s="5">
        <v>0</v>
      </c>
    </row>
    <row r="148" spans="1:18" x14ac:dyDescent="0.35">
      <c r="A148" s="1">
        <v>1724</v>
      </c>
      <c r="B148" t="s">
        <v>1288</v>
      </c>
      <c r="C148" t="s">
        <v>1339</v>
      </c>
      <c r="D148" t="s">
        <v>1690</v>
      </c>
      <c r="E148" t="s">
        <v>231</v>
      </c>
      <c r="F148" t="s">
        <v>1295</v>
      </c>
      <c r="G148" t="str">
        <f>VLOOKUP(F148,'Barrio Mapping'!B:C,2,0)</f>
        <v>Arapiles</v>
      </c>
      <c r="H148">
        <f>VLOOKUP(B148,'[1]Bin Distritos'!$A:$E,5,0)</f>
        <v>16.018666666666665</v>
      </c>
      <c r="I148" s="5">
        <v>2400</v>
      </c>
      <c r="J148" s="5">
        <v>4</v>
      </c>
      <c r="K148" s="5">
        <v>120</v>
      </c>
      <c r="L148" s="5">
        <v>5</v>
      </c>
      <c r="M148" s="5">
        <v>1</v>
      </c>
      <c r="N148" s="5">
        <v>1</v>
      </c>
      <c r="O148" s="5">
        <v>0</v>
      </c>
      <c r="P148" s="5">
        <v>0</v>
      </c>
      <c r="Q148" s="5">
        <v>0</v>
      </c>
      <c r="R148" s="5">
        <v>0</v>
      </c>
    </row>
    <row r="149" spans="1:18" x14ac:dyDescent="0.35">
      <c r="A149" s="1">
        <v>1727</v>
      </c>
      <c r="B149" t="s">
        <v>1288</v>
      </c>
      <c r="C149" t="s">
        <v>1341</v>
      </c>
      <c r="D149" t="s">
        <v>1690</v>
      </c>
      <c r="E149" t="s">
        <v>73</v>
      </c>
      <c r="F149" t="s">
        <v>1295</v>
      </c>
      <c r="G149" t="str">
        <f>VLOOKUP(F149,'Barrio Mapping'!B:C,2,0)</f>
        <v>Arapiles</v>
      </c>
      <c r="H149">
        <f>VLOOKUP(B149,'[1]Bin Distritos'!$A:$E,5,0)</f>
        <v>16.018666666666665</v>
      </c>
      <c r="I149" s="5">
        <v>900</v>
      </c>
      <c r="J149" s="5">
        <v>1</v>
      </c>
      <c r="K149" s="5">
        <v>48</v>
      </c>
      <c r="L149" s="5">
        <v>1</v>
      </c>
      <c r="M149" s="5">
        <v>0</v>
      </c>
      <c r="N149" s="5">
        <v>1</v>
      </c>
      <c r="O149" s="5">
        <v>0</v>
      </c>
      <c r="P149" s="5">
        <v>0</v>
      </c>
      <c r="Q149" s="5">
        <v>0</v>
      </c>
      <c r="R149" s="5">
        <v>0</v>
      </c>
    </row>
    <row r="150" spans="1:18" x14ac:dyDescent="0.35">
      <c r="A150" s="1">
        <v>1730</v>
      </c>
      <c r="B150" t="s">
        <v>1288</v>
      </c>
      <c r="C150" t="s">
        <v>1342</v>
      </c>
      <c r="D150" t="s">
        <v>1690</v>
      </c>
      <c r="F150" t="s">
        <v>1295</v>
      </c>
      <c r="G150" t="str">
        <f>VLOOKUP(F150,'Barrio Mapping'!B:C,2,0)</f>
        <v>Arapiles</v>
      </c>
      <c r="H150">
        <f>VLOOKUP(B150,'[1]Bin Distritos'!$A:$E,5,0)</f>
        <v>16.018666666666665</v>
      </c>
      <c r="I150" s="5">
        <v>1600</v>
      </c>
      <c r="J150" s="5">
        <v>3</v>
      </c>
      <c r="K150" s="5">
        <v>130</v>
      </c>
      <c r="L150" s="5">
        <v>5</v>
      </c>
      <c r="M150" s="5">
        <v>1</v>
      </c>
      <c r="N150" s="5">
        <v>1</v>
      </c>
      <c r="O150" s="5">
        <v>0</v>
      </c>
      <c r="P150" s="5">
        <v>0</v>
      </c>
      <c r="Q150" s="5">
        <v>0</v>
      </c>
      <c r="R150" s="5">
        <v>0</v>
      </c>
    </row>
    <row r="151" spans="1:18" x14ac:dyDescent="0.35">
      <c r="A151" s="1">
        <v>1733</v>
      </c>
      <c r="B151" t="s">
        <v>1288</v>
      </c>
      <c r="C151" t="s">
        <v>1341</v>
      </c>
      <c r="D151" t="s">
        <v>1690</v>
      </c>
      <c r="F151" t="s">
        <v>1295</v>
      </c>
      <c r="G151" t="str">
        <f>VLOOKUP(F151,'Barrio Mapping'!B:C,2,0)</f>
        <v>Arapiles</v>
      </c>
      <c r="H151">
        <f>VLOOKUP(B151,'[1]Bin Distritos'!$A:$E,5,0)</f>
        <v>16.018666666666665</v>
      </c>
      <c r="I151" s="5">
        <v>1380</v>
      </c>
      <c r="J151" s="5">
        <v>2</v>
      </c>
      <c r="K151" s="5">
        <v>115</v>
      </c>
      <c r="L151" s="5">
        <v>1</v>
      </c>
      <c r="M151" s="5">
        <v>1</v>
      </c>
      <c r="N151" s="5">
        <v>1</v>
      </c>
      <c r="O151" s="5">
        <v>0</v>
      </c>
      <c r="P151" s="5">
        <v>0</v>
      </c>
      <c r="Q151" s="5">
        <v>0</v>
      </c>
      <c r="R151" s="5">
        <v>0</v>
      </c>
    </row>
    <row r="152" spans="1:18" x14ac:dyDescent="0.35">
      <c r="A152" s="1">
        <v>1745</v>
      </c>
      <c r="B152" t="s">
        <v>1288</v>
      </c>
      <c r="C152" t="s">
        <v>1317</v>
      </c>
      <c r="D152" t="s">
        <v>1690</v>
      </c>
      <c r="F152" t="s">
        <v>1295</v>
      </c>
      <c r="G152" t="str">
        <f>VLOOKUP(F152,'Barrio Mapping'!B:C,2,0)</f>
        <v>Arapiles</v>
      </c>
      <c r="H152">
        <f>VLOOKUP(B152,'[1]Bin Distritos'!$A:$E,5,0)</f>
        <v>16.018666666666665</v>
      </c>
      <c r="I152" s="5">
        <v>1900</v>
      </c>
      <c r="J152" s="5">
        <v>3</v>
      </c>
      <c r="K152" s="5">
        <v>130</v>
      </c>
      <c r="L152" s="5">
        <v>6</v>
      </c>
      <c r="M152" s="5">
        <v>1</v>
      </c>
      <c r="N152" s="5">
        <v>1</v>
      </c>
      <c r="O152" s="5">
        <v>0</v>
      </c>
      <c r="P152" s="5">
        <v>0</v>
      </c>
      <c r="Q152" s="5">
        <v>0</v>
      </c>
      <c r="R152" s="5">
        <v>0</v>
      </c>
    </row>
    <row r="153" spans="1:18" x14ac:dyDescent="0.35">
      <c r="A153" s="1">
        <v>1753</v>
      </c>
      <c r="B153" t="s">
        <v>1288</v>
      </c>
      <c r="C153" t="s">
        <v>1360</v>
      </c>
      <c r="D153" t="s">
        <v>1690</v>
      </c>
      <c r="E153" t="s">
        <v>57</v>
      </c>
      <c r="F153" t="s">
        <v>1295</v>
      </c>
      <c r="G153" t="str">
        <f>VLOOKUP(F153,'Barrio Mapping'!B:C,2,0)</f>
        <v>Arapiles</v>
      </c>
      <c r="H153">
        <f>VLOOKUP(B153,'[1]Bin Distritos'!$A:$E,5,0)</f>
        <v>16.018666666666665</v>
      </c>
      <c r="I153" s="5">
        <v>945</v>
      </c>
      <c r="J153" s="5">
        <v>1</v>
      </c>
      <c r="K153" s="5">
        <v>49</v>
      </c>
      <c r="L153" s="5">
        <v>1</v>
      </c>
      <c r="M153" s="5">
        <v>0</v>
      </c>
      <c r="N153" s="5">
        <v>1</v>
      </c>
      <c r="O153" s="5">
        <v>0</v>
      </c>
      <c r="P153" s="5">
        <v>0</v>
      </c>
      <c r="Q153" s="5">
        <v>0</v>
      </c>
      <c r="R153" s="5">
        <v>0</v>
      </c>
    </row>
    <row r="154" spans="1:18" x14ac:dyDescent="0.35">
      <c r="A154" s="1">
        <v>1754</v>
      </c>
      <c r="B154" t="s">
        <v>1288</v>
      </c>
      <c r="C154" t="s">
        <v>1329</v>
      </c>
      <c r="D154" t="s">
        <v>1693</v>
      </c>
      <c r="E154" t="s">
        <v>110</v>
      </c>
      <c r="F154" t="s">
        <v>1295</v>
      </c>
      <c r="G154" t="str">
        <f>VLOOKUP(F154,'Barrio Mapping'!B:C,2,0)</f>
        <v>Arapiles</v>
      </c>
      <c r="H154">
        <f>VLOOKUP(B154,'[1]Bin Distritos'!$A:$E,5,0)</f>
        <v>16.018666666666665</v>
      </c>
      <c r="I154" s="5">
        <v>1000</v>
      </c>
      <c r="J154" s="5">
        <v>0</v>
      </c>
      <c r="K154" s="5">
        <v>40</v>
      </c>
      <c r="L154" s="5">
        <v>1</v>
      </c>
      <c r="M154" s="5">
        <v>1</v>
      </c>
      <c r="N154" s="5">
        <v>1</v>
      </c>
      <c r="O154" s="5">
        <v>0</v>
      </c>
      <c r="P154" s="5">
        <v>0</v>
      </c>
      <c r="Q154" s="5">
        <v>0</v>
      </c>
      <c r="R154" s="5">
        <v>0</v>
      </c>
    </row>
    <row r="155" spans="1:18" x14ac:dyDescent="0.35">
      <c r="A155" s="1">
        <v>1758</v>
      </c>
      <c r="B155" t="s">
        <v>1288</v>
      </c>
      <c r="C155" t="s">
        <v>1363</v>
      </c>
      <c r="D155" t="s">
        <v>1690</v>
      </c>
      <c r="E155" t="s">
        <v>231</v>
      </c>
      <c r="F155" t="s">
        <v>1295</v>
      </c>
      <c r="G155" t="str">
        <f>VLOOKUP(F155,'Barrio Mapping'!B:C,2,0)</f>
        <v>Arapiles</v>
      </c>
      <c r="H155">
        <f>VLOOKUP(B155,'[1]Bin Distritos'!$A:$E,5,0)</f>
        <v>16.018666666666665</v>
      </c>
      <c r="I155" s="5">
        <v>1500</v>
      </c>
      <c r="J155" s="5">
        <v>3</v>
      </c>
      <c r="K155" s="5">
        <v>75</v>
      </c>
      <c r="L155" s="5">
        <v>3</v>
      </c>
      <c r="M155" s="5">
        <v>0</v>
      </c>
      <c r="N155" s="5">
        <v>1</v>
      </c>
      <c r="O155" s="5">
        <v>0</v>
      </c>
      <c r="P155" s="5">
        <v>0</v>
      </c>
      <c r="Q155" s="5">
        <v>0</v>
      </c>
      <c r="R155" s="5">
        <v>0</v>
      </c>
    </row>
    <row r="156" spans="1:18" x14ac:dyDescent="0.35">
      <c r="A156" s="1">
        <v>1760</v>
      </c>
      <c r="B156" t="s">
        <v>1288</v>
      </c>
      <c r="C156" t="s">
        <v>1365</v>
      </c>
      <c r="D156" t="s">
        <v>1691</v>
      </c>
      <c r="E156" t="s">
        <v>231</v>
      </c>
      <c r="F156" t="s">
        <v>1295</v>
      </c>
      <c r="G156" t="str">
        <f>VLOOKUP(F156,'Barrio Mapping'!B:C,2,0)</f>
        <v>Arapiles</v>
      </c>
      <c r="H156">
        <f>VLOOKUP(B156,'[1]Bin Distritos'!$A:$E,5,0)</f>
        <v>16.018666666666665</v>
      </c>
      <c r="I156" s="5">
        <v>1200</v>
      </c>
      <c r="J156" s="5">
        <v>2</v>
      </c>
      <c r="K156" s="5">
        <v>75</v>
      </c>
      <c r="L156" s="5">
        <v>6</v>
      </c>
      <c r="M156" s="5">
        <v>0</v>
      </c>
      <c r="N156" s="5">
        <v>1</v>
      </c>
      <c r="O156" s="5">
        <v>1</v>
      </c>
      <c r="P156" s="5">
        <v>0</v>
      </c>
      <c r="Q156" s="5">
        <v>0</v>
      </c>
      <c r="R156" s="5">
        <v>0</v>
      </c>
    </row>
    <row r="157" spans="1:18" x14ac:dyDescent="0.35">
      <c r="A157" s="1">
        <v>1792</v>
      </c>
      <c r="B157" t="s">
        <v>1288</v>
      </c>
      <c r="C157" t="s">
        <v>1384</v>
      </c>
      <c r="D157" t="s">
        <v>1692</v>
      </c>
      <c r="F157" t="s">
        <v>1295</v>
      </c>
      <c r="G157" t="str">
        <f>VLOOKUP(F157,'Barrio Mapping'!B:C,2,0)</f>
        <v>Arapiles</v>
      </c>
      <c r="H157">
        <f>VLOOKUP(B157,'[1]Bin Distritos'!$A:$E,5,0)</f>
        <v>16.018666666666665</v>
      </c>
      <c r="I157" s="5">
        <v>1400</v>
      </c>
      <c r="J157" s="5">
        <v>3</v>
      </c>
      <c r="K157" s="5">
        <v>95</v>
      </c>
      <c r="L157" s="5">
        <v>6</v>
      </c>
      <c r="M157" s="5">
        <v>0</v>
      </c>
      <c r="N157" s="5">
        <v>1</v>
      </c>
      <c r="O157" s="5">
        <v>0</v>
      </c>
      <c r="P157" s="5">
        <v>0</v>
      </c>
      <c r="Q157" s="5">
        <v>1</v>
      </c>
      <c r="R157" s="5">
        <v>0</v>
      </c>
    </row>
    <row r="158" spans="1:18" x14ac:dyDescent="0.35">
      <c r="A158" s="1">
        <v>1799</v>
      </c>
      <c r="B158" t="s">
        <v>1288</v>
      </c>
      <c r="C158" t="s">
        <v>1362</v>
      </c>
      <c r="D158" t="s">
        <v>1690</v>
      </c>
      <c r="E158" t="s">
        <v>303</v>
      </c>
      <c r="F158" t="s">
        <v>1295</v>
      </c>
      <c r="G158" t="str">
        <f>VLOOKUP(F158,'Barrio Mapping'!B:C,2,0)</f>
        <v>Arapiles</v>
      </c>
      <c r="H158">
        <f>VLOOKUP(B158,'[1]Bin Distritos'!$A:$E,5,0)</f>
        <v>16.018666666666665</v>
      </c>
      <c r="I158" s="5">
        <v>1000</v>
      </c>
      <c r="J158" s="5">
        <v>2</v>
      </c>
      <c r="K158" s="5">
        <v>60</v>
      </c>
      <c r="L158" s="5">
        <v>5</v>
      </c>
      <c r="M158" s="5">
        <v>0</v>
      </c>
      <c r="N158" s="5">
        <v>1</v>
      </c>
      <c r="O158" s="5">
        <v>0</v>
      </c>
      <c r="P158" s="5">
        <v>0</v>
      </c>
      <c r="Q158" s="5">
        <v>0</v>
      </c>
      <c r="R158" s="5">
        <v>0</v>
      </c>
    </row>
    <row r="159" spans="1:18" x14ac:dyDescent="0.35">
      <c r="A159" s="1">
        <v>1800</v>
      </c>
      <c r="B159" t="s">
        <v>1288</v>
      </c>
      <c r="C159" t="s">
        <v>1389</v>
      </c>
      <c r="D159" t="s">
        <v>1691</v>
      </c>
      <c r="F159" t="s">
        <v>1295</v>
      </c>
      <c r="G159" t="str">
        <f>VLOOKUP(F159,'Barrio Mapping'!B:C,2,0)</f>
        <v>Arapiles</v>
      </c>
      <c r="H159">
        <f>VLOOKUP(B159,'[1]Bin Distritos'!$A:$E,5,0)</f>
        <v>16.018666666666665</v>
      </c>
      <c r="I159" s="5">
        <v>3200</v>
      </c>
      <c r="J159" s="5">
        <v>2</v>
      </c>
      <c r="K159" s="5">
        <v>220</v>
      </c>
      <c r="L159" s="5">
        <v>6</v>
      </c>
      <c r="M159" s="5">
        <v>1</v>
      </c>
      <c r="N159" s="5">
        <v>1</v>
      </c>
      <c r="O159" s="5">
        <v>1</v>
      </c>
      <c r="P159" s="5">
        <v>0</v>
      </c>
      <c r="Q159" s="5">
        <v>0</v>
      </c>
      <c r="R159" s="5">
        <v>0</v>
      </c>
    </row>
    <row r="160" spans="1:18" x14ac:dyDescent="0.35">
      <c r="A160" s="1">
        <v>1807</v>
      </c>
      <c r="B160" t="s">
        <v>1288</v>
      </c>
      <c r="C160" t="s">
        <v>1321</v>
      </c>
      <c r="D160" t="s">
        <v>1691</v>
      </c>
      <c r="F160" t="s">
        <v>1295</v>
      </c>
      <c r="G160" t="str">
        <f>VLOOKUP(F160,'Barrio Mapping'!B:C,2,0)</f>
        <v>Arapiles</v>
      </c>
      <c r="H160">
        <f>VLOOKUP(B160,'[1]Bin Distritos'!$A:$E,5,0)</f>
        <v>16.018666666666665</v>
      </c>
      <c r="I160" s="5">
        <v>3200</v>
      </c>
      <c r="J160" s="5">
        <v>2</v>
      </c>
      <c r="K160" s="5">
        <v>220</v>
      </c>
      <c r="L160" s="5">
        <v>6</v>
      </c>
      <c r="M160" s="5">
        <v>1</v>
      </c>
      <c r="N160" s="5">
        <v>1</v>
      </c>
      <c r="O160" s="5">
        <v>1</v>
      </c>
      <c r="P160" s="5">
        <v>0</v>
      </c>
      <c r="Q160" s="5">
        <v>0</v>
      </c>
      <c r="R160" s="5">
        <v>0</v>
      </c>
    </row>
    <row r="161" spans="1:18" x14ac:dyDescent="0.35">
      <c r="A161" s="1">
        <v>1809</v>
      </c>
      <c r="B161" t="s">
        <v>1288</v>
      </c>
      <c r="C161" t="s">
        <v>1393</v>
      </c>
      <c r="D161" t="s">
        <v>1690</v>
      </c>
      <c r="F161" t="s">
        <v>1295</v>
      </c>
      <c r="G161" t="str">
        <f>VLOOKUP(F161,'Barrio Mapping'!B:C,2,0)</f>
        <v>Arapiles</v>
      </c>
      <c r="H161">
        <f>VLOOKUP(B161,'[1]Bin Distritos'!$A:$E,5,0)</f>
        <v>16.018666666666665</v>
      </c>
      <c r="I161" s="5">
        <v>1500</v>
      </c>
      <c r="J161" s="5">
        <v>3</v>
      </c>
      <c r="K161" s="5">
        <v>120</v>
      </c>
      <c r="L161" s="5">
        <v>6</v>
      </c>
      <c r="M161" s="5">
        <v>1</v>
      </c>
      <c r="N161" s="5">
        <v>1</v>
      </c>
      <c r="O161" s="5">
        <v>0</v>
      </c>
      <c r="P161" s="5">
        <v>0</v>
      </c>
      <c r="Q161" s="5">
        <v>0</v>
      </c>
      <c r="R161" s="5">
        <v>0</v>
      </c>
    </row>
    <row r="162" spans="1:18" x14ac:dyDescent="0.35">
      <c r="A162" s="1">
        <v>1812</v>
      </c>
      <c r="B162" t="s">
        <v>1288</v>
      </c>
      <c r="C162" t="s">
        <v>1396</v>
      </c>
      <c r="D162" t="s">
        <v>1690</v>
      </c>
      <c r="F162" t="s">
        <v>1295</v>
      </c>
      <c r="G162" t="str">
        <f>VLOOKUP(F162,'Barrio Mapping'!B:C,2,0)</f>
        <v>Arapiles</v>
      </c>
      <c r="H162">
        <f>VLOOKUP(B162,'[1]Bin Distritos'!$A:$E,5,0)</f>
        <v>16.018666666666665</v>
      </c>
      <c r="I162" s="5">
        <v>3200</v>
      </c>
      <c r="J162" s="5">
        <v>2</v>
      </c>
      <c r="K162" s="5">
        <v>220</v>
      </c>
      <c r="L162" s="5">
        <v>6</v>
      </c>
      <c r="M162" s="5">
        <v>1</v>
      </c>
      <c r="N162" s="5">
        <v>1</v>
      </c>
      <c r="O162" s="5">
        <v>0</v>
      </c>
      <c r="P162" s="5">
        <v>0</v>
      </c>
      <c r="Q162" s="5">
        <v>0</v>
      </c>
      <c r="R162" s="5">
        <v>0</v>
      </c>
    </row>
    <row r="163" spans="1:18" x14ac:dyDescent="0.35">
      <c r="A163" s="1">
        <v>1813</v>
      </c>
      <c r="B163" t="s">
        <v>1288</v>
      </c>
      <c r="C163" t="s">
        <v>1396</v>
      </c>
      <c r="D163" t="s">
        <v>1690</v>
      </c>
      <c r="F163" t="s">
        <v>1295</v>
      </c>
      <c r="G163" t="str">
        <f>VLOOKUP(F163,'Barrio Mapping'!B:C,2,0)</f>
        <v>Arapiles</v>
      </c>
      <c r="H163">
        <f>VLOOKUP(B163,'[1]Bin Distritos'!$A:$E,5,0)</f>
        <v>16.018666666666665</v>
      </c>
      <c r="I163" s="5">
        <v>1380</v>
      </c>
      <c r="J163" s="5">
        <v>2</v>
      </c>
      <c r="K163" s="5">
        <v>105</v>
      </c>
      <c r="L163" s="5">
        <v>1</v>
      </c>
      <c r="M163" s="5">
        <v>1</v>
      </c>
      <c r="N163" s="5">
        <v>1</v>
      </c>
      <c r="O163" s="5">
        <v>0</v>
      </c>
      <c r="P163" s="5">
        <v>0</v>
      </c>
      <c r="Q163" s="5">
        <v>0</v>
      </c>
      <c r="R163" s="5">
        <v>0</v>
      </c>
    </row>
    <row r="164" spans="1:18" x14ac:dyDescent="0.35">
      <c r="A164" s="1">
        <v>1820</v>
      </c>
      <c r="B164" t="s">
        <v>1288</v>
      </c>
      <c r="C164" t="s">
        <v>1396</v>
      </c>
      <c r="D164" t="s">
        <v>1690</v>
      </c>
      <c r="F164" t="s">
        <v>1295</v>
      </c>
      <c r="G164" t="str">
        <f>VLOOKUP(F164,'Barrio Mapping'!B:C,2,0)</f>
        <v>Arapiles</v>
      </c>
      <c r="H164">
        <f>VLOOKUP(B164,'[1]Bin Distritos'!$A:$E,5,0)</f>
        <v>16.018666666666665</v>
      </c>
      <c r="I164" s="5">
        <v>1400</v>
      </c>
      <c r="J164" s="5">
        <v>2</v>
      </c>
      <c r="K164" s="5">
        <v>65</v>
      </c>
      <c r="L164" s="5">
        <v>2</v>
      </c>
      <c r="M164" s="5">
        <v>1</v>
      </c>
      <c r="N164" s="5">
        <v>1</v>
      </c>
      <c r="O164" s="5">
        <v>0</v>
      </c>
      <c r="P164" s="5">
        <v>0</v>
      </c>
      <c r="Q164" s="5">
        <v>0</v>
      </c>
      <c r="R164" s="5">
        <v>0</v>
      </c>
    </row>
    <row r="165" spans="1:18" x14ac:dyDescent="0.35">
      <c r="A165" s="1">
        <v>1823</v>
      </c>
      <c r="B165" t="s">
        <v>1288</v>
      </c>
      <c r="C165" t="s">
        <v>1297</v>
      </c>
      <c r="D165" t="s">
        <v>1690</v>
      </c>
      <c r="F165" t="s">
        <v>1295</v>
      </c>
      <c r="G165" t="str">
        <f>VLOOKUP(F165,'Barrio Mapping'!B:C,2,0)</f>
        <v>Arapiles</v>
      </c>
      <c r="H165">
        <f>VLOOKUP(B165,'[1]Bin Distritos'!$A:$E,5,0)</f>
        <v>16.018666666666665</v>
      </c>
      <c r="I165" s="5">
        <v>1300</v>
      </c>
      <c r="J165" s="5">
        <v>2</v>
      </c>
      <c r="K165" s="5">
        <v>95</v>
      </c>
      <c r="L165" s="5">
        <v>0</v>
      </c>
      <c r="M165" s="5">
        <v>0</v>
      </c>
      <c r="N165" s="5">
        <v>1</v>
      </c>
      <c r="O165" s="5">
        <v>0</v>
      </c>
      <c r="P165" s="5">
        <v>0</v>
      </c>
      <c r="Q165" s="5">
        <v>0</v>
      </c>
      <c r="R165" s="5">
        <v>0</v>
      </c>
    </row>
    <row r="166" spans="1:18" x14ac:dyDescent="0.35">
      <c r="A166" s="1">
        <v>1831</v>
      </c>
      <c r="B166" t="s">
        <v>1288</v>
      </c>
      <c r="C166" t="s">
        <v>1396</v>
      </c>
      <c r="D166" t="s">
        <v>1690</v>
      </c>
      <c r="F166" t="s">
        <v>1295</v>
      </c>
      <c r="G166" t="str">
        <f>VLOOKUP(F166,'Barrio Mapping'!B:C,2,0)</f>
        <v>Arapiles</v>
      </c>
      <c r="H166">
        <f>VLOOKUP(B166,'[1]Bin Distritos'!$A:$E,5,0)</f>
        <v>16.018666666666665</v>
      </c>
      <c r="I166" s="5">
        <v>950</v>
      </c>
      <c r="J166" s="5">
        <v>1</v>
      </c>
      <c r="K166" s="5">
        <v>38</v>
      </c>
      <c r="L166" s="5">
        <v>1</v>
      </c>
      <c r="M166" s="5">
        <v>0</v>
      </c>
      <c r="N166" s="5">
        <v>1</v>
      </c>
      <c r="O166" s="5">
        <v>0</v>
      </c>
      <c r="P166" s="5">
        <v>0</v>
      </c>
      <c r="Q166" s="5">
        <v>0</v>
      </c>
      <c r="R166" s="5">
        <v>0</v>
      </c>
    </row>
    <row r="167" spans="1:18" x14ac:dyDescent="0.35">
      <c r="A167" s="1">
        <v>1837</v>
      </c>
      <c r="B167" t="s">
        <v>1288</v>
      </c>
      <c r="C167" t="s">
        <v>1396</v>
      </c>
      <c r="D167" t="s">
        <v>1690</v>
      </c>
      <c r="F167" t="s">
        <v>1295</v>
      </c>
      <c r="G167" t="str">
        <f>VLOOKUP(F167,'Barrio Mapping'!B:C,2,0)</f>
        <v>Arapiles</v>
      </c>
      <c r="H167">
        <f>VLOOKUP(B167,'[1]Bin Distritos'!$A:$E,5,0)</f>
        <v>16.018666666666665</v>
      </c>
      <c r="I167" s="5">
        <v>1299</v>
      </c>
      <c r="J167" s="5">
        <v>2</v>
      </c>
      <c r="K167" s="5">
        <v>90</v>
      </c>
      <c r="L167" s="5">
        <v>0</v>
      </c>
      <c r="M167" s="5">
        <v>0</v>
      </c>
      <c r="N167" s="5">
        <v>1</v>
      </c>
      <c r="O167" s="5">
        <v>0</v>
      </c>
      <c r="P167" s="5">
        <v>0</v>
      </c>
      <c r="Q167" s="5">
        <v>0</v>
      </c>
      <c r="R167" s="5">
        <v>0</v>
      </c>
    </row>
    <row r="168" spans="1:18" x14ac:dyDescent="0.35">
      <c r="A168" s="1">
        <v>1843</v>
      </c>
      <c r="B168" t="s">
        <v>1288</v>
      </c>
      <c r="C168" t="s">
        <v>1297</v>
      </c>
      <c r="D168" t="s">
        <v>1690</v>
      </c>
      <c r="F168" t="s">
        <v>1295</v>
      </c>
      <c r="G168" t="str">
        <f>VLOOKUP(F168,'Barrio Mapping'!B:C,2,0)</f>
        <v>Arapiles</v>
      </c>
      <c r="H168">
        <f>VLOOKUP(B168,'[1]Bin Distritos'!$A:$E,5,0)</f>
        <v>16.018666666666665</v>
      </c>
      <c r="I168" s="5">
        <v>1000</v>
      </c>
      <c r="J168" s="5">
        <v>1</v>
      </c>
      <c r="K168" s="5">
        <v>40</v>
      </c>
      <c r="L168" s="5">
        <v>3</v>
      </c>
      <c r="M168" s="5">
        <v>0</v>
      </c>
      <c r="N168" s="5">
        <v>1</v>
      </c>
      <c r="O168" s="5">
        <v>0</v>
      </c>
      <c r="P168" s="5">
        <v>0</v>
      </c>
      <c r="Q168" s="5">
        <v>0</v>
      </c>
      <c r="R168" s="5">
        <v>0</v>
      </c>
    </row>
    <row r="169" spans="1:18" x14ac:dyDescent="0.35">
      <c r="A169" s="1">
        <v>1854</v>
      </c>
      <c r="B169" t="s">
        <v>1288</v>
      </c>
      <c r="C169" t="s">
        <v>1415</v>
      </c>
      <c r="D169" t="s">
        <v>1693</v>
      </c>
      <c r="F169" t="s">
        <v>1295</v>
      </c>
      <c r="G169" t="str">
        <f>VLOOKUP(F169,'Barrio Mapping'!B:C,2,0)</f>
        <v>Arapiles</v>
      </c>
      <c r="H169">
        <f>VLOOKUP(B169,'[1]Bin Distritos'!$A:$E,5,0)</f>
        <v>16.018666666666665</v>
      </c>
      <c r="I169" s="5">
        <v>650</v>
      </c>
      <c r="J169" s="5">
        <v>0</v>
      </c>
      <c r="K169" s="5">
        <v>35</v>
      </c>
      <c r="L169" s="5">
        <v>2</v>
      </c>
      <c r="M169" s="5">
        <v>1</v>
      </c>
      <c r="N169" s="5">
        <v>1</v>
      </c>
      <c r="O169" s="5">
        <v>0</v>
      </c>
      <c r="P169" s="5">
        <v>0</v>
      </c>
      <c r="Q169" s="5">
        <v>0</v>
      </c>
      <c r="R169" s="5">
        <v>0</v>
      </c>
    </row>
    <row r="170" spans="1:18" x14ac:dyDescent="0.35">
      <c r="A170" s="1">
        <v>1858</v>
      </c>
      <c r="B170" t="s">
        <v>1288</v>
      </c>
      <c r="C170" t="s">
        <v>1415</v>
      </c>
      <c r="D170" t="s">
        <v>1693</v>
      </c>
      <c r="E170" t="s">
        <v>203</v>
      </c>
      <c r="F170" t="s">
        <v>1295</v>
      </c>
      <c r="G170" t="str">
        <f>VLOOKUP(F170,'Barrio Mapping'!B:C,2,0)</f>
        <v>Arapiles</v>
      </c>
      <c r="H170">
        <f>VLOOKUP(B170,'[1]Bin Distritos'!$A:$E,5,0)</f>
        <v>16.018666666666665</v>
      </c>
      <c r="I170" s="5">
        <v>1100</v>
      </c>
      <c r="J170" s="5">
        <v>0</v>
      </c>
      <c r="K170" s="5">
        <v>40</v>
      </c>
      <c r="L170" s="5">
        <v>1</v>
      </c>
      <c r="M170" s="5">
        <v>1</v>
      </c>
      <c r="N170" s="5">
        <v>1</v>
      </c>
      <c r="O170" s="5">
        <v>0</v>
      </c>
      <c r="P170" s="5">
        <v>0</v>
      </c>
      <c r="Q170" s="5">
        <v>0</v>
      </c>
      <c r="R170" s="5">
        <v>0</v>
      </c>
    </row>
    <row r="171" spans="1:18" x14ac:dyDescent="0.35">
      <c r="A171" s="1">
        <v>1861</v>
      </c>
      <c r="B171" t="s">
        <v>1288</v>
      </c>
      <c r="C171" t="s">
        <v>1396</v>
      </c>
      <c r="D171" t="s">
        <v>1690</v>
      </c>
      <c r="F171" t="s">
        <v>1295</v>
      </c>
      <c r="G171" t="str">
        <f>VLOOKUP(F171,'Barrio Mapping'!B:C,2,0)</f>
        <v>Arapiles</v>
      </c>
      <c r="H171">
        <f>VLOOKUP(B171,'[1]Bin Distritos'!$A:$E,5,0)</f>
        <v>16.018666666666665</v>
      </c>
      <c r="I171" s="5">
        <v>800</v>
      </c>
      <c r="J171" s="5">
        <v>1</v>
      </c>
      <c r="K171" s="5">
        <v>50</v>
      </c>
      <c r="L171" s="5">
        <v>5</v>
      </c>
      <c r="M171" s="5">
        <v>0</v>
      </c>
      <c r="N171" s="5">
        <v>1</v>
      </c>
      <c r="O171" s="5">
        <v>0</v>
      </c>
      <c r="P171" s="5">
        <v>0</v>
      </c>
      <c r="Q171" s="5">
        <v>0</v>
      </c>
      <c r="R171" s="5">
        <v>0</v>
      </c>
    </row>
    <row r="172" spans="1:18" x14ac:dyDescent="0.35">
      <c r="A172" s="1">
        <v>1862</v>
      </c>
      <c r="B172" t="s">
        <v>1288</v>
      </c>
      <c r="C172" t="s">
        <v>1396</v>
      </c>
      <c r="D172" t="s">
        <v>1690</v>
      </c>
      <c r="F172" t="s">
        <v>1295</v>
      </c>
      <c r="G172" t="str">
        <f>VLOOKUP(F172,'Barrio Mapping'!B:C,2,0)</f>
        <v>Arapiles</v>
      </c>
      <c r="H172">
        <f>VLOOKUP(B172,'[1]Bin Distritos'!$A:$E,5,0)</f>
        <v>16.018666666666665</v>
      </c>
      <c r="I172" s="5">
        <v>800</v>
      </c>
      <c r="J172" s="5">
        <v>1</v>
      </c>
      <c r="K172" s="5">
        <v>50</v>
      </c>
      <c r="L172" s="5">
        <v>5</v>
      </c>
      <c r="M172" s="5">
        <v>0</v>
      </c>
      <c r="N172" s="5">
        <v>1</v>
      </c>
      <c r="O172" s="5">
        <v>0</v>
      </c>
      <c r="P172" s="5">
        <v>0</v>
      </c>
      <c r="Q172" s="5">
        <v>0</v>
      </c>
      <c r="R172" s="5">
        <v>0</v>
      </c>
    </row>
    <row r="173" spans="1:18" x14ac:dyDescent="0.35">
      <c r="A173" s="1">
        <v>1869</v>
      </c>
      <c r="B173" t="s">
        <v>1288</v>
      </c>
      <c r="C173" t="s">
        <v>1421</v>
      </c>
      <c r="D173" t="s">
        <v>1690</v>
      </c>
      <c r="F173" t="s">
        <v>1295</v>
      </c>
      <c r="G173" t="str">
        <f>VLOOKUP(F173,'Barrio Mapping'!B:C,2,0)</f>
        <v>Arapiles</v>
      </c>
      <c r="H173">
        <f>VLOOKUP(B173,'[1]Bin Distritos'!$A:$E,5,0)</f>
        <v>16.018666666666665</v>
      </c>
      <c r="I173" s="5">
        <v>1100</v>
      </c>
      <c r="J173" s="5">
        <v>1</v>
      </c>
      <c r="K173" s="5">
        <v>65</v>
      </c>
      <c r="L173" s="5">
        <v>8</v>
      </c>
      <c r="M173" s="5">
        <v>1</v>
      </c>
      <c r="N173" s="5">
        <v>1</v>
      </c>
      <c r="O173" s="5">
        <v>0</v>
      </c>
      <c r="P173" s="5">
        <v>0</v>
      </c>
      <c r="Q173" s="5">
        <v>0</v>
      </c>
      <c r="R173" s="5">
        <v>0</v>
      </c>
    </row>
    <row r="174" spans="1:18" x14ac:dyDescent="0.35">
      <c r="A174" s="1">
        <v>1882</v>
      </c>
      <c r="B174" t="s">
        <v>1288</v>
      </c>
      <c r="C174" t="s">
        <v>1396</v>
      </c>
      <c r="D174" t="s">
        <v>1690</v>
      </c>
      <c r="F174" t="s">
        <v>1295</v>
      </c>
      <c r="G174" t="str">
        <f>VLOOKUP(F174,'Barrio Mapping'!B:C,2,0)</f>
        <v>Arapiles</v>
      </c>
      <c r="H174">
        <f>VLOOKUP(B174,'[1]Bin Distritos'!$A:$E,5,0)</f>
        <v>16.018666666666665</v>
      </c>
      <c r="I174" s="5">
        <v>1500</v>
      </c>
      <c r="J174" s="5">
        <v>2</v>
      </c>
      <c r="K174" s="5">
        <v>120</v>
      </c>
      <c r="L174" s="5">
        <v>5</v>
      </c>
      <c r="M174" s="5">
        <v>1</v>
      </c>
      <c r="N174" s="5">
        <v>1</v>
      </c>
      <c r="O174" s="5">
        <v>0</v>
      </c>
      <c r="P174" s="5">
        <v>0</v>
      </c>
      <c r="Q174" s="5">
        <v>0</v>
      </c>
      <c r="R174" s="5">
        <v>0</v>
      </c>
    </row>
    <row r="175" spans="1:18" x14ac:dyDescent="0.35">
      <c r="A175" s="1">
        <v>389</v>
      </c>
      <c r="B175" t="s">
        <v>386</v>
      </c>
      <c r="C175" t="s">
        <v>387</v>
      </c>
      <c r="D175" t="s">
        <v>1691</v>
      </c>
      <c r="F175" t="s">
        <v>388</v>
      </c>
      <c r="G175" t="str">
        <f>VLOOKUP(F175,'Barrio Mapping'!B:C,2,0)</f>
        <v>Aravaca</v>
      </c>
      <c r="H175">
        <f>VLOOKUP(B175,'[1]Bin Distritos'!$A:$E,5,0)</f>
        <v>11.299333333333331</v>
      </c>
      <c r="I175" s="5">
        <v>2500</v>
      </c>
      <c r="J175" s="5">
        <v>4</v>
      </c>
      <c r="K175" s="5">
        <v>255</v>
      </c>
      <c r="L175" s="5">
        <v>2</v>
      </c>
      <c r="M175" s="5">
        <v>1</v>
      </c>
      <c r="N175" s="5">
        <v>1</v>
      </c>
      <c r="O175" s="5">
        <v>1</v>
      </c>
      <c r="P175" s="5">
        <v>0</v>
      </c>
      <c r="Q175" s="5">
        <v>0</v>
      </c>
      <c r="R175" s="5">
        <v>0</v>
      </c>
    </row>
    <row r="176" spans="1:18" x14ac:dyDescent="0.35">
      <c r="A176" s="1">
        <v>397</v>
      </c>
      <c r="B176" t="s">
        <v>386</v>
      </c>
      <c r="C176" t="s">
        <v>401</v>
      </c>
      <c r="D176" t="s">
        <v>1690</v>
      </c>
      <c r="F176" t="s">
        <v>388</v>
      </c>
      <c r="G176" t="str">
        <f>VLOOKUP(F176,'Barrio Mapping'!B:C,2,0)</f>
        <v>Aravaca</v>
      </c>
      <c r="H176">
        <f>VLOOKUP(B176,'[1]Bin Distritos'!$A:$E,5,0)</f>
        <v>11.299333333333331</v>
      </c>
      <c r="I176" s="5">
        <v>1400</v>
      </c>
      <c r="J176" s="5">
        <v>2</v>
      </c>
      <c r="K176" s="5">
        <v>110</v>
      </c>
      <c r="L176" s="5">
        <v>3</v>
      </c>
      <c r="M176" s="5">
        <v>1</v>
      </c>
      <c r="N176" s="5">
        <v>1</v>
      </c>
      <c r="O176" s="5">
        <v>0</v>
      </c>
      <c r="P176" s="5">
        <v>0</v>
      </c>
      <c r="Q176" s="5">
        <v>0</v>
      </c>
      <c r="R176" s="5">
        <v>0</v>
      </c>
    </row>
    <row r="177" spans="1:18" x14ac:dyDescent="0.35">
      <c r="A177" s="1">
        <v>399</v>
      </c>
      <c r="B177" t="s">
        <v>386</v>
      </c>
      <c r="C177" t="s">
        <v>403</v>
      </c>
      <c r="D177" t="s">
        <v>1690</v>
      </c>
      <c r="E177" t="s">
        <v>404</v>
      </c>
      <c r="F177" t="s">
        <v>388</v>
      </c>
      <c r="G177" t="str">
        <f>VLOOKUP(F177,'Barrio Mapping'!B:C,2,0)</f>
        <v>Aravaca</v>
      </c>
      <c r="H177">
        <f>VLOOKUP(B177,'[1]Bin Distritos'!$A:$E,5,0)</f>
        <v>11.299333333333331</v>
      </c>
      <c r="I177" s="5">
        <v>1050</v>
      </c>
      <c r="J177" s="5">
        <v>2</v>
      </c>
      <c r="K177" s="5">
        <v>90</v>
      </c>
      <c r="L177" s="5">
        <v>4</v>
      </c>
      <c r="M177" s="5">
        <v>1</v>
      </c>
      <c r="N177" s="5">
        <v>1</v>
      </c>
      <c r="O177" s="5">
        <v>0</v>
      </c>
      <c r="P177" s="5">
        <v>0</v>
      </c>
      <c r="Q177" s="5">
        <v>0</v>
      </c>
      <c r="R177" s="5">
        <v>0</v>
      </c>
    </row>
    <row r="178" spans="1:18" x14ac:dyDescent="0.35">
      <c r="A178" s="1">
        <v>404</v>
      </c>
      <c r="B178" t="s">
        <v>386</v>
      </c>
      <c r="C178" t="s">
        <v>411</v>
      </c>
      <c r="D178" t="s">
        <v>1690</v>
      </c>
      <c r="E178" t="s">
        <v>102</v>
      </c>
      <c r="F178" t="s">
        <v>388</v>
      </c>
      <c r="G178" t="str">
        <f>VLOOKUP(F178,'Barrio Mapping'!B:C,2,0)</f>
        <v>Aravaca</v>
      </c>
      <c r="H178">
        <f>VLOOKUP(B178,'[1]Bin Distritos'!$A:$E,5,0)</f>
        <v>11.299333333333331</v>
      </c>
      <c r="I178" s="5">
        <v>2500</v>
      </c>
      <c r="J178" s="5">
        <v>4</v>
      </c>
      <c r="K178" s="5">
        <v>140</v>
      </c>
      <c r="L178" s="5">
        <v>4</v>
      </c>
      <c r="M178" s="5">
        <v>1</v>
      </c>
      <c r="N178" s="5">
        <v>1</v>
      </c>
      <c r="O178" s="5">
        <v>0</v>
      </c>
      <c r="P178" s="5">
        <v>0</v>
      </c>
      <c r="Q178" s="5">
        <v>0</v>
      </c>
      <c r="R178" s="5">
        <v>0</v>
      </c>
    </row>
    <row r="179" spans="1:18" x14ac:dyDescent="0.35">
      <c r="A179" s="1">
        <v>423</v>
      </c>
      <c r="B179" t="s">
        <v>386</v>
      </c>
      <c r="C179" t="s">
        <v>427</v>
      </c>
      <c r="D179" t="s">
        <v>1691</v>
      </c>
      <c r="E179" t="s">
        <v>428</v>
      </c>
      <c r="F179" t="s">
        <v>388</v>
      </c>
      <c r="G179" t="str">
        <f>VLOOKUP(F179,'Barrio Mapping'!B:C,2,0)</f>
        <v>Aravaca</v>
      </c>
      <c r="H179">
        <f>VLOOKUP(B179,'[1]Bin Distritos'!$A:$E,5,0)</f>
        <v>11.299333333333331</v>
      </c>
      <c r="I179" s="5">
        <v>2400</v>
      </c>
      <c r="J179" s="5">
        <v>4</v>
      </c>
      <c r="K179" s="5">
        <v>161</v>
      </c>
      <c r="L179" s="5">
        <v>4</v>
      </c>
      <c r="M179" s="5">
        <v>1</v>
      </c>
      <c r="N179" s="5">
        <v>1</v>
      </c>
      <c r="O179" s="5">
        <v>1</v>
      </c>
      <c r="P179" s="5">
        <v>0</v>
      </c>
      <c r="Q179" s="5">
        <v>0</v>
      </c>
      <c r="R179" s="5">
        <v>0</v>
      </c>
    </row>
    <row r="180" spans="1:18" x14ac:dyDescent="0.35">
      <c r="A180" s="1">
        <v>426</v>
      </c>
      <c r="B180" t="s">
        <v>386</v>
      </c>
      <c r="C180" t="s">
        <v>430</v>
      </c>
      <c r="D180" t="s">
        <v>1690</v>
      </c>
      <c r="F180" t="s">
        <v>388</v>
      </c>
      <c r="G180" t="str">
        <f>VLOOKUP(F180,'Barrio Mapping'!B:C,2,0)</f>
        <v>Aravaca</v>
      </c>
      <c r="H180">
        <f>VLOOKUP(B180,'[1]Bin Distritos'!$A:$E,5,0)</f>
        <v>11.299333333333331</v>
      </c>
      <c r="I180" s="5">
        <v>765</v>
      </c>
      <c r="J180" s="5">
        <v>2</v>
      </c>
      <c r="K180" s="5">
        <v>65</v>
      </c>
      <c r="L180" s="5">
        <v>1</v>
      </c>
      <c r="M180" s="5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</row>
    <row r="181" spans="1:18" x14ac:dyDescent="0.35">
      <c r="A181" s="1">
        <v>449</v>
      </c>
      <c r="B181" t="s">
        <v>386</v>
      </c>
      <c r="C181" t="s">
        <v>403</v>
      </c>
      <c r="D181" t="s">
        <v>1690</v>
      </c>
      <c r="F181" t="s">
        <v>388</v>
      </c>
      <c r="G181" t="str">
        <f>VLOOKUP(F181,'Barrio Mapping'!B:C,2,0)</f>
        <v>Aravaca</v>
      </c>
      <c r="H181">
        <f>VLOOKUP(B181,'[1]Bin Distritos'!$A:$E,5,0)</f>
        <v>11.299333333333331</v>
      </c>
      <c r="I181" s="5">
        <v>1900</v>
      </c>
      <c r="J181" s="5">
        <v>4</v>
      </c>
      <c r="K181" s="5">
        <v>163</v>
      </c>
      <c r="L181" s="5">
        <v>1</v>
      </c>
      <c r="M181" s="5">
        <v>1</v>
      </c>
      <c r="N181" s="5">
        <v>1</v>
      </c>
      <c r="O181" s="5">
        <v>0</v>
      </c>
      <c r="P181" s="5">
        <v>0</v>
      </c>
      <c r="Q181" s="5">
        <v>0</v>
      </c>
      <c r="R181" s="5">
        <v>0</v>
      </c>
    </row>
    <row r="182" spans="1:18" x14ac:dyDescent="0.35">
      <c r="A182" s="1">
        <v>479</v>
      </c>
      <c r="B182" t="s">
        <v>386</v>
      </c>
      <c r="C182" t="s">
        <v>459</v>
      </c>
      <c r="D182" t="s">
        <v>1690</v>
      </c>
      <c r="F182" t="s">
        <v>388</v>
      </c>
      <c r="G182" t="str">
        <f>VLOOKUP(F182,'Barrio Mapping'!B:C,2,0)</f>
        <v>Aravaca</v>
      </c>
      <c r="H182">
        <f>VLOOKUP(B182,'[1]Bin Distritos'!$A:$E,5,0)</f>
        <v>11.299333333333331</v>
      </c>
      <c r="I182" s="5">
        <v>3700</v>
      </c>
      <c r="J182" s="5">
        <v>5</v>
      </c>
      <c r="K182" s="5">
        <v>350</v>
      </c>
      <c r="L182" s="5">
        <v>1</v>
      </c>
      <c r="M182" s="5">
        <v>1</v>
      </c>
      <c r="N182" s="5">
        <v>1</v>
      </c>
      <c r="O182" s="5">
        <v>0</v>
      </c>
      <c r="P182" s="5">
        <v>0</v>
      </c>
      <c r="Q182" s="5">
        <v>0</v>
      </c>
      <c r="R182" s="5">
        <v>0</v>
      </c>
    </row>
    <row r="183" spans="1:18" x14ac:dyDescent="0.35">
      <c r="A183" s="1">
        <v>480</v>
      </c>
      <c r="B183" t="s">
        <v>386</v>
      </c>
      <c r="C183" t="s">
        <v>459</v>
      </c>
      <c r="D183" t="s">
        <v>1690</v>
      </c>
      <c r="F183" t="s">
        <v>388</v>
      </c>
      <c r="G183" t="str">
        <f>VLOOKUP(F183,'Barrio Mapping'!B:C,2,0)</f>
        <v>Aravaca</v>
      </c>
      <c r="H183">
        <f>VLOOKUP(B183,'[1]Bin Distritos'!$A:$E,5,0)</f>
        <v>11.299333333333331</v>
      </c>
      <c r="I183" s="5">
        <v>2100</v>
      </c>
      <c r="J183" s="5">
        <v>3</v>
      </c>
      <c r="K183" s="5">
        <v>146</v>
      </c>
      <c r="L183" s="5">
        <v>1</v>
      </c>
      <c r="M183" s="5">
        <v>1</v>
      </c>
      <c r="N183" s="5">
        <v>1</v>
      </c>
      <c r="O183" s="5">
        <v>0</v>
      </c>
      <c r="P183" s="5">
        <v>0</v>
      </c>
      <c r="Q183" s="5">
        <v>0</v>
      </c>
      <c r="R183" s="5">
        <v>0</v>
      </c>
    </row>
    <row r="184" spans="1:18" x14ac:dyDescent="0.35">
      <c r="A184" s="1">
        <v>484</v>
      </c>
      <c r="B184" t="s">
        <v>386</v>
      </c>
      <c r="C184" t="s">
        <v>459</v>
      </c>
      <c r="D184" t="s">
        <v>1690</v>
      </c>
      <c r="F184" t="s">
        <v>388</v>
      </c>
      <c r="G184" t="str">
        <f>VLOOKUP(F184,'Barrio Mapping'!B:C,2,0)</f>
        <v>Aravaca</v>
      </c>
      <c r="H184">
        <f>VLOOKUP(B184,'[1]Bin Distritos'!$A:$E,5,0)</f>
        <v>11.299333333333331</v>
      </c>
      <c r="I184" s="5">
        <v>3500</v>
      </c>
      <c r="J184" s="5">
        <v>4</v>
      </c>
      <c r="K184" s="5">
        <v>250</v>
      </c>
      <c r="L184" s="5">
        <v>1</v>
      </c>
      <c r="M184" s="5">
        <v>1</v>
      </c>
      <c r="N184" s="5">
        <v>1</v>
      </c>
      <c r="O184" s="5">
        <v>0</v>
      </c>
      <c r="P184" s="5">
        <v>0</v>
      </c>
      <c r="Q184" s="5">
        <v>0</v>
      </c>
      <c r="R184" s="5">
        <v>0</v>
      </c>
    </row>
    <row r="185" spans="1:18" x14ac:dyDescent="0.35">
      <c r="A185" s="1">
        <v>488</v>
      </c>
      <c r="B185" t="s">
        <v>386</v>
      </c>
      <c r="C185" t="s">
        <v>403</v>
      </c>
      <c r="D185" t="s">
        <v>1690</v>
      </c>
      <c r="E185" t="s">
        <v>460</v>
      </c>
      <c r="F185" t="s">
        <v>388</v>
      </c>
      <c r="G185" t="str">
        <f>VLOOKUP(F185,'Barrio Mapping'!B:C,2,0)</f>
        <v>Aravaca</v>
      </c>
      <c r="H185">
        <f>VLOOKUP(B185,'[1]Bin Distritos'!$A:$E,5,0)</f>
        <v>11.299333333333331</v>
      </c>
      <c r="I185" s="5">
        <v>2700</v>
      </c>
      <c r="J185" s="5">
        <v>3</v>
      </c>
      <c r="K185" s="5">
        <v>160</v>
      </c>
      <c r="L185" s="5">
        <v>0</v>
      </c>
      <c r="M185" s="5">
        <v>1</v>
      </c>
      <c r="N185" s="5">
        <v>1</v>
      </c>
      <c r="O185" s="5">
        <v>0</v>
      </c>
      <c r="P185" s="5">
        <v>0</v>
      </c>
      <c r="Q185" s="5">
        <v>0</v>
      </c>
      <c r="R185" s="5">
        <v>0</v>
      </c>
    </row>
    <row r="186" spans="1:18" x14ac:dyDescent="0.35">
      <c r="A186" s="1">
        <v>492</v>
      </c>
      <c r="B186" t="s">
        <v>386</v>
      </c>
      <c r="C186" t="s">
        <v>462</v>
      </c>
      <c r="D186" t="s">
        <v>1690</v>
      </c>
      <c r="E186" t="s">
        <v>378</v>
      </c>
      <c r="F186" t="s">
        <v>388</v>
      </c>
      <c r="G186" t="str">
        <f>VLOOKUP(F186,'Barrio Mapping'!B:C,2,0)</f>
        <v>Aravaca</v>
      </c>
      <c r="H186">
        <f>VLOOKUP(B186,'[1]Bin Distritos'!$A:$E,5,0)</f>
        <v>11.299333333333331</v>
      </c>
      <c r="I186" s="5">
        <v>2000</v>
      </c>
      <c r="J186" s="5">
        <v>3</v>
      </c>
      <c r="K186" s="5">
        <v>162</v>
      </c>
      <c r="L186" s="5">
        <v>1</v>
      </c>
      <c r="M186" s="5">
        <v>1</v>
      </c>
      <c r="N186" s="5">
        <v>1</v>
      </c>
      <c r="O186" s="5">
        <v>0</v>
      </c>
      <c r="P186" s="5">
        <v>0</v>
      </c>
      <c r="Q186" s="5">
        <v>0</v>
      </c>
      <c r="R186" s="5">
        <v>0</v>
      </c>
    </row>
    <row r="187" spans="1:18" x14ac:dyDescent="0.35">
      <c r="A187" s="1">
        <v>494</v>
      </c>
      <c r="B187" t="s">
        <v>386</v>
      </c>
      <c r="C187" t="s">
        <v>459</v>
      </c>
      <c r="D187" t="s">
        <v>1690</v>
      </c>
      <c r="F187" t="s">
        <v>388</v>
      </c>
      <c r="G187" t="str">
        <f>VLOOKUP(F187,'Barrio Mapping'!B:C,2,0)</f>
        <v>Aravaca</v>
      </c>
      <c r="H187">
        <f>VLOOKUP(B187,'[1]Bin Distritos'!$A:$E,5,0)</f>
        <v>11.299333333333331</v>
      </c>
      <c r="I187" s="5">
        <v>3200</v>
      </c>
      <c r="J187" s="5">
        <v>5</v>
      </c>
      <c r="K187" s="5">
        <v>170</v>
      </c>
      <c r="L187" s="5">
        <v>1</v>
      </c>
      <c r="M187" s="5">
        <v>1</v>
      </c>
      <c r="N187" s="5">
        <v>1</v>
      </c>
      <c r="O187" s="5">
        <v>0</v>
      </c>
      <c r="P187" s="5">
        <v>0</v>
      </c>
      <c r="Q187" s="5">
        <v>0</v>
      </c>
      <c r="R187" s="5">
        <v>0</v>
      </c>
    </row>
    <row r="188" spans="1:18" x14ac:dyDescent="0.35">
      <c r="A188" s="1">
        <v>495</v>
      </c>
      <c r="B188" t="s">
        <v>386</v>
      </c>
      <c r="C188" t="s">
        <v>459</v>
      </c>
      <c r="D188" t="s">
        <v>1690</v>
      </c>
      <c r="F188" t="s">
        <v>388</v>
      </c>
      <c r="G188" t="str">
        <f>VLOOKUP(F188,'Barrio Mapping'!B:C,2,0)</f>
        <v>Aravaca</v>
      </c>
      <c r="H188">
        <f>VLOOKUP(B188,'[1]Bin Distritos'!$A:$E,5,0)</f>
        <v>11.299333333333331</v>
      </c>
      <c r="I188" s="5">
        <v>3200</v>
      </c>
      <c r="J188" s="5">
        <v>4</v>
      </c>
      <c r="K188" s="5">
        <v>140</v>
      </c>
      <c r="L188" s="5">
        <v>1</v>
      </c>
      <c r="M188" s="5">
        <v>1</v>
      </c>
      <c r="N188" s="5">
        <v>1</v>
      </c>
      <c r="O188" s="5">
        <v>0</v>
      </c>
      <c r="P188" s="5">
        <v>0</v>
      </c>
      <c r="Q188" s="5">
        <v>0</v>
      </c>
      <c r="R188" s="5">
        <v>0</v>
      </c>
    </row>
    <row r="189" spans="1:18" x14ac:dyDescent="0.35">
      <c r="A189" s="1">
        <v>498</v>
      </c>
      <c r="B189" t="s">
        <v>386</v>
      </c>
      <c r="C189" t="s">
        <v>459</v>
      </c>
      <c r="D189" t="s">
        <v>1690</v>
      </c>
      <c r="F189" t="s">
        <v>388</v>
      </c>
      <c r="G189" t="str">
        <f>VLOOKUP(F189,'Barrio Mapping'!B:C,2,0)</f>
        <v>Aravaca</v>
      </c>
      <c r="H189">
        <f>VLOOKUP(B189,'[1]Bin Distritos'!$A:$E,5,0)</f>
        <v>11.299333333333331</v>
      </c>
      <c r="I189" s="5">
        <v>765</v>
      </c>
      <c r="J189" s="5">
        <v>2</v>
      </c>
      <c r="K189" s="5">
        <v>65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</row>
    <row r="190" spans="1:18" x14ac:dyDescent="0.35">
      <c r="A190" s="1">
        <v>511</v>
      </c>
      <c r="B190" t="s">
        <v>386</v>
      </c>
      <c r="C190" t="s">
        <v>469</v>
      </c>
      <c r="D190" t="s">
        <v>1690</v>
      </c>
      <c r="E190" t="s">
        <v>176</v>
      </c>
      <c r="F190" t="s">
        <v>388</v>
      </c>
      <c r="G190" t="str">
        <f>VLOOKUP(F190,'Barrio Mapping'!B:C,2,0)</f>
        <v>Aravaca</v>
      </c>
      <c r="H190">
        <f>VLOOKUP(B190,'[1]Bin Distritos'!$A:$E,5,0)</f>
        <v>11.299333333333331</v>
      </c>
      <c r="I190" s="5">
        <v>1300</v>
      </c>
      <c r="J190" s="5">
        <v>2</v>
      </c>
      <c r="K190" s="5">
        <v>79</v>
      </c>
      <c r="L190" s="5">
        <v>1</v>
      </c>
      <c r="M190" s="5">
        <v>1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</row>
    <row r="191" spans="1:18" x14ac:dyDescent="0.35">
      <c r="A191" s="1">
        <v>512</v>
      </c>
      <c r="B191" t="s">
        <v>386</v>
      </c>
      <c r="C191" t="s">
        <v>469</v>
      </c>
      <c r="D191" t="s">
        <v>1690</v>
      </c>
      <c r="E191" t="s">
        <v>176</v>
      </c>
      <c r="F191" t="s">
        <v>388</v>
      </c>
      <c r="G191" t="str">
        <f>VLOOKUP(F191,'Barrio Mapping'!B:C,2,0)</f>
        <v>Aravaca</v>
      </c>
      <c r="H191">
        <f>VLOOKUP(B191,'[1]Bin Distritos'!$A:$E,5,0)</f>
        <v>11.299333333333331</v>
      </c>
      <c r="I191" s="5">
        <v>1490</v>
      </c>
      <c r="J191" s="5">
        <v>4</v>
      </c>
      <c r="K191" s="5">
        <v>89</v>
      </c>
      <c r="L191" s="5">
        <v>1</v>
      </c>
      <c r="M191" s="5">
        <v>1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</row>
    <row r="192" spans="1:18" x14ac:dyDescent="0.35">
      <c r="A192" s="1">
        <v>513</v>
      </c>
      <c r="B192" t="s">
        <v>386</v>
      </c>
      <c r="C192" t="s">
        <v>469</v>
      </c>
      <c r="D192" t="s">
        <v>1690</v>
      </c>
      <c r="E192" t="s">
        <v>176</v>
      </c>
      <c r="F192" t="s">
        <v>388</v>
      </c>
      <c r="G192" t="str">
        <f>VLOOKUP(F192,'Barrio Mapping'!B:C,2,0)</f>
        <v>Aravaca</v>
      </c>
      <c r="H192">
        <f>VLOOKUP(B192,'[1]Bin Distritos'!$A:$E,5,0)</f>
        <v>11.299333333333331</v>
      </c>
      <c r="I192" s="5">
        <v>1490</v>
      </c>
      <c r="J192" s="5">
        <v>3</v>
      </c>
      <c r="K192" s="5">
        <v>89</v>
      </c>
      <c r="L192" s="5">
        <v>1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</row>
    <row r="193" spans="1:18" x14ac:dyDescent="0.35">
      <c r="A193" s="1">
        <v>517</v>
      </c>
      <c r="B193" t="s">
        <v>386</v>
      </c>
      <c r="C193" t="s">
        <v>473</v>
      </c>
      <c r="D193" t="s">
        <v>1690</v>
      </c>
      <c r="F193" t="s">
        <v>388</v>
      </c>
      <c r="G193" t="str">
        <f>VLOOKUP(F193,'Barrio Mapping'!B:C,2,0)</f>
        <v>Aravaca</v>
      </c>
      <c r="H193">
        <f>VLOOKUP(B193,'[1]Bin Distritos'!$A:$E,5,0)</f>
        <v>11.299333333333331</v>
      </c>
      <c r="I193" s="5">
        <v>850</v>
      </c>
      <c r="J193" s="5">
        <v>2</v>
      </c>
      <c r="K193" s="5">
        <v>70</v>
      </c>
      <c r="L193" s="5">
        <v>1</v>
      </c>
      <c r="M193" s="5">
        <v>1</v>
      </c>
      <c r="N193" s="5">
        <v>1</v>
      </c>
      <c r="O193" s="5">
        <v>0</v>
      </c>
      <c r="P193" s="5">
        <v>0</v>
      </c>
      <c r="Q193" s="5">
        <v>0</v>
      </c>
      <c r="R193" s="5">
        <v>0</v>
      </c>
    </row>
    <row r="194" spans="1:18" x14ac:dyDescent="0.35">
      <c r="A194" s="1">
        <v>536</v>
      </c>
      <c r="B194" t="s">
        <v>386</v>
      </c>
      <c r="C194" t="s">
        <v>479</v>
      </c>
      <c r="D194" t="s">
        <v>1690</v>
      </c>
      <c r="F194" t="s">
        <v>388</v>
      </c>
      <c r="G194" t="str">
        <f>VLOOKUP(F194,'Barrio Mapping'!B:C,2,0)</f>
        <v>Aravaca</v>
      </c>
      <c r="H194">
        <f>VLOOKUP(B194,'[1]Bin Distritos'!$A:$E,5,0)</f>
        <v>11.299333333333331</v>
      </c>
      <c r="I194" s="5">
        <v>3500</v>
      </c>
      <c r="J194" s="5">
        <v>5</v>
      </c>
      <c r="K194" s="5">
        <v>250</v>
      </c>
      <c r="L194" s="5">
        <v>1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</row>
    <row r="195" spans="1:18" x14ac:dyDescent="0.35">
      <c r="A195" s="1">
        <v>545</v>
      </c>
      <c r="B195" t="s">
        <v>386</v>
      </c>
      <c r="C195" t="s">
        <v>459</v>
      </c>
      <c r="D195" t="s">
        <v>1690</v>
      </c>
      <c r="F195" t="s">
        <v>388</v>
      </c>
      <c r="G195" t="str">
        <f>VLOOKUP(F195,'Barrio Mapping'!B:C,2,0)</f>
        <v>Aravaca</v>
      </c>
      <c r="H195">
        <f>VLOOKUP(B195,'[1]Bin Distritos'!$A:$E,5,0)</f>
        <v>11.299333333333331</v>
      </c>
      <c r="I195" s="5">
        <v>3500</v>
      </c>
      <c r="J195" s="5">
        <v>5</v>
      </c>
      <c r="K195" s="5">
        <v>250</v>
      </c>
      <c r="L195" s="5">
        <v>1</v>
      </c>
      <c r="M195" s="5">
        <v>1</v>
      </c>
      <c r="N195" s="5">
        <v>1</v>
      </c>
      <c r="O195" s="5">
        <v>0</v>
      </c>
      <c r="P195" s="5">
        <v>0</v>
      </c>
      <c r="Q195" s="5">
        <v>0</v>
      </c>
      <c r="R195" s="5">
        <v>0</v>
      </c>
    </row>
    <row r="196" spans="1:18" x14ac:dyDescent="0.35">
      <c r="A196" s="1">
        <v>1889</v>
      </c>
      <c r="B196" t="s">
        <v>1423</v>
      </c>
      <c r="C196" t="s">
        <v>1428</v>
      </c>
      <c r="D196" t="s">
        <v>1690</v>
      </c>
      <c r="F196" t="s">
        <v>1433</v>
      </c>
      <c r="G196" t="str">
        <f>VLOOKUP(F196,'Barrio Mapping'!B:C,2,0)</f>
        <v>Arcos</v>
      </c>
      <c r="H196">
        <f>VLOOKUP(B196,'[1]Bin Distritos'!$A:$E,5,0)</f>
        <v>5.4560000000000004</v>
      </c>
      <c r="I196" s="5">
        <v>600</v>
      </c>
      <c r="J196" s="5">
        <v>3</v>
      </c>
      <c r="K196" s="5">
        <v>65</v>
      </c>
      <c r="L196" s="5">
        <v>3</v>
      </c>
      <c r="M196" s="5">
        <v>1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</row>
    <row r="197" spans="1:18" x14ac:dyDescent="0.35">
      <c r="A197" s="1">
        <v>1941</v>
      </c>
      <c r="B197" t="s">
        <v>1423</v>
      </c>
      <c r="C197" t="s">
        <v>1473</v>
      </c>
      <c r="D197" t="s">
        <v>1690</v>
      </c>
      <c r="F197" t="s">
        <v>1433</v>
      </c>
      <c r="G197" t="str">
        <f>VLOOKUP(F197,'Barrio Mapping'!B:C,2,0)</f>
        <v>Arcos</v>
      </c>
      <c r="H197">
        <f>VLOOKUP(B197,'[1]Bin Distritos'!$A:$E,5,0)</f>
        <v>5.4560000000000004</v>
      </c>
      <c r="I197" s="5">
        <v>700</v>
      </c>
      <c r="J197" s="5">
        <v>2</v>
      </c>
      <c r="K197" s="5">
        <v>88</v>
      </c>
      <c r="L197" s="5">
        <v>0</v>
      </c>
      <c r="M197" s="5">
        <v>0</v>
      </c>
      <c r="N197" s="5">
        <v>1</v>
      </c>
      <c r="O197" s="5">
        <v>0</v>
      </c>
      <c r="P197" s="5">
        <v>0</v>
      </c>
      <c r="Q197" s="5">
        <v>0</v>
      </c>
      <c r="R197" s="5">
        <v>0</v>
      </c>
    </row>
    <row r="198" spans="1:18" x14ac:dyDescent="0.35">
      <c r="A198" s="1">
        <v>1943</v>
      </c>
      <c r="B198" t="s">
        <v>1423</v>
      </c>
      <c r="C198" t="s">
        <v>1428</v>
      </c>
      <c r="D198" t="s">
        <v>1690</v>
      </c>
      <c r="F198" t="s">
        <v>1433</v>
      </c>
      <c r="G198" t="str">
        <f>VLOOKUP(F198,'Barrio Mapping'!B:C,2,0)</f>
        <v>Arcos</v>
      </c>
      <c r="H198">
        <f>VLOOKUP(B198,'[1]Bin Distritos'!$A:$E,5,0)</f>
        <v>5.4560000000000004</v>
      </c>
      <c r="I198" s="5">
        <v>600</v>
      </c>
      <c r="J198" s="5">
        <v>1</v>
      </c>
      <c r="K198" s="5">
        <v>52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</row>
    <row r="199" spans="1:18" x14ac:dyDescent="0.35">
      <c r="A199" s="1">
        <v>391</v>
      </c>
      <c r="B199" t="s">
        <v>386</v>
      </c>
      <c r="C199" t="s">
        <v>391</v>
      </c>
      <c r="D199" t="s">
        <v>1690</v>
      </c>
      <c r="F199" t="s">
        <v>392</v>
      </c>
      <c r="G199" t="str">
        <f>VLOOKUP(F199,'Barrio Mapping'!B:C,2,0)</f>
        <v>Argüelles</v>
      </c>
      <c r="H199">
        <f>VLOOKUP(B199,'[1]Bin Distritos'!$A:$E,5,0)</f>
        <v>11.299333333333331</v>
      </c>
      <c r="I199" s="5">
        <v>850</v>
      </c>
      <c r="J199" s="5">
        <v>1</v>
      </c>
      <c r="K199" s="5">
        <v>60</v>
      </c>
      <c r="L199" s="5">
        <v>0.5</v>
      </c>
      <c r="M199" s="5">
        <v>1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</row>
    <row r="200" spans="1:18" x14ac:dyDescent="0.35">
      <c r="A200" s="1">
        <v>394</v>
      </c>
      <c r="B200" t="s">
        <v>386</v>
      </c>
      <c r="C200" t="s">
        <v>396</v>
      </c>
      <c r="D200" t="s">
        <v>1690</v>
      </c>
      <c r="E200" t="s">
        <v>397</v>
      </c>
      <c r="F200" t="s">
        <v>392</v>
      </c>
      <c r="G200" t="str">
        <f>VLOOKUP(F200,'Barrio Mapping'!B:C,2,0)</f>
        <v>Argüelles</v>
      </c>
      <c r="H200">
        <f>VLOOKUP(B200,'[1]Bin Distritos'!$A:$E,5,0)</f>
        <v>11.299333333333331</v>
      </c>
      <c r="I200" s="5">
        <v>1050</v>
      </c>
      <c r="J200" s="5">
        <v>1</v>
      </c>
      <c r="K200" s="5">
        <v>53</v>
      </c>
      <c r="L200" s="5">
        <v>5</v>
      </c>
      <c r="M200" s="5">
        <v>1</v>
      </c>
      <c r="N200" s="5">
        <v>1</v>
      </c>
      <c r="O200" s="5">
        <v>0</v>
      </c>
      <c r="P200" s="5">
        <v>0</v>
      </c>
      <c r="Q200" s="5">
        <v>0</v>
      </c>
      <c r="R200" s="5">
        <v>0</v>
      </c>
    </row>
    <row r="201" spans="1:18" x14ac:dyDescent="0.35">
      <c r="A201" s="1">
        <v>398</v>
      </c>
      <c r="B201" t="s">
        <v>386</v>
      </c>
      <c r="C201" t="s">
        <v>402</v>
      </c>
      <c r="D201" t="s">
        <v>1690</v>
      </c>
      <c r="F201" t="s">
        <v>392</v>
      </c>
      <c r="G201" t="str">
        <f>VLOOKUP(F201,'Barrio Mapping'!B:C,2,0)</f>
        <v>Argüelles</v>
      </c>
      <c r="H201">
        <f>VLOOKUP(B201,'[1]Bin Distritos'!$A:$E,5,0)</f>
        <v>11.299333333333331</v>
      </c>
      <c r="I201" s="5">
        <v>1100</v>
      </c>
      <c r="J201" s="5">
        <v>1</v>
      </c>
      <c r="K201" s="5">
        <v>66</v>
      </c>
      <c r="L201" s="5">
        <v>4</v>
      </c>
      <c r="M201" s="5">
        <v>0</v>
      </c>
      <c r="N201" s="5">
        <v>1</v>
      </c>
      <c r="O201" s="5">
        <v>0</v>
      </c>
      <c r="P201" s="5">
        <v>0</v>
      </c>
      <c r="Q201" s="5">
        <v>0</v>
      </c>
      <c r="R201" s="5">
        <v>0</v>
      </c>
    </row>
    <row r="202" spans="1:18" x14ac:dyDescent="0.35">
      <c r="A202" s="1">
        <v>400</v>
      </c>
      <c r="B202" t="s">
        <v>386</v>
      </c>
      <c r="C202" t="s">
        <v>405</v>
      </c>
      <c r="D202" t="s">
        <v>1690</v>
      </c>
      <c r="E202" t="s">
        <v>33</v>
      </c>
      <c r="F202" t="s">
        <v>392</v>
      </c>
      <c r="G202" t="str">
        <f>VLOOKUP(F202,'Barrio Mapping'!B:C,2,0)</f>
        <v>Argüelles</v>
      </c>
      <c r="H202">
        <f>VLOOKUP(B202,'[1]Bin Distritos'!$A:$E,5,0)</f>
        <v>11.299333333333331</v>
      </c>
      <c r="I202" s="5">
        <v>1150</v>
      </c>
      <c r="J202" s="5">
        <v>2</v>
      </c>
      <c r="K202" s="5">
        <v>61</v>
      </c>
      <c r="L202" s="5">
        <v>2</v>
      </c>
      <c r="M202" s="5">
        <v>0</v>
      </c>
      <c r="N202" s="5">
        <v>1</v>
      </c>
      <c r="O202" s="5">
        <v>0</v>
      </c>
      <c r="P202" s="5">
        <v>0</v>
      </c>
      <c r="Q202" s="5">
        <v>0</v>
      </c>
      <c r="R202" s="5">
        <v>0</v>
      </c>
    </row>
    <row r="203" spans="1:18" x14ac:dyDescent="0.35">
      <c r="A203" s="1">
        <v>402</v>
      </c>
      <c r="B203" t="s">
        <v>386</v>
      </c>
      <c r="C203" t="s">
        <v>408</v>
      </c>
      <c r="D203" t="s">
        <v>1690</v>
      </c>
      <c r="E203" t="s">
        <v>21</v>
      </c>
      <c r="F203" t="s">
        <v>392</v>
      </c>
      <c r="G203" t="str">
        <f>VLOOKUP(F203,'Barrio Mapping'!B:C,2,0)</f>
        <v>Argüelles</v>
      </c>
      <c r="H203">
        <f>VLOOKUP(B203,'[1]Bin Distritos'!$A:$E,5,0)</f>
        <v>11.299333333333331</v>
      </c>
      <c r="I203" s="5">
        <v>1600</v>
      </c>
      <c r="J203" s="5">
        <v>3</v>
      </c>
      <c r="K203" s="5">
        <v>117</v>
      </c>
      <c r="L203" s="5">
        <v>7</v>
      </c>
      <c r="M203" s="5">
        <v>0</v>
      </c>
      <c r="N203" s="5">
        <v>1</v>
      </c>
      <c r="O203" s="5">
        <v>0</v>
      </c>
      <c r="P203" s="5">
        <v>0</v>
      </c>
      <c r="Q203" s="5">
        <v>0</v>
      </c>
      <c r="R203" s="5">
        <v>0</v>
      </c>
    </row>
    <row r="204" spans="1:18" x14ac:dyDescent="0.35">
      <c r="A204" s="1">
        <v>408</v>
      </c>
      <c r="B204" t="s">
        <v>386</v>
      </c>
      <c r="C204" t="s">
        <v>414</v>
      </c>
      <c r="D204" t="s">
        <v>1691</v>
      </c>
      <c r="E204" t="s">
        <v>51</v>
      </c>
      <c r="F204" t="s">
        <v>392</v>
      </c>
      <c r="G204" t="str">
        <f>VLOOKUP(F204,'Barrio Mapping'!B:C,2,0)</f>
        <v>Argüelles</v>
      </c>
      <c r="H204">
        <f>VLOOKUP(B204,'[1]Bin Distritos'!$A:$E,5,0)</f>
        <v>11.299333333333331</v>
      </c>
      <c r="I204" s="5">
        <v>6000</v>
      </c>
      <c r="J204" s="5">
        <v>4</v>
      </c>
      <c r="K204" s="5">
        <v>300</v>
      </c>
      <c r="L204" s="5">
        <v>10</v>
      </c>
      <c r="M204" s="5">
        <v>1</v>
      </c>
      <c r="N204" s="5">
        <v>1</v>
      </c>
      <c r="O204" s="5">
        <v>1</v>
      </c>
      <c r="P204" s="5">
        <v>0</v>
      </c>
      <c r="Q204" s="5">
        <v>0</v>
      </c>
      <c r="R204" s="5">
        <v>0</v>
      </c>
    </row>
    <row r="205" spans="1:18" x14ac:dyDescent="0.35">
      <c r="A205" s="1">
        <v>416</v>
      </c>
      <c r="B205" t="s">
        <v>386</v>
      </c>
      <c r="C205" t="s">
        <v>421</v>
      </c>
      <c r="D205" t="s">
        <v>1690</v>
      </c>
      <c r="F205" t="s">
        <v>392</v>
      </c>
      <c r="G205" t="str">
        <f>VLOOKUP(F205,'Barrio Mapping'!B:C,2,0)</f>
        <v>Argüelles</v>
      </c>
      <c r="H205">
        <f>VLOOKUP(B205,'[1]Bin Distritos'!$A:$E,5,0)</f>
        <v>11.299333333333331</v>
      </c>
      <c r="I205" s="5">
        <v>2500</v>
      </c>
      <c r="J205" s="5">
        <v>2</v>
      </c>
      <c r="K205" s="5">
        <v>140</v>
      </c>
      <c r="L205" s="5">
        <v>11</v>
      </c>
      <c r="M205" s="5">
        <v>1</v>
      </c>
      <c r="N205" s="5">
        <v>1</v>
      </c>
      <c r="O205" s="5">
        <v>0</v>
      </c>
      <c r="P205" s="5">
        <v>0</v>
      </c>
      <c r="Q205" s="5">
        <v>0</v>
      </c>
      <c r="R205" s="5">
        <v>0</v>
      </c>
    </row>
    <row r="206" spans="1:18" x14ac:dyDescent="0.35">
      <c r="A206" s="1">
        <v>417</v>
      </c>
      <c r="B206" t="s">
        <v>386</v>
      </c>
      <c r="C206" t="s">
        <v>422</v>
      </c>
      <c r="D206" t="s">
        <v>1690</v>
      </c>
      <c r="F206" t="s">
        <v>392</v>
      </c>
      <c r="G206" t="str">
        <f>VLOOKUP(F206,'Barrio Mapping'!B:C,2,0)</f>
        <v>Argüelles</v>
      </c>
      <c r="H206">
        <f>VLOOKUP(B206,'[1]Bin Distritos'!$A:$E,5,0)</f>
        <v>11.299333333333331</v>
      </c>
      <c r="I206" s="5">
        <v>2500</v>
      </c>
      <c r="J206" s="5">
        <v>1</v>
      </c>
      <c r="K206" s="5">
        <v>140</v>
      </c>
      <c r="L206" s="5">
        <v>11</v>
      </c>
      <c r="M206" s="5">
        <v>1</v>
      </c>
      <c r="N206" s="5">
        <v>1</v>
      </c>
      <c r="O206" s="5">
        <v>0</v>
      </c>
      <c r="P206" s="5">
        <v>0</v>
      </c>
      <c r="Q206" s="5">
        <v>0</v>
      </c>
      <c r="R206" s="5">
        <v>0</v>
      </c>
    </row>
    <row r="207" spans="1:18" x14ac:dyDescent="0.35">
      <c r="A207" s="1">
        <v>418</v>
      </c>
      <c r="B207" t="s">
        <v>386</v>
      </c>
      <c r="C207" t="s">
        <v>423</v>
      </c>
      <c r="D207" t="s">
        <v>1690</v>
      </c>
      <c r="F207" t="s">
        <v>392</v>
      </c>
      <c r="G207" t="str">
        <f>VLOOKUP(F207,'Barrio Mapping'!B:C,2,0)</f>
        <v>Argüelles</v>
      </c>
      <c r="H207">
        <f>VLOOKUP(B207,'[1]Bin Distritos'!$A:$E,5,0)</f>
        <v>11.299333333333331</v>
      </c>
      <c r="I207" s="5">
        <v>2100</v>
      </c>
      <c r="J207" s="5">
        <v>2</v>
      </c>
      <c r="K207" s="5">
        <v>85</v>
      </c>
      <c r="L207" s="5">
        <v>25</v>
      </c>
      <c r="M207" s="5">
        <v>1</v>
      </c>
      <c r="N207" s="5">
        <v>1</v>
      </c>
      <c r="O207" s="5">
        <v>0</v>
      </c>
      <c r="P207" s="5">
        <v>0</v>
      </c>
      <c r="Q207" s="5">
        <v>0</v>
      </c>
      <c r="R207" s="5">
        <v>0</v>
      </c>
    </row>
    <row r="208" spans="1:18" x14ac:dyDescent="0.35">
      <c r="A208" s="1">
        <v>420</v>
      </c>
      <c r="B208" t="s">
        <v>386</v>
      </c>
      <c r="C208" t="s">
        <v>425</v>
      </c>
      <c r="D208" t="s">
        <v>1690</v>
      </c>
      <c r="E208" t="s">
        <v>188</v>
      </c>
      <c r="F208" t="s">
        <v>392</v>
      </c>
      <c r="G208" t="str">
        <f>VLOOKUP(F208,'Barrio Mapping'!B:C,2,0)</f>
        <v>Argüelles</v>
      </c>
      <c r="H208">
        <f>VLOOKUP(B208,'[1]Bin Distritos'!$A:$E,5,0)</f>
        <v>11.299333333333331</v>
      </c>
      <c r="I208" s="5">
        <v>1300</v>
      </c>
      <c r="J208" s="5">
        <v>2</v>
      </c>
      <c r="K208" s="5">
        <v>85</v>
      </c>
      <c r="L208" s="5">
        <v>13</v>
      </c>
      <c r="M208" s="5">
        <v>1</v>
      </c>
      <c r="N208" s="5">
        <v>1</v>
      </c>
      <c r="O208" s="5">
        <v>0</v>
      </c>
      <c r="P208" s="5">
        <v>0</v>
      </c>
      <c r="Q208" s="5">
        <v>0</v>
      </c>
      <c r="R208" s="5">
        <v>0</v>
      </c>
    </row>
    <row r="209" spans="1:18" x14ac:dyDescent="0.35">
      <c r="A209" s="1">
        <v>422</v>
      </c>
      <c r="B209" t="s">
        <v>386</v>
      </c>
      <c r="C209" t="s">
        <v>426</v>
      </c>
      <c r="D209" t="s">
        <v>1690</v>
      </c>
      <c r="F209" t="s">
        <v>392</v>
      </c>
      <c r="G209" t="str">
        <f>VLOOKUP(F209,'Barrio Mapping'!B:C,2,0)</f>
        <v>Argüelles</v>
      </c>
      <c r="H209">
        <f>VLOOKUP(B209,'[1]Bin Distritos'!$A:$E,5,0)</f>
        <v>11.299333333333331</v>
      </c>
      <c r="I209" s="5">
        <v>1350</v>
      </c>
      <c r="J209" s="5">
        <v>2</v>
      </c>
      <c r="K209" s="5">
        <v>110</v>
      </c>
      <c r="L209" s="5">
        <v>7</v>
      </c>
      <c r="M209" s="5">
        <v>0</v>
      </c>
      <c r="N209" s="5">
        <v>1</v>
      </c>
      <c r="O209" s="5">
        <v>0</v>
      </c>
      <c r="P209" s="5">
        <v>0</v>
      </c>
      <c r="Q209" s="5">
        <v>0</v>
      </c>
      <c r="R209" s="5">
        <v>0</v>
      </c>
    </row>
    <row r="210" spans="1:18" x14ac:dyDescent="0.35">
      <c r="A210" s="1">
        <v>424</v>
      </c>
      <c r="B210" t="s">
        <v>386</v>
      </c>
      <c r="C210" t="s">
        <v>429</v>
      </c>
      <c r="D210" t="s">
        <v>1690</v>
      </c>
      <c r="E210" t="s">
        <v>231</v>
      </c>
      <c r="F210" t="s">
        <v>392</v>
      </c>
      <c r="G210" t="str">
        <f>VLOOKUP(F210,'Barrio Mapping'!B:C,2,0)</f>
        <v>Argüelles</v>
      </c>
      <c r="H210">
        <f>VLOOKUP(B210,'[1]Bin Distritos'!$A:$E,5,0)</f>
        <v>11.299333333333331</v>
      </c>
      <c r="I210" s="5">
        <v>2970</v>
      </c>
      <c r="J210" s="5">
        <v>2</v>
      </c>
      <c r="K210" s="5">
        <v>70</v>
      </c>
      <c r="L210" s="5">
        <v>16</v>
      </c>
      <c r="M210" s="5">
        <v>1</v>
      </c>
      <c r="N210" s="5">
        <v>1</v>
      </c>
      <c r="O210" s="5">
        <v>0</v>
      </c>
      <c r="P210" s="5">
        <v>0</v>
      </c>
      <c r="Q210" s="5">
        <v>0</v>
      </c>
      <c r="R210" s="5">
        <v>0</v>
      </c>
    </row>
    <row r="211" spans="1:18" x14ac:dyDescent="0.35">
      <c r="A211" s="1">
        <v>427</v>
      </c>
      <c r="B211" t="s">
        <v>386</v>
      </c>
      <c r="C211" t="s">
        <v>421</v>
      </c>
      <c r="D211" t="s">
        <v>1690</v>
      </c>
      <c r="F211" t="s">
        <v>392</v>
      </c>
      <c r="G211" t="str">
        <f>VLOOKUP(F211,'Barrio Mapping'!B:C,2,0)</f>
        <v>Argüelles</v>
      </c>
      <c r="H211">
        <f>VLOOKUP(B211,'[1]Bin Distritos'!$A:$E,5,0)</f>
        <v>11.299333333333331</v>
      </c>
      <c r="I211" s="5">
        <v>3400</v>
      </c>
      <c r="J211" s="5">
        <v>6</v>
      </c>
      <c r="K211" s="5">
        <v>325</v>
      </c>
      <c r="L211" s="5">
        <v>2</v>
      </c>
      <c r="M211" s="5">
        <v>1</v>
      </c>
      <c r="N211" s="5">
        <v>1</v>
      </c>
      <c r="O211" s="5">
        <v>0</v>
      </c>
      <c r="P211" s="5">
        <v>0</v>
      </c>
      <c r="Q211" s="5">
        <v>0</v>
      </c>
      <c r="R211" s="5">
        <v>0</v>
      </c>
    </row>
    <row r="212" spans="1:18" x14ac:dyDescent="0.35">
      <c r="A212" s="1">
        <v>436</v>
      </c>
      <c r="B212" t="s">
        <v>386</v>
      </c>
      <c r="C212" t="s">
        <v>421</v>
      </c>
      <c r="D212" t="s">
        <v>1690</v>
      </c>
      <c r="E212" t="s">
        <v>231</v>
      </c>
      <c r="F212" t="s">
        <v>392</v>
      </c>
      <c r="G212" t="str">
        <f>VLOOKUP(F212,'Barrio Mapping'!B:C,2,0)</f>
        <v>Argüelles</v>
      </c>
      <c r="H212">
        <f>VLOOKUP(B212,'[1]Bin Distritos'!$A:$E,5,0)</f>
        <v>11.299333333333331</v>
      </c>
      <c r="I212" s="5">
        <v>2970</v>
      </c>
      <c r="J212" s="5">
        <v>2</v>
      </c>
      <c r="K212" s="5">
        <v>99</v>
      </c>
      <c r="L212" s="5">
        <v>17</v>
      </c>
      <c r="M212" s="5">
        <v>1</v>
      </c>
      <c r="N212" s="5">
        <v>1</v>
      </c>
      <c r="O212" s="5">
        <v>0</v>
      </c>
      <c r="P212" s="5">
        <v>0</v>
      </c>
      <c r="Q212" s="5">
        <v>0</v>
      </c>
      <c r="R212" s="5">
        <v>0</v>
      </c>
    </row>
    <row r="213" spans="1:18" x14ac:dyDescent="0.35">
      <c r="A213" s="1">
        <v>442</v>
      </c>
      <c r="B213" t="s">
        <v>386</v>
      </c>
      <c r="C213" t="s">
        <v>437</v>
      </c>
      <c r="D213" t="s">
        <v>1693</v>
      </c>
      <c r="F213" t="s">
        <v>392</v>
      </c>
      <c r="G213" t="str">
        <f>VLOOKUP(F213,'Barrio Mapping'!B:C,2,0)</f>
        <v>Argüelles</v>
      </c>
      <c r="H213">
        <f>VLOOKUP(B213,'[1]Bin Distritos'!$A:$E,5,0)</f>
        <v>11.299333333333331</v>
      </c>
      <c r="I213" s="5">
        <v>1000</v>
      </c>
      <c r="J213" s="5">
        <v>0</v>
      </c>
      <c r="K213" s="5">
        <v>74</v>
      </c>
      <c r="L213" s="5">
        <v>3</v>
      </c>
      <c r="M213" s="5">
        <v>1</v>
      </c>
      <c r="N213" s="5">
        <v>1</v>
      </c>
      <c r="O213" s="5">
        <v>0</v>
      </c>
      <c r="P213" s="5">
        <v>0</v>
      </c>
      <c r="Q213" s="5">
        <v>0</v>
      </c>
      <c r="R213" s="5">
        <v>0</v>
      </c>
    </row>
    <row r="214" spans="1:18" x14ac:dyDescent="0.35">
      <c r="A214" s="1">
        <v>443</v>
      </c>
      <c r="B214" t="s">
        <v>386</v>
      </c>
      <c r="C214" t="s">
        <v>438</v>
      </c>
      <c r="D214" t="s">
        <v>1690</v>
      </c>
      <c r="F214" t="s">
        <v>392</v>
      </c>
      <c r="G214" t="str">
        <f>VLOOKUP(F214,'Barrio Mapping'!B:C,2,0)</f>
        <v>Argüelles</v>
      </c>
      <c r="H214">
        <f>VLOOKUP(B214,'[1]Bin Distritos'!$A:$E,5,0)</f>
        <v>11.299333333333331</v>
      </c>
      <c r="I214" s="5">
        <v>2500</v>
      </c>
      <c r="J214" s="5">
        <v>1</v>
      </c>
      <c r="K214" s="5">
        <v>70</v>
      </c>
      <c r="L214" s="5">
        <v>15</v>
      </c>
      <c r="M214" s="5">
        <v>1</v>
      </c>
      <c r="N214" s="5">
        <v>1</v>
      </c>
      <c r="O214" s="5">
        <v>0</v>
      </c>
      <c r="P214" s="5">
        <v>0</v>
      </c>
      <c r="Q214" s="5">
        <v>0</v>
      </c>
      <c r="R214" s="5">
        <v>0</v>
      </c>
    </row>
    <row r="215" spans="1:18" x14ac:dyDescent="0.35">
      <c r="A215" s="1">
        <v>451</v>
      </c>
      <c r="B215" t="s">
        <v>386</v>
      </c>
      <c r="C215" t="s">
        <v>444</v>
      </c>
      <c r="D215" t="s">
        <v>1691</v>
      </c>
      <c r="E215" t="s">
        <v>100</v>
      </c>
      <c r="F215" t="s">
        <v>392</v>
      </c>
      <c r="G215" t="str">
        <f>VLOOKUP(F215,'Barrio Mapping'!B:C,2,0)</f>
        <v>Argüelles</v>
      </c>
      <c r="H215">
        <f>VLOOKUP(B215,'[1]Bin Distritos'!$A:$E,5,0)</f>
        <v>11.299333333333331</v>
      </c>
      <c r="I215" s="5">
        <v>2800</v>
      </c>
      <c r="J215" s="5">
        <v>1</v>
      </c>
      <c r="K215" s="5">
        <v>56</v>
      </c>
      <c r="L215" s="5">
        <v>7</v>
      </c>
      <c r="M215" s="5">
        <v>1</v>
      </c>
      <c r="N215" s="5">
        <v>1</v>
      </c>
      <c r="O215" s="5">
        <v>1</v>
      </c>
      <c r="P215" s="5">
        <v>0</v>
      </c>
      <c r="Q215" s="5">
        <v>0</v>
      </c>
      <c r="R215" s="5">
        <v>0</v>
      </c>
    </row>
    <row r="216" spans="1:18" x14ac:dyDescent="0.35">
      <c r="A216" s="1">
        <v>453</v>
      </c>
      <c r="B216" t="s">
        <v>386</v>
      </c>
      <c r="C216" t="s">
        <v>446</v>
      </c>
      <c r="D216" t="s">
        <v>1690</v>
      </c>
      <c r="E216" t="s">
        <v>126</v>
      </c>
      <c r="F216" t="s">
        <v>392</v>
      </c>
      <c r="G216" t="str">
        <f>VLOOKUP(F216,'Barrio Mapping'!B:C,2,0)</f>
        <v>Argüelles</v>
      </c>
      <c r="H216">
        <f>VLOOKUP(B216,'[1]Bin Distritos'!$A:$E,5,0)</f>
        <v>11.299333333333331</v>
      </c>
      <c r="I216" s="5">
        <v>1350</v>
      </c>
      <c r="J216" s="5">
        <v>2</v>
      </c>
      <c r="K216" s="5">
        <v>110</v>
      </c>
      <c r="L216" s="5">
        <v>7</v>
      </c>
      <c r="M216" s="5">
        <v>0</v>
      </c>
      <c r="N216" s="5">
        <v>1</v>
      </c>
      <c r="O216" s="5">
        <v>0</v>
      </c>
      <c r="P216" s="5">
        <v>0</v>
      </c>
      <c r="Q216" s="5">
        <v>0</v>
      </c>
      <c r="R216" s="5">
        <v>0</v>
      </c>
    </row>
    <row r="217" spans="1:18" x14ac:dyDescent="0.35">
      <c r="A217" s="1">
        <v>455</v>
      </c>
      <c r="B217" t="s">
        <v>386</v>
      </c>
      <c r="C217" t="s">
        <v>448</v>
      </c>
      <c r="D217" t="s">
        <v>1690</v>
      </c>
      <c r="F217" t="s">
        <v>392</v>
      </c>
      <c r="G217" t="str">
        <f>VLOOKUP(F217,'Barrio Mapping'!B:C,2,0)</f>
        <v>Argüelles</v>
      </c>
      <c r="H217">
        <f>VLOOKUP(B217,'[1]Bin Distritos'!$A:$E,5,0)</f>
        <v>11.299333333333331</v>
      </c>
      <c r="I217" s="5">
        <v>4000</v>
      </c>
      <c r="J217" s="5">
        <v>6</v>
      </c>
      <c r="K217" s="5">
        <v>330</v>
      </c>
      <c r="L217" s="5">
        <v>4</v>
      </c>
      <c r="M217" s="5">
        <v>1</v>
      </c>
      <c r="N217" s="5">
        <v>1</v>
      </c>
      <c r="O217" s="5">
        <v>0</v>
      </c>
      <c r="P217" s="5">
        <v>0</v>
      </c>
      <c r="Q217" s="5">
        <v>0</v>
      </c>
      <c r="R217" s="5">
        <v>0</v>
      </c>
    </row>
    <row r="218" spans="1:18" x14ac:dyDescent="0.35">
      <c r="A218" s="1">
        <v>456</v>
      </c>
      <c r="B218" t="s">
        <v>386</v>
      </c>
      <c r="C218" t="s">
        <v>449</v>
      </c>
      <c r="D218" t="s">
        <v>1692</v>
      </c>
      <c r="F218" t="s">
        <v>392</v>
      </c>
      <c r="G218" t="str">
        <f>VLOOKUP(F218,'Barrio Mapping'!B:C,2,0)</f>
        <v>Argüelles</v>
      </c>
      <c r="H218">
        <f>VLOOKUP(B218,'[1]Bin Distritos'!$A:$E,5,0)</f>
        <v>11.299333333333331</v>
      </c>
      <c r="I218" s="5">
        <v>4700</v>
      </c>
      <c r="J218" s="5">
        <v>5</v>
      </c>
      <c r="K218" s="5">
        <v>350</v>
      </c>
      <c r="L218" s="5">
        <v>6</v>
      </c>
      <c r="M218" s="5">
        <v>1</v>
      </c>
      <c r="N218" s="5">
        <v>1</v>
      </c>
      <c r="O218" s="5">
        <v>0</v>
      </c>
      <c r="P218" s="5">
        <v>0</v>
      </c>
      <c r="Q218" s="5">
        <v>1</v>
      </c>
      <c r="R218" s="5">
        <v>0</v>
      </c>
    </row>
    <row r="219" spans="1:18" x14ac:dyDescent="0.35">
      <c r="A219" s="1">
        <v>458</v>
      </c>
      <c r="B219" t="s">
        <v>386</v>
      </c>
      <c r="C219" t="s">
        <v>450</v>
      </c>
      <c r="D219" t="s">
        <v>1690</v>
      </c>
      <c r="F219" t="s">
        <v>392</v>
      </c>
      <c r="G219" t="str">
        <f>VLOOKUP(F219,'Barrio Mapping'!B:C,2,0)</f>
        <v>Argüelles</v>
      </c>
      <c r="H219">
        <f>VLOOKUP(B219,'[1]Bin Distritos'!$A:$E,5,0)</f>
        <v>11.299333333333331</v>
      </c>
      <c r="I219" s="5">
        <v>1100</v>
      </c>
      <c r="J219" s="5">
        <v>1</v>
      </c>
      <c r="K219" s="5">
        <v>60</v>
      </c>
      <c r="L219" s="5">
        <v>1</v>
      </c>
      <c r="M219" s="5">
        <v>1</v>
      </c>
      <c r="N219" s="5">
        <v>1</v>
      </c>
      <c r="O219" s="5">
        <v>0</v>
      </c>
      <c r="P219" s="5">
        <v>0</v>
      </c>
      <c r="Q219" s="5">
        <v>0</v>
      </c>
      <c r="R219" s="5">
        <v>0</v>
      </c>
    </row>
    <row r="220" spans="1:18" x14ac:dyDescent="0.35">
      <c r="A220" s="1">
        <v>459</v>
      </c>
      <c r="B220" t="s">
        <v>386</v>
      </c>
      <c r="C220" t="s">
        <v>451</v>
      </c>
      <c r="D220" t="s">
        <v>1691</v>
      </c>
      <c r="F220" t="s">
        <v>392</v>
      </c>
      <c r="G220" t="str">
        <f>VLOOKUP(F220,'Barrio Mapping'!B:C,2,0)</f>
        <v>Argüelles</v>
      </c>
      <c r="H220">
        <f>VLOOKUP(B220,'[1]Bin Distritos'!$A:$E,5,0)</f>
        <v>11.299333333333331</v>
      </c>
      <c r="I220" s="5">
        <v>2750</v>
      </c>
      <c r="J220" s="5">
        <v>2</v>
      </c>
      <c r="K220" s="5">
        <v>170</v>
      </c>
      <c r="L220" s="5">
        <v>10</v>
      </c>
      <c r="M220" s="5">
        <v>1</v>
      </c>
      <c r="N220" s="5">
        <v>1</v>
      </c>
      <c r="O220" s="5">
        <v>1</v>
      </c>
      <c r="P220" s="5">
        <v>0</v>
      </c>
      <c r="Q220" s="5">
        <v>0</v>
      </c>
      <c r="R220" s="5">
        <v>0</v>
      </c>
    </row>
    <row r="221" spans="1:18" x14ac:dyDescent="0.35">
      <c r="A221" s="1">
        <v>460</v>
      </c>
      <c r="B221" t="s">
        <v>386</v>
      </c>
      <c r="C221" t="s">
        <v>452</v>
      </c>
      <c r="D221" t="s">
        <v>1690</v>
      </c>
      <c r="F221" t="s">
        <v>392</v>
      </c>
      <c r="G221" t="str">
        <f>VLOOKUP(F221,'Barrio Mapping'!B:C,2,0)</f>
        <v>Argüelles</v>
      </c>
      <c r="H221">
        <f>VLOOKUP(B221,'[1]Bin Distritos'!$A:$E,5,0)</f>
        <v>11.299333333333331</v>
      </c>
      <c r="I221" s="5">
        <v>2400</v>
      </c>
      <c r="J221" s="5">
        <v>3</v>
      </c>
      <c r="K221" s="5">
        <v>120</v>
      </c>
      <c r="L221" s="5">
        <v>1</v>
      </c>
      <c r="M221" s="5">
        <v>1</v>
      </c>
      <c r="N221" s="5">
        <v>1</v>
      </c>
      <c r="O221" s="5">
        <v>0</v>
      </c>
      <c r="P221" s="5">
        <v>0</v>
      </c>
      <c r="Q221" s="5">
        <v>0</v>
      </c>
      <c r="R221" s="5">
        <v>0</v>
      </c>
    </row>
    <row r="222" spans="1:18" x14ac:dyDescent="0.35">
      <c r="A222" s="1">
        <v>462</v>
      </c>
      <c r="B222" t="s">
        <v>386</v>
      </c>
      <c r="C222" t="s">
        <v>421</v>
      </c>
      <c r="D222" t="s">
        <v>1690</v>
      </c>
      <c r="E222" t="s">
        <v>231</v>
      </c>
      <c r="F222" t="s">
        <v>392</v>
      </c>
      <c r="G222" t="str">
        <f>VLOOKUP(F222,'Barrio Mapping'!B:C,2,0)</f>
        <v>Argüelles</v>
      </c>
      <c r="H222">
        <f>VLOOKUP(B222,'[1]Bin Distritos'!$A:$E,5,0)</f>
        <v>11.299333333333331</v>
      </c>
      <c r="I222" s="5">
        <v>2430</v>
      </c>
      <c r="J222" s="5">
        <v>1</v>
      </c>
      <c r="K222" s="5">
        <v>79</v>
      </c>
      <c r="L222" s="5">
        <v>10</v>
      </c>
      <c r="M222" s="5">
        <v>1</v>
      </c>
      <c r="N222" s="5">
        <v>1</v>
      </c>
      <c r="O222" s="5">
        <v>0</v>
      </c>
      <c r="P222" s="5">
        <v>0</v>
      </c>
      <c r="Q222" s="5">
        <v>0</v>
      </c>
      <c r="R222" s="5">
        <v>0</v>
      </c>
    </row>
    <row r="223" spans="1:18" x14ac:dyDescent="0.35">
      <c r="A223" s="1">
        <v>463</v>
      </c>
      <c r="B223" t="s">
        <v>386</v>
      </c>
      <c r="C223" t="s">
        <v>421</v>
      </c>
      <c r="D223" t="s">
        <v>1690</v>
      </c>
      <c r="E223" t="s">
        <v>231</v>
      </c>
      <c r="F223" t="s">
        <v>392</v>
      </c>
      <c r="G223" t="str">
        <f>VLOOKUP(F223,'Barrio Mapping'!B:C,2,0)</f>
        <v>Argüelles</v>
      </c>
      <c r="H223">
        <f>VLOOKUP(B223,'[1]Bin Distritos'!$A:$E,5,0)</f>
        <v>11.299333333333331</v>
      </c>
      <c r="I223" s="5">
        <v>2835</v>
      </c>
      <c r="J223" s="5">
        <v>2</v>
      </c>
      <c r="K223" s="5">
        <v>106</v>
      </c>
      <c r="L223" s="5">
        <v>14</v>
      </c>
      <c r="M223" s="5">
        <v>1</v>
      </c>
      <c r="N223" s="5">
        <v>1</v>
      </c>
      <c r="O223" s="5">
        <v>0</v>
      </c>
      <c r="P223" s="5">
        <v>0</v>
      </c>
      <c r="Q223" s="5">
        <v>0</v>
      </c>
      <c r="R223" s="5">
        <v>0</v>
      </c>
    </row>
    <row r="224" spans="1:18" x14ac:dyDescent="0.35">
      <c r="A224" s="1">
        <v>464</v>
      </c>
      <c r="B224" t="s">
        <v>386</v>
      </c>
      <c r="C224" t="s">
        <v>422</v>
      </c>
      <c r="D224" t="s">
        <v>1690</v>
      </c>
      <c r="E224" t="s">
        <v>231</v>
      </c>
      <c r="F224" t="s">
        <v>392</v>
      </c>
      <c r="G224" t="str">
        <f>VLOOKUP(F224,'Barrio Mapping'!B:C,2,0)</f>
        <v>Argüelles</v>
      </c>
      <c r="H224">
        <f>VLOOKUP(B224,'[1]Bin Distritos'!$A:$E,5,0)</f>
        <v>11.299333333333331</v>
      </c>
      <c r="I224" s="5">
        <v>2970</v>
      </c>
      <c r="J224" s="5">
        <v>2</v>
      </c>
      <c r="K224" s="5">
        <v>90</v>
      </c>
      <c r="L224" s="5">
        <v>10</v>
      </c>
      <c r="M224" s="5">
        <v>1</v>
      </c>
      <c r="N224" s="5">
        <v>1</v>
      </c>
      <c r="O224" s="5">
        <v>0</v>
      </c>
      <c r="P224" s="5">
        <v>0</v>
      </c>
      <c r="Q224" s="5">
        <v>0</v>
      </c>
      <c r="R224" s="5">
        <v>0</v>
      </c>
    </row>
    <row r="225" spans="1:18" x14ac:dyDescent="0.35">
      <c r="A225" s="1">
        <v>465</v>
      </c>
      <c r="B225" t="s">
        <v>386</v>
      </c>
      <c r="C225" t="s">
        <v>422</v>
      </c>
      <c r="D225" t="s">
        <v>1690</v>
      </c>
      <c r="E225" t="s">
        <v>231</v>
      </c>
      <c r="F225" t="s">
        <v>392</v>
      </c>
      <c r="G225" t="str">
        <f>VLOOKUP(F225,'Barrio Mapping'!B:C,2,0)</f>
        <v>Argüelles</v>
      </c>
      <c r="H225">
        <f>VLOOKUP(B225,'[1]Bin Distritos'!$A:$E,5,0)</f>
        <v>11.299333333333331</v>
      </c>
      <c r="I225" s="5">
        <v>2970</v>
      </c>
      <c r="J225" s="5">
        <v>2</v>
      </c>
      <c r="K225" s="5">
        <v>65</v>
      </c>
      <c r="L225" s="5">
        <v>28</v>
      </c>
      <c r="M225" s="5">
        <v>1</v>
      </c>
      <c r="N225" s="5">
        <v>1</v>
      </c>
      <c r="O225" s="5">
        <v>0</v>
      </c>
      <c r="P225" s="5">
        <v>0</v>
      </c>
      <c r="Q225" s="5">
        <v>0</v>
      </c>
      <c r="R225" s="5">
        <v>0</v>
      </c>
    </row>
    <row r="226" spans="1:18" x14ac:dyDescent="0.35">
      <c r="A226" s="1">
        <v>466</v>
      </c>
      <c r="B226" t="s">
        <v>386</v>
      </c>
      <c r="C226" t="s">
        <v>422</v>
      </c>
      <c r="D226" t="s">
        <v>1690</v>
      </c>
      <c r="E226" t="s">
        <v>231</v>
      </c>
      <c r="F226" t="s">
        <v>392</v>
      </c>
      <c r="G226" t="str">
        <f>VLOOKUP(F226,'Barrio Mapping'!B:C,2,0)</f>
        <v>Argüelles</v>
      </c>
      <c r="H226">
        <f>VLOOKUP(B226,'[1]Bin Distritos'!$A:$E,5,0)</f>
        <v>11.299333333333331</v>
      </c>
      <c r="I226" s="5">
        <v>2295</v>
      </c>
      <c r="J226" s="5">
        <v>1</v>
      </c>
      <c r="K226" s="5">
        <v>65</v>
      </c>
      <c r="L226" s="5">
        <v>29</v>
      </c>
      <c r="M226" s="5">
        <v>1</v>
      </c>
      <c r="N226" s="5">
        <v>1</v>
      </c>
      <c r="O226" s="5">
        <v>0</v>
      </c>
      <c r="P226" s="5">
        <v>0</v>
      </c>
      <c r="Q226" s="5">
        <v>0</v>
      </c>
      <c r="R226" s="5">
        <v>0</v>
      </c>
    </row>
    <row r="227" spans="1:18" x14ac:dyDescent="0.35">
      <c r="A227" s="1">
        <v>470</v>
      </c>
      <c r="B227" t="s">
        <v>386</v>
      </c>
      <c r="C227" t="s">
        <v>455</v>
      </c>
      <c r="D227" t="s">
        <v>1691</v>
      </c>
      <c r="E227" t="s">
        <v>312</v>
      </c>
      <c r="F227" t="s">
        <v>392</v>
      </c>
      <c r="G227" t="str">
        <f>VLOOKUP(F227,'Barrio Mapping'!B:C,2,0)</f>
        <v>Argüelles</v>
      </c>
      <c r="H227">
        <f>VLOOKUP(B227,'[1]Bin Distritos'!$A:$E,5,0)</f>
        <v>11.299333333333331</v>
      </c>
      <c r="I227" s="5">
        <v>2200</v>
      </c>
      <c r="J227" s="5">
        <v>0</v>
      </c>
      <c r="K227" s="5">
        <v>35</v>
      </c>
      <c r="L227" s="5">
        <v>20</v>
      </c>
      <c r="M227" s="5">
        <v>1</v>
      </c>
      <c r="N227" s="5">
        <v>1</v>
      </c>
      <c r="O227" s="5">
        <v>1</v>
      </c>
      <c r="P227" s="5">
        <v>0</v>
      </c>
      <c r="Q227" s="5">
        <v>0</v>
      </c>
      <c r="R227" s="5">
        <v>0</v>
      </c>
    </row>
    <row r="228" spans="1:18" x14ac:dyDescent="0.35">
      <c r="A228" s="1">
        <v>472</v>
      </c>
      <c r="B228" t="s">
        <v>386</v>
      </c>
      <c r="C228" t="s">
        <v>456</v>
      </c>
      <c r="D228" t="s">
        <v>1691</v>
      </c>
      <c r="F228" t="s">
        <v>392</v>
      </c>
      <c r="G228" t="str">
        <f>VLOOKUP(F228,'Barrio Mapping'!B:C,2,0)</f>
        <v>Argüelles</v>
      </c>
      <c r="H228">
        <f>VLOOKUP(B228,'[1]Bin Distritos'!$A:$E,5,0)</f>
        <v>11.299333333333331</v>
      </c>
      <c r="I228" s="5">
        <v>3000</v>
      </c>
      <c r="J228" s="5">
        <v>2</v>
      </c>
      <c r="K228" s="5">
        <v>250</v>
      </c>
      <c r="L228" s="5">
        <v>7</v>
      </c>
      <c r="M228" s="5">
        <v>1</v>
      </c>
      <c r="N228" s="5">
        <v>1</v>
      </c>
      <c r="O228" s="5">
        <v>1</v>
      </c>
      <c r="P228" s="5">
        <v>0</v>
      </c>
      <c r="Q228" s="5">
        <v>0</v>
      </c>
      <c r="R228" s="5">
        <v>0</v>
      </c>
    </row>
    <row r="229" spans="1:18" x14ac:dyDescent="0.35">
      <c r="A229" s="1">
        <v>474</v>
      </c>
      <c r="B229" t="s">
        <v>386</v>
      </c>
      <c r="C229" t="s">
        <v>426</v>
      </c>
      <c r="D229" t="s">
        <v>1690</v>
      </c>
      <c r="F229" t="s">
        <v>392</v>
      </c>
      <c r="G229" t="str">
        <f>VLOOKUP(F229,'Barrio Mapping'!B:C,2,0)</f>
        <v>Argüelles</v>
      </c>
      <c r="H229">
        <f>VLOOKUP(B229,'[1]Bin Distritos'!$A:$E,5,0)</f>
        <v>11.299333333333331</v>
      </c>
      <c r="I229" s="5">
        <v>2500</v>
      </c>
      <c r="J229" s="5">
        <v>4</v>
      </c>
      <c r="K229" s="5">
        <v>250</v>
      </c>
      <c r="L229" s="5">
        <v>3</v>
      </c>
      <c r="M229" s="5">
        <v>1</v>
      </c>
      <c r="N229" s="5">
        <v>1</v>
      </c>
      <c r="O229" s="5">
        <v>0</v>
      </c>
      <c r="P229" s="5">
        <v>0</v>
      </c>
      <c r="Q229" s="5">
        <v>0</v>
      </c>
      <c r="R229" s="5">
        <v>0</v>
      </c>
    </row>
    <row r="230" spans="1:18" x14ac:dyDescent="0.35">
      <c r="A230" s="1">
        <v>483</v>
      </c>
      <c r="B230" t="s">
        <v>386</v>
      </c>
      <c r="C230" t="s">
        <v>426</v>
      </c>
      <c r="D230" t="s">
        <v>1690</v>
      </c>
      <c r="F230" t="s">
        <v>392</v>
      </c>
      <c r="G230" t="str">
        <f>VLOOKUP(F230,'Barrio Mapping'!B:C,2,0)</f>
        <v>Argüelles</v>
      </c>
      <c r="H230">
        <f>VLOOKUP(B230,'[1]Bin Distritos'!$A:$E,5,0)</f>
        <v>11.299333333333331</v>
      </c>
      <c r="I230" s="5">
        <v>2750</v>
      </c>
      <c r="J230" s="5">
        <v>2</v>
      </c>
      <c r="K230" s="5">
        <v>110</v>
      </c>
      <c r="L230" s="5">
        <v>24</v>
      </c>
      <c r="M230" s="5">
        <v>1</v>
      </c>
      <c r="N230" s="5">
        <v>1</v>
      </c>
      <c r="O230" s="5">
        <v>0</v>
      </c>
      <c r="P230" s="5">
        <v>0</v>
      </c>
      <c r="Q230" s="5">
        <v>0</v>
      </c>
      <c r="R230" s="5">
        <v>0</v>
      </c>
    </row>
    <row r="231" spans="1:18" x14ac:dyDescent="0.35">
      <c r="A231" s="1">
        <v>485</v>
      </c>
      <c r="B231" t="s">
        <v>386</v>
      </c>
      <c r="C231" t="s">
        <v>422</v>
      </c>
      <c r="D231" t="s">
        <v>1690</v>
      </c>
      <c r="E231" t="s">
        <v>231</v>
      </c>
      <c r="F231" t="s">
        <v>392</v>
      </c>
      <c r="G231" t="str">
        <f>VLOOKUP(F231,'Barrio Mapping'!B:C,2,0)</f>
        <v>Argüelles</v>
      </c>
      <c r="H231">
        <f>VLOOKUP(B231,'[1]Bin Distritos'!$A:$E,5,0)</f>
        <v>11.299333333333331</v>
      </c>
      <c r="I231" s="5">
        <v>2970</v>
      </c>
      <c r="J231" s="5">
        <v>2</v>
      </c>
      <c r="K231" s="5">
        <v>65</v>
      </c>
      <c r="L231" s="5">
        <v>26</v>
      </c>
      <c r="M231" s="5">
        <v>1</v>
      </c>
      <c r="N231" s="5">
        <v>1</v>
      </c>
      <c r="O231" s="5">
        <v>0</v>
      </c>
      <c r="P231" s="5">
        <v>0</v>
      </c>
      <c r="Q231" s="5">
        <v>0</v>
      </c>
      <c r="R231" s="5">
        <v>0</v>
      </c>
    </row>
    <row r="232" spans="1:18" x14ac:dyDescent="0.35">
      <c r="A232" s="1">
        <v>486</v>
      </c>
      <c r="B232" t="s">
        <v>386</v>
      </c>
      <c r="C232" t="s">
        <v>422</v>
      </c>
      <c r="D232" t="s">
        <v>1690</v>
      </c>
      <c r="E232" t="s">
        <v>231</v>
      </c>
      <c r="F232" t="s">
        <v>392</v>
      </c>
      <c r="G232" t="str">
        <f>VLOOKUP(F232,'Barrio Mapping'!B:C,2,0)</f>
        <v>Argüelles</v>
      </c>
      <c r="H232">
        <f>VLOOKUP(B232,'[1]Bin Distritos'!$A:$E,5,0)</f>
        <v>11.299333333333331</v>
      </c>
      <c r="I232" s="5">
        <v>2295</v>
      </c>
      <c r="J232" s="5">
        <v>1</v>
      </c>
      <c r="K232" s="5">
        <v>65</v>
      </c>
      <c r="L232" s="5">
        <v>3</v>
      </c>
      <c r="M232" s="5">
        <v>1</v>
      </c>
      <c r="N232" s="5">
        <v>1</v>
      </c>
      <c r="O232" s="5">
        <v>0</v>
      </c>
      <c r="P232" s="5">
        <v>0</v>
      </c>
      <c r="Q232" s="5">
        <v>0</v>
      </c>
      <c r="R232" s="5">
        <v>0</v>
      </c>
    </row>
    <row r="233" spans="1:18" x14ac:dyDescent="0.35">
      <c r="A233" s="1">
        <v>487</v>
      </c>
      <c r="B233" t="s">
        <v>386</v>
      </c>
      <c r="C233" t="s">
        <v>422</v>
      </c>
      <c r="D233" t="s">
        <v>1690</v>
      </c>
      <c r="E233" t="s">
        <v>231</v>
      </c>
      <c r="F233" t="s">
        <v>392</v>
      </c>
      <c r="G233" t="str">
        <f>VLOOKUP(F233,'Barrio Mapping'!B:C,2,0)</f>
        <v>Argüelles</v>
      </c>
      <c r="H233">
        <f>VLOOKUP(B233,'[1]Bin Distritos'!$A:$E,5,0)</f>
        <v>11.299333333333331</v>
      </c>
      <c r="I233" s="5">
        <v>2430</v>
      </c>
      <c r="J233" s="5">
        <v>1</v>
      </c>
      <c r="K233" s="5">
        <v>70</v>
      </c>
      <c r="L233" s="5">
        <v>13</v>
      </c>
      <c r="M233" s="5">
        <v>1</v>
      </c>
      <c r="N233" s="5">
        <v>1</v>
      </c>
      <c r="O233" s="5">
        <v>0</v>
      </c>
      <c r="P233" s="5">
        <v>0</v>
      </c>
      <c r="Q233" s="5">
        <v>0</v>
      </c>
      <c r="R233" s="5">
        <v>0</v>
      </c>
    </row>
    <row r="234" spans="1:18" x14ac:dyDescent="0.35">
      <c r="A234" s="1">
        <v>489</v>
      </c>
      <c r="B234" t="s">
        <v>386</v>
      </c>
      <c r="C234" t="s">
        <v>422</v>
      </c>
      <c r="D234" t="s">
        <v>1690</v>
      </c>
      <c r="E234" t="s">
        <v>231</v>
      </c>
      <c r="F234" t="s">
        <v>392</v>
      </c>
      <c r="G234" t="str">
        <f>VLOOKUP(F234,'Barrio Mapping'!B:C,2,0)</f>
        <v>Argüelles</v>
      </c>
      <c r="H234">
        <f>VLOOKUP(B234,'[1]Bin Distritos'!$A:$E,5,0)</f>
        <v>11.299333333333331</v>
      </c>
      <c r="I234" s="5">
        <v>2970</v>
      </c>
      <c r="J234" s="5">
        <v>2</v>
      </c>
      <c r="K234" s="5">
        <v>72</v>
      </c>
      <c r="L234" s="5">
        <v>17</v>
      </c>
      <c r="M234" s="5">
        <v>1</v>
      </c>
      <c r="N234" s="5">
        <v>1</v>
      </c>
      <c r="O234" s="5">
        <v>0</v>
      </c>
      <c r="P234" s="5">
        <v>0</v>
      </c>
      <c r="Q234" s="5">
        <v>0</v>
      </c>
      <c r="R234" s="5">
        <v>0</v>
      </c>
    </row>
    <row r="235" spans="1:18" x14ac:dyDescent="0.35">
      <c r="A235" s="1">
        <v>491</v>
      </c>
      <c r="B235" t="s">
        <v>386</v>
      </c>
      <c r="C235" t="s">
        <v>461</v>
      </c>
      <c r="D235" t="s">
        <v>1690</v>
      </c>
      <c r="E235" t="s">
        <v>21</v>
      </c>
      <c r="F235" t="s">
        <v>392</v>
      </c>
      <c r="G235" t="str">
        <f>VLOOKUP(F235,'Barrio Mapping'!B:C,2,0)</f>
        <v>Argüelles</v>
      </c>
      <c r="H235">
        <f>VLOOKUP(B235,'[1]Bin Distritos'!$A:$E,5,0)</f>
        <v>11.299333333333331</v>
      </c>
      <c r="I235" s="5">
        <v>2160</v>
      </c>
      <c r="J235" s="5">
        <v>2</v>
      </c>
      <c r="K235" s="5">
        <v>80</v>
      </c>
      <c r="L235" s="5">
        <v>4</v>
      </c>
      <c r="M235" s="5">
        <v>1</v>
      </c>
      <c r="N235" s="5">
        <v>1</v>
      </c>
      <c r="O235" s="5">
        <v>0</v>
      </c>
      <c r="P235" s="5">
        <v>0</v>
      </c>
      <c r="Q235" s="5">
        <v>0</v>
      </c>
      <c r="R235" s="5">
        <v>0</v>
      </c>
    </row>
    <row r="236" spans="1:18" x14ac:dyDescent="0.35">
      <c r="A236" s="1">
        <v>496</v>
      </c>
      <c r="B236" t="s">
        <v>386</v>
      </c>
      <c r="C236" t="s">
        <v>426</v>
      </c>
      <c r="D236" t="s">
        <v>1690</v>
      </c>
      <c r="F236" t="s">
        <v>392</v>
      </c>
      <c r="G236" t="str">
        <f>VLOOKUP(F236,'Barrio Mapping'!B:C,2,0)</f>
        <v>Argüelles</v>
      </c>
      <c r="H236">
        <f>VLOOKUP(B236,'[1]Bin Distritos'!$A:$E,5,0)</f>
        <v>11.299333333333331</v>
      </c>
      <c r="I236" s="5">
        <v>1450</v>
      </c>
      <c r="J236" s="5">
        <v>1</v>
      </c>
      <c r="K236" s="5">
        <v>55</v>
      </c>
      <c r="L236" s="5">
        <v>3</v>
      </c>
      <c r="M236" s="5">
        <v>1</v>
      </c>
      <c r="N236" s="5">
        <v>1</v>
      </c>
      <c r="O236" s="5">
        <v>0</v>
      </c>
      <c r="P236" s="5">
        <v>0</v>
      </c>
      <c r="Q236" s="5">
        <v>0</v>
      </c>
      <c r="R236" s="5">
        <v>0</v>
      </c>
    </row>
    <row r="237" spans="1:18" x14ac:dyDescent="0.35">
      <c r="A237" s="1">
        <v>500</v>
      </c>
      <c r="B237" t="s">
        <v>386</v>
      </c>
      <c r="C237" t="s">
        <v>464</v>
      </c>
      <c r="D237" t="s">
        <v>1693</v>
      </c>
      <c r="F237" t="s">
        <v>392</v>
      </c>
      <c r="G237" t="str">
        <f>VLOOKUP(F237,'Barrio Mapping'!B:C,2,0)</f>
        <v>Argüelles</v>
      </c>
      <c r="H237">
        <f>VLOOKUP(B237,'[1]Bin Distritos'!$A:$E,5,0)</f>
        <v>11.299333333333331</v>
      </c>
      <c r="I237" s="5">
        <v>795</v>
      </c>
      <c r="J237" s="5">
        <v>0</v>
      </c>
      <c r="K237" s="5">
        <v>50</v>
      </c>
      <c r="L237" s="5">
        <v>3</v>
      </c>
      <c r="M237" s="5">
        <v>1</v>
      </c>
      <c r="N237" s="5">
        <v>1</v>
      </c>
      <c r="O237" s="5">
        <v>0</v>
      </c>
      <c r="P237" s="5">
        <v>0</v>
      </c>
      <c r="Q237" s="5">
        <v>0</v>
      </c>
      <c r="R237" s="5">
        <v>0</v>
      </c>
    </row>
    <row r="238" spans="1:18" x14ac:dyDescent="0.35">
      <c r="A238" s="1">
        <v>502</v>
      </c>
      <c r="B238" t="s">
        <v>386</v>
      </c>
      <c r="C238" t="s">
        <v>465</v>
      </c>
      <c r="D238" t="s">
        <v>1690</v>
      </c>
      <c r="F238" t="s">
        <v>392</v>
      </c>
      <c r="G238" t="str">
        <f>VLOOKUP(F238,'Barrio Mapping'!B:C,2,0)</f>
        <v>Argüelles</v>
      </c>
      <c r="H238">
        <f>VLOOKUP(B238,'[1]Bin Distritos'!$A:$E,5,0)</f>
        <v>11.299333333333331</v>
      </c>
      <c r="I238" s="5">
        <v>2900</v>
      </c>
      <c r="J238" s="5">
        <v>4</v>
      </c>
      <c r="K238" s="5">
        <v>216</v>
      </c>
      <c r="L238" s="5">
        <v>3</v>
      </c>
      <c r="M238" s="5">
        <v>1</v>
      </c>
      <c r="N238" s="5">
        <v>1</v>
      </c>
      <c r="O238" s="5">
        <v>0</v>
      </c>
      <c r="P238" s="5">
        <v>0</v>
      </c>
      <c r="Q238" s="5">
        <v>0</v>
      </c>
      <c r="R238" s="5">
        <v>0</v>
      </c>
    </row>
    <row r="239" spans="1:18" x14ac:dyDescent="0.35">
      <c r="A239" s="1">
        <v>510</v>
      </c>
      <c r="B239" t="s">
        <v>386</v>
      </c>
      <c r="C239" t="s">
        <v>468</v>
      </c>
      <c r="D239" t="s">
        <v>1690</v>
      </c>
      <c r="E239" t="s">
        <v>95</v>
      </c>
      <c r="F239" t="s">
        <v>392</v>
      </c>
      <c r="G239" t="str">
        <f>VLOOKUP(F239,'Barrio Mapping'!B:C,2,0)</f>
        <v>Argüelles</v>
      </c>
      <c r="H239">
        <f>VLOOKUP(B239,'[1]Bin Distritos'!$A:$E,5,0)</f>
        <v>11.299333333333331</v>
      </c>
      <c r="I239" s="5">
        <v>1300</v>
      </c>
      <c r="J239" s="5">
        <v>2</v>
      </c>
      <c r="K239" s="5">
        <v>85</v>
      </c>
      <c r="L239" s="5">
        <v>2</v>
      </c>
      <c r="M239" s="5">
        <v>0</v>
      </c>
      <c r="N239" s="5">
        <v>1</v>
      </c>
      <c r="O239" s="5">
        <v>0</v>
      </c>
      <c r="P239" s="5">
        <v>0</v>
      </c>
      <c r="Q239" s="5">
        <v>0</v>
      </c>
      <c r="R239" s="5">
        <v>0</v>
      </c>
    </row>
    <row r="240" spans="1:18" x14ac:dyDescent="0.35">
      <c r="A240" s="1">
        <v>514</v>
      </c>
      <c r="B240" t="s">
        <v>386</v>
      </c>
      <c r="C240" t="s">
        <v>426</v>
      </c>
      <c r="D240" t="s">
        <v>1690</v>
      </c>
      <c r="F240" t="s">
        <v>392</v>
      </c>
      <c r="G240" t="str">
        <f>VLOOKUP(F240,'Barrio Mapping'!B:C,2,0)</f>
        <v>Argüelles</v>
      </c>
      <c r="H240">
        <f>VLOOKUP(B240,'[1]Bin Distritos'!$A:$E,5,0)</f>
        <v>11.299333333333331</v>
      </c>
      <c r="I240" s="5">
        <v>1250</v>
      </c>
      <c r="J240" s="5">
        <v>2</v>
      </c>
      <c r="K240" s="5">
        <v>100</v>
      </c>
      <c r="L240" s="5">
        <v>4</v>
      </c>
      <c r="M240" s="5">
        <v>1</v>
      </c>
      <c r="N240" s="5">
        <v>1</v>
      </c>
      <c r="O240" s="5">
        <v>0</v>
      </c>
      <c r="P240" s="5">
        <v>0</v>
      </c>
      <c r="Q240" s="5">
        <v>0</v>
      </c>
      <c r="R240" s="5">
        <v>0</v>
      </c>
    </row>
    <row r="241" spans="1:18" x14ac:dyDescent="0.35">
      <c r="A241" s="1">
        <v>515</v>
      </c>
      <c r="B241" t="s">
        <v>386</v>
      </c>
      <c r="C241" t="s">
        <v>470</v>
      </c>
      <c r="D241" t="s">
        <v>1693</v>
      </c>
      <c r="E241" t="s">
        <v>471</v>
      </c>
      <c r="F241" t="s">
        <v>392</v>
      </c>
      <c r="G241" t="str">
        <f>VLOOKUP(F241,'Barrio Mapping'!B:C,2,0)</f>
        <v>Argüelles</v>
      </c>
      <c r="H241">
        <f>VLOOKUP(B241,'[1]Bin Distritos'!$A:$E,5,0)</f>
        <v>11.299333333333331</v>
      </c>
      <c r="I241" s="5">
        <v>450</v>
      </c>
      <c r="J241" s="5">
        <v>0</v>
      </c>
      <c r="K241" s="5">
        <v>60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</row>
    <row r="242" spans="1:18" x14ac:dyDescent="0.35">
      <c r="A242" s="1">
        <v>516</v>
      </c>
      <c r="B242" t="s">
        <v>386</v>
      </c>
      <c r="C242" t="s">
        <v>472</v>
      </c>
      <c r="D242" t="s">
        <v>1693</v>
      </c>
      <c r="E242" t="s">
        <v>98</v>
      </c>
      <c r="F242" t="s">
        <v>392</v>
      </c>
      <c r="G242" t="str">
        <f>VLOOKUP(F242,'Barrio Mapping'!B:C,2,0)</f>
        <v>Argüelles</v>
      </c>
      <c r="H242">
        <f>VLOOKUP(B242,'[1]Bin Distritos'!$A:$E,5,0)</f>
        <v>11.299333333333331</v>
      </c>
      <c r="I242" s="5">
        <v>1000</v>
      </c>
      <c r="J242" s="5">
        <v>0</v>
      </c>
      <c r="K242" s="5">
        <v>72</v>
      </c>
      <c r="L242" s="5">
        <v>3</v>
      </c>
      <c r="M242" s="5">
        <v>1</v>
      </c>
      <c r="N242" s="5">
        <v>1</v>
      </c>
      <c r="O242" s="5">
        <v>0</v>
      </c>
      <c r="P242" s="5">
        <v>0</v>
      </c>
      <c r="Q242" s="5">
        <v>0</v>
      </c>
      <c r="R242" s="5">
        <v>0</v>
      </c>
    </row>
    <row r="243" spans="1:18" x14ac:dyDescent="0.35">
      <c r="A243" s="1">
        <v>518</v>
      </c>
      <c r="B243" t="s">
        <v>386</v>
      </c>
      <c r="C243" t="s">
        <v>437</v>
      </c>
      <c r="D243" t="s">
        <v>1693</v>
      </c>
      <c r="F243" t="s">
        <v>392</v>
      </c>
      <c r="G243" t="str">
        <f>VLOOKUP(F243,'Barrio Mapping'!B:C,2,0)</f>
        <v>Argüelles</v>
      </c>
      <c r="H243">
        <f>VLOOKUP(B243,'[1]Bin Distritos'!$A:$E,5,0)</f>
        <v>11.299333333333331</v>
      </c>
      <c r="I243" s="5">
        <v>1000</v>
      </c>
      <c r="J243" s="5">
        <v>0</v>
      </c>
      <c r="K243" s="5">
        <v>74</v>
      </c>
      <c r="L243" s="5">
        <v>3</v>
      </c>
      <c r="M243" s="5">
        <v>1</v>
      </c>
      <c r="N243" s="5">
        <v>1</v>
      </c>
      <c r="O243" s="5">
        <v>0</v>
      </c>
      <c r="P243" s="5">
        <v>0</v>
      </c>
      <c r="Q243" s="5">
        <v>0</v>
      </c>
      <c r="R243" s="5">
        <v>0</v>
      </c>
    </row>
    <row r="244" spans="1:18" x14ac:dyDescent="0.35">
      <c r="A244" s="1">
        <v>519</v>
      </c>
      <c r="B244" t="s">
        <v>386</v>
      </c>
      <c r="C244" t="s">
        <v>426</v>
      </c>
      <c r="D244" t="s">
        <v>1690</v>
      </c>
      <c r="F244" t="s">
        <v>392</v>
      </c>
      <c r="G244" t="str">
        <f>VLOOKUP(F244,'Barrio Mapping'!B:C,2,0)</f>
        <v>Argüelles</v>
      </c>
      <c r="H244">
        <f>VLOOKUP(B244,'[1]Bin Distritos'!$A:$E,5,0)</f>
        <v>11.299333333333331</v>
      </c>
      <c r="I244" s="5">
        <v>1300</v>
      </c>
      <c r="J244" s="5">
        <v>2</v>
      </c>
      <c r="K244" s="5">
        <v>90</v>
      </c>
      <c r="L244" s="5">
        <v>1</v>
      </c>
      <c r="M244" s="5">
        <v>1</v>
      </c>
      <c r="N244" s="5">
        <v>1</v>
      </c>
      <c r="O244" s="5">
        <v>0</v>
      </c>
      <c r="P244" s="5">
        <v>0</v>
      </c>
      <c r="Q244" s="5">
        <v>0</v>
      </c>
      <c r="R244" s="5">
        <v>0</v>
      </c>
    </row>
    <row r="245" spans="1:18" x14ac:dyDescent="0.35">
      <c r="A245" s="1">
        <v>520</v>
      </c>
      <c r="B245" t="s">
        <v>386</v>
      </c>
      <c r="C245" t="s">
        <v>405</v>
      </c>
      <c r="D245" t="s">
        <v>1690</v>
      </c>
      <c r="F245" t="s">
        <v>392</v>
      </c>
      <c r="G245" t="str">
        <f>VLOOKUP(F245,'Barrio Mapping'!B:C,2,0)</f>
        <v>Argüelles</v>
      </c>
      <c r="H245">
        <f>VLOOKUP(B245,'[1]Bin Distritos'!$A:$E,5,0)</f>
        <v>11.299333333333331</v>
      </c>
      <c r="I245" s="5">
        <v>1050</v>
      </c>
      <c r="J245" s="5">
        <v>1</v>
      </c>
      <c r="K245" s="5">
        <v>47</v>
      </c>
      <c r="L245" s="5">
        <v>0</v>
      </c>
      <c r="M245" s="5">
        <v>1</v>
      </c>
      <c r="N245" s="5">
        <v>1</v>
      </c>
      <c r="O245" s="5">
        <v>0</v>
      </c>
      <c r="P245" s="5">
        <v>0</v>
      </c>
      <c r="Q245" s="5">
        <v>0</v>
      </c>
      <c r="R245" s="5">
        <v>0</v>
      </c>
    </row>
    <row r="246" spans="1:18" x14ac:dyDescent="0.35">
      <c r="A246" s="1">
        <v>521</v>
      </c>
      <c r="B246" t="s">
        <v>386</v>
      </c>
      <c r="C246" t="s">
        <v>405</v>
      </c>
      <c r="D246" t="s">
        <v>1690</v>
      </c>
      <c r="F246" t="s">
        <v>392</v>
      </c>
      <c r="G246" t="str">
        <f>VLOOKUP(F246,'Barrio Mapping'!B:C,2,0)</f>
        <v>Argüelles</v>
      </c>
      <c r="H246">
        <f>VLOOKUP(B246,'[1]Bin Distritos'!$A:$E,5,0)</f>
        <v>11.299333333333331</v>
      </c>
      <c r="I246" s="5">
        <v>1200</v>
      </c>
      <c r="J246" s="5">
        <v>2</v>
      </c>
      <c r="K246" s="5">
        <v>70</v>
      </c>
      <c r="L246" s="5">
        <v>2</v>
      </c>
      <c r="M246" s="5">
        <v>1</v>
      </c>
      <c r="N246" s="5">
        <v>1</v>
      </c>
      <c r="O246" s="5">
        <v>0</v>
      </c>
      <c r="P246" s="5">
        <v>0</v>
      </c>
      <c r="Q246" s="5">
        <v>0</v>
      </c>
      <c r="R246" s="5">
        <v>0</v>
      </c>
    </row>
    <row r="247" spans="1:18" x14ac:dyDescent="0.35">
      <c r="A247" s="1">
        <v>523</v>
      </c>
      <c r="B247" t="s">
        <v>386</v>
      </c>
      <c r="C247" t="s">
        <v>446</v>
      </c>
      <c r="D247" t="s">
        <v>1690</v>
      </c>
      <c r="E247" t="s">
        <v>475</v>
      </c>
      <c r="F247" t="s">
        <v>392</v>
      </c>
      <c r="G247" t="str">
        <f>VLOOKUP(F247,'Barrio Mapping'!B:C,2,0)</f>
        <v>Argüelles</v>
      </c>
      <c r="H247">
        <f>VLOOKUP(B247,'[1]Bin Distritos'!$A:$E,5,0)</f>
        <v>11.299333333333331</v>
      </c>
      <c r="I247" s="5">
        <v>1500</v>
      </c>
      <c r="J247" s="5">
        <v>2</v>
      </c>
      <c r="K247" s="5">
        <v>90</v>
      </c>
      <c r="L247" s="5">
        <v>2</v>
      </c>
      <c r="M247" s="5">
        <v>1</v>
      </c>
      <c r="N247" s="5">
        <v>1</v>
      </c>
      <c r="O247" s="5">
        <v>0</v>
      </c>
      <c r="P247" s="5">
        <v>0</v>
      </c>
      <c r="Q247" s="5">
        <v>0</v>
      </c>
      <c r="R247" s="5">
        <v>0</v>
      </c>
    </row>
    <row r="248" spans="1:18" x14ac:dyDescent="0.35">
      <c r="A248" s="1">
        <v>524</v>
      </c>
      <c r="B248" t="s">
        <v>386</v>
      </c>
      <c r="C248" t="s">
        <v>405</v>
      </c>
      <c r="D248" t="s">
        <v>1690</v>
      </c>
      <c r="E248" t="s">
        <v>476</v>
      </c>
      <c r="F248" t="s">
        <v>392</v>
      </c>
      <c r="G248" t="str">
        <f>VLOOKUP(F248,'Barrio Mapping'!B:C,2,0)</f>
        <v>Argüelles</v>
      </c>
      <c r="H248">
        <f>VLOOKUP(B248,'[1]Bin Distritos'!$A:$E,5,0)</f>
        <v>11.299333333333331</v>
      </c>
      <c r="I248" s="5">
        <v>1550</v>
      </c>
      <c r="J248" s="5">
        <v>2</v>
      </c>
      <c r="K248" s="5">
        <v>110</v>
      </c>
      <c r="L248" s="5">
        <v>3</v>
      </c>
      <c r="M248" s="5">
        <v>1</v>
      </c>
      <c r="N248" s="5">
        <v>1</v>
      </c>
      <c r="O248" s="5">
        <v>0</v>
      </c>
      <c r="P248" s="5">
        <v>0</v>
      </c>
      <c r="Q248" s="5">
        <v>0</v>
      </c>
      <c r="R248" s="5">
        <v>0</v>
      </c>
    </row>
    <row r="249" spans="1:18" x14ac:dyDescent="0.35">
      <c r="A249" s="1">
        <v>528</v>
      </c>
      <c r="B249" t="s">
        <v>386</v>
      </c>
      <c r="C249" t="s">
        <v>478</v>
      </c>
      <c r="D249" t="s">
        <v>1693</v>
      </c>
      <c r="F249" t="s">
        <v>392</v>
      </c>
      <c r="G249" t="str">
        <f>VLOOKUP(F249,'Barrio Mapping'!B:C,2,0)</f>
        <v>Argüelles</v>
      </c>
      <c r="H249">
        <f>VLOOKUP(B249,'[1]Bin Distritos'!$A:$E,5,0)</f>
        <v>11.299333333333331</v>
      </c>
      <c r="I249" s="5">
        <v>850</v>
      </c>
      <c r="J249" s="5">
        <v>0</v>
      </c>
      <c r="K249" s="5">
        <v>32</v>
      </c>
      <c r="L249" s="5">
        <v>6</v>
      </c>
      <c r="M249" s="5">
        <v>1</v>
      </c>
      <c r="N249" s="5">
        <v>1</v>
      </c>
      <c r="O249" s="5">
        <v>0</v>
      </c>
      <c r="P249" s="5">
        <v>0</v>
      </c>
      <c r="Q249" s="5">
        <v>0</v>
      </c>
      <c r="R249" s="5">
        <v>0</v>
      </c>
    </row>
    <row r="250" spans="1:18" x14ac:dyDescent="0.35">
      <c r="A250" s="1">
        <v>530</v>
      </c>
      <c r="B250" t="s">
        <v>386</v>
      </c>
      <c r="C250" t="s">
        <v>426</v>
      </c>
      <c r="D250" t="s">
        <v>1690</v>
      </c>
      <c r="F250" t="s">
        <v>392</v>
      </c>
      <c r="G250" t="str">
        <f>VLOOKUP(F250,'Barrio Mapping'!B:C,2,0)</f>
        <v>Argüelles</v>
      </c>
      <c r="H250">
        <f>VLOOKUP(B250,'[1]Bin Distritos'!$A:$E,5,0)</f>
        <v>11.299333333333331</v>
      </c>
      <c r="I250" s="5">
        <v>1400</v>
      </c>
      <c r="J250" s="5">
        <v>2</v>
      </c>
      <c r="K250" s="5">
        <v>85</v>
      </c>
      <c r="L250" s="5">
        <v>4</v>
      </c>
      <c r="M250" s="5">
        <v>0</v>
      </c>
      <c r="N250" s="5">
        <v>1</v>
      </c>
      <c r="O250" s="5">
        <v>0</v>
      </c>
      <c r="P250" s="5">
        <v>0</v>
      </c>
      <c r="Q250" s="5">
        <v>0</v>
      </c>
      <c r="R250" s="5">
        <v>0</v>
      </c>
    </row>
    <row r="251" spans="1:18" x14ac:dyDescent="0.35">
      <c r="A251" s="1">
        <v>532</v>
      </c>
      <c r="B251" t="s">
        <v>386</v>
      </c>
      <c r="C251" t="s">
        <v>426</v>
      </c>
      <c r="D251" t="s">
        <v>1690</v>
      </c>
      <c r="F251" t="s">
        <v>392</v>
      </c>
      <c r="G251" t="str">
        <f>VLOOKUP(F251,'Barrio Mapping'!B:C,2,0)</f>
        <v>Argüelles</v>
      </c>
      <c r="H251">
        <f>VLOOKUP(B251,'[1]Bin Distritos'!$A:$E,5,0)</f>
        <v>11.299333333333331</v>
      </c>
      <c r="I251" s="5">
        <v>2800</v>
      </c>
      <c r="J251" s="5">
        <v>4</v>
      </c>
      <c r="K251" s="5">
        <v>227</v>
      </c>
      <c r="L251" s="5">
        <v>4</v>
      </c>
      <c r="M251" s="5">
        <v>1</v>
      </c>
      <c r="N251" s="5">
        <v>1</v>
      </c>
      <c r="O251" s="5">
        <v>0</v>
      </c>
      <c r="P251" s="5">
        <v>0</v>
      </c>
      <c r="Q251" s="5">
        <v>0</v>
      </c>
      <c r="R251" s="5">
        <v>0</v>
      </c>
    </row>
    <row r="252" spans="1:18" x14ac:dyDescent="0.35">
      <c r="A252" s="1">
        <v>535</v>
      </c>
      <c r="B252" t="s">
        <v>386</v>
      </c>
      <c r="C252" t="s">
        <v>426</v>
      </c>
      <c r="D252" t="s">
        <v>1690</v>
      </c>
      <c r="F252" t="s">
        <v>392</v>
      </c>
      <c r="G252" t="str">
        <f>VLOOKUP(F252,'Barrio Mapping'!B:C,2,0)</f>
        <v>Argüelles</v>
      </c>
      <c r="H252">
        <f>VLOOKUP(B252,'[1]Bin Distritos'!$A:$E,5,0)</f>
        <v>11.299333333333331</v>
      </c>
      <c r="I252" s="5">
        <v>1800</v>
      </c>
      <c r="J252" s="5">
        <v>2</v>
      </c>
      <c r="K252" s="5">
        <v>120</v>
      </c>
      <c r="L252" s="5">
        <v>4</v>
      </c>
      <c r="M252" s="5">
        <v>1</v>
      </c>
      <c r="N252" s="5">
        <v>1</v>
      </c>
      <c r="O252" s="5">
        <v>0</v>
      </c>
      <c r="P252" s="5">
        <v>0</v>
      </c>
      <c r="Q252" s="5">
        <v>0</v>
      </c>
      <c r="R252" s="5">
        <v>0</v>
      </c>
    </row>
    <row r="253" spans="1:18" x14ac:dyDescent="0.35">
      <c r="A253" s="1">
        <v>537</v>
      </c>
      <c r="B253" t="s">
        <v>386</v>
      </c>
      <c r="C253" t="s">
        <v>480</v>
      </c>
      <c r="D253" t="s">
        <v>1690</v>
      </c>
      <c r="F253" t="s">
        <v>392</v>
      </c>
      <c r="G253" t="str">
        <f>VLOOKUP(F253,'Barrio Mapping'!B:C,2,0)</f>
        <v>Argüelles</v>
      </c>
      <c r="H253">
        <f>VLOOKUP(B253,'[1]Bin Distritos'!$A:$E,5,0)</f>
        <v>11.299333333333331</v>
      </c>
      <c r="I253" s="5">
        <v>950</v>
      </c>
      <c r="J253" s="5">
        <v>2</v>
      </c>
      <c r="K253" s="5">
        <v>75</v>
      </c>
      <c r="L253" s="5">
        <v>6</v>
      </c>
      <c r="M253" s="5">
        <v>0</v>
      </c>
      <c r="N253" s="5">
        <v>1</v>
      </c>
      <c r="O253" s="5">
        <v>0</v>
      </c>
      <c r="P253" s="5">
        <v>0</v>
      </c>
      <c r="Q253" s="5">
        <v>0</v>
      </c>
      <c r="R253" s="5">
        <v>0</v>
      </c>
    </row>
    <row r="254" spans="1:18" x14ac:dyDescent="0.35">
      <c r="A254" s="1">
        <v>539</v>
      </c>
      <c r="B254" t="s">
        <v>386</v>
      </c>
      <c r="C254" t="s">
        <v>482</v>
      </c>
      <c r="D254" t="s">
        <v>1690</v>
      </c>
      <c r="F254" t="s">
        <v>392</v>
      </c>
      <c r="G254" t="str">
        <f>VLOOKUP(F254,'Barrio Mapping'!B:C,2,0)</f>
        <v>Argüelles</v>
      </c>
      <c r="H254">
        <f>VLOOKUP(B254,'[1]Bin Distritos'!$A:$E,5,0)</f>
        <v>11.299333333333331</v>
      </c>
      <c r="I254" s="5">
        <v>1000</v>
      </c>
      <c r="J254" s="5">
        <v>1</v>
      </c>
      <c r="K254" s="5">
        <v>73</v>
      </c>
      <c r="L254" s="5">
        <v>14</v>
      </c>
      <c r="M254" s="5">
        <v>1</v>
      </c>
      <c r="N254" s="5">
        <v>1</v>
      </c>
      <c r="O254" s="5">
        <v>0</v>
      </c>
      <c r="P254" s="5">
        <v>0</v>
      </c>
      <c r="Q254" s="5">
        <v>0</v>
      </c>
      <c r="R254" s="5">
        <v>0</v>
      </c>
    </row>
    <row r="255" spans="1:18" x14ac:dyDescent="0.35">
      <c r="A255" s="1">
        <v>541</v>
      </c>
      <c r="B255" t="s">
        <v>386</v>
      </c>
      <c r="C255" t="s">
        <v>484</v>
      </c>
      <c r="D255" t="s">
        <v>1690</v>
      </c>
      <c r="E255" t="s">
        <v>186</v>
      </c>
      <c r="F255" t="s">
        <v>392</v>
      </c>
      <c r="G255" t="str">
        <f>VLOOKUP(F255,'Barrio Mapping'!B:C,2,0)</f>
        <v>Argüelles</v>
      </c>
      <c r="H255">
        <f>VLOOKUP(B255,'[1]Bin Distritos'!$A:$E,5,0)</f>
        <v>11.299333333333331</v>
      </c>
      <c r="I255" s="5">
        <v>1450</v>
      </c>
      <c r="J255" s="5">
        <v>1</v>
      </c>
      <c r="K255" s="5">
        <v>65</v>
      </c>
      <c r="L255" s="5">
        <v>1</v>
      </c>
      <c r="M255" s="5">
        <v>1</v>
      </c>
      <c r="N255" s="5">
        <v>1</v>
      </c>
      <c r="O255" s="5">
        <v>0</v>
      </c>
      <c r="P255" s="5">
        <v>0</v>
      </c>
      <c r="Q255" s="5">
        <v>0</v>
      </c>
      <c r="R255" s="5">
        <v>0</v>
      </c>
    </row>
    <row r="256" spans="1:18" x14ac:dyDescent="0.35">
      <c r="A256" s="1">
        <v>543</v>
      </c>
      <c r="B256" t="s">
        <v>386</v>
      </c>
      <c r="C256" t="s">
        <v>486</v>
      </c>
      <c r="D256" t="s">
        <v>1690</v>
      </c>
      <c r="E256" t="s">
        <v>487</v>
      </c>
      <c r="F256" t="s">
        <v>392</v>
      </c>
      <c r="G256" t="str">
        <f>VLOOKUP(F256,'Barrio Mapping'!B:C,2,0)</f>
        <v>Argüelles</v>
      </c>
      <c r="H256">
        <f>VLOOKUP(B256,'[1]Bin Distritos'!$A:$E,5,0)</f>
        <v>11.299333333333331</v>
      </c>
      <c r="I256" s="5">
        <v>2995</v>
      </c>
      <c r="J256" s="5">
        <v>2</v>
      </c>
      <c r="K256" s="5">
        <v>95</v>
      </c>
      <c r="L256" s="5">
        <v>1</v>
      </c>
      <c r="M256" s="5">
        <v>1</v>
      </c>
      <c r="N256" s="5">
        <v>1</v>
      </c>
      <c r="O256" s="5">
        <v>0</v>
      </c>
      <c r="P256" s="5">
        <v>0</v>
      </c>
      <c r="Q256" s="5">
        <v>0</v>
      </c>
      <c r="R256" s="5">
        <v>0</v>
      </c>
    </row>
    <row r="257" spans="1:18" x14ac:dyDescent="0.35">
      <c r="A257" s="1">
        <v>546</v>
      </c>
      <c r="B257" t="s">
        <v>386</v>
      </c>
      <c r="C257" t="s">
        <v>426</v>
      </c>
      <c r="D257" t="s">
        <v>1690</v>
      </c>
      <c r="F257" t="s">
        <v>392</v>
      </c>
      <c r="G257" t="str">
        <f>VLOOKUP(F257,'Barrio Mapping'!B:C,2,0)</f>
        <v>Argüelles</v>
      </c>
      <c r="H257">
        <f>VLOOKUP(B257,'[1]Bin Distritos'!$A:$E,5,0)</f>
        <v>11.299333333333331</v>
      </c>
      <c r="I257" s="5">
        <v>850</v>
      </c>
      <c r="J257" s="5">
        <v>1</v>
      </c>
      <c r="K257" s="5">
        <v>60</v>
      </c>
      <c r="L257" s="5">
        <v>0.5</v>
      </c>
      <c r="M257" s="5">
        <v>1</v>
      </c>
      <c r="N257" s="5">
        <v>1</v>
      </c>
      <c r="O257" s="5">
        <v>0</v>
      </c>
      <c r="P257" s="5">
        <v>0</v>
      </c>
      <c r="Q257" s="5">
        <v>0</v>
      </c>
      <c r="R257" s="5">
        <v>0</v>
      </c>
    </row>
    <row r="258" spans="1:18" x14ac:dyDescent="0.35">
      <c r="A258" s="1">
        <v>547</v>
      </c>
      <c r="B258" t="s">
        <v>386</v>
      </c>
      <c r="C258" t="s">
        <v>489</v>
      </c>
      <c r="D258" t="s">
        <v>1690</v>
      </c>
      <c r="E258" t="s">
        <v>182</v>
      </c>
      <c r="F258" t="s">
        <v>392</v>
      </c>
      <c r="G258" t="str">
        <f>VLOOKUP(F258,'Barrio Mapping'!B:C,2,0)</f>
        <v>Argüelles</v>
      </c>
      <c r="H258">
        <f>VLOOKUP(B258,'[1]Bin Distritos'!$A:$E,5,0)</f>
        <v>11.299333333333331</v>
      </c>
      <c r="I258" s="5">
        <v>1800</v>
      </c>
      <c r="J258" s="5">
        <v>4</v>
      </c>
      <c r="K258" s="5">
        <v>80</v>
      </c>
      <c r="L258" s="5">
        <v>2</v>
      </c>
      <c r="M258" s="5">
        <v>0</v>
      </c>
      <c r="N258" s="5">
        <v>1</v>
      </c>
      <c r="O258" s="5">
        <v>0</v>
      </c>
      <c r="P258" s="5">
        <v>0</v>
      </c>
      <c r="Q258" s="5">
        <v>0</v>
      </c>
      <c r="R258" s="5">
        <v>0</v>
      </c>
    </row>
    <row r="259" spans="1:18" x14ac:dyDescent="0.35">
      <c r="A259" s="1">
        <v>549</v>
      </c>
      <c r="B259" t="s">
        <v>386</v>
      </c>
      <c r="C259" t="s">
        <v>405</v>
      </c>
      <c r="D259" t="s">
        <v>1690</v>
      </c>
      <c r="E259" t="s">
        <v>110</v>
      </c>
      <c r="F259" t="s">
        <v>392</v>
      </c>
      <c r="G259" t="str">
        <f>VLOOKUP(F259,'Barrio Mapping'!B:C,2,0)</f>
        <v>Argüelles</v>
      </c>
      <c r="H259">
        <f>VLOOKUP(B259,'[1]Bin Distritos'!$A:$E,5,0)</f>
        <v>11.299333333333331</v>
      </c>
      <c r="I259" s="5">
        <v>1100</v>
      </c>
      <c r="J259" s="5">
        <v>2</v>
      </c>
      <c r="K259" s="5">
        <v>70</v>
      </c>
      <c r="L259" s="5">
        <v>2</v>
      </c>
      <c r="M259" s="5">
        <v>1</v>
      </c>
      <c r="N259" s="5">
        <v>1</v>
      </c>
      <c r="O259" s="5">
        <v>0</v>
      </c>
      <c r="P259" s="5">
        <v>0</v>
      </c>
      <c r="Q259" s="5">
        <v>0</v>
      </c>
      <c r="R259" s="5">
        <v>0</v>
      </c>
    </row>
    <row r="260" spans="1:18" x14ac:dyDescent="0.35">
      <c r="A260" s="1">
        <v>551</v>
      </c>
      <c r="B260" t="s">
        <v>386</v>
      </c>
      <c r="C260" t="s">
        <v>492</v>
      </c>
      <c r="D260" t="s">
        <v>1690</v>
      </c>
      <c r="E260" t="s">
        <v>312</v>
      </c>
      <c r="F260" t="s">
        <v>392</v>
      </c>
      <c r="G260" t="str">
        <f>VLOOKUP(F260,'Barrio Mapping'!B:C,2,0)</f>
        <v>Argüelles</v>
      </c>
      <c r="H260">
        <f>VLOOKUP(B260,'[1]Bin Distritos'!$A:$E,5,0)</f>
        <v>11.299333333333331</v>
      </c>
      <c r="I260" s="5">
        <v>1350</v>
      </c>
      <c r="J260" s="5">
        <v>1</v>
      </c>
      <c r="K260" s="5">
        <v>56</v>
      </c>
      <c r="L260" s="5">
        <v>17</v>
      </c>
      <c r="M260" s="5">
        <v>0</v>
      </c>
      <c r="N260" s="5">
        <v>1</v>
      </c>
      <c r="O260" s="5">
        <v>0</v>
      </c>
      <c r="P260" s="5">
        <v>0</v>
      </c>
      <c r="Q260" s="5">
        <v>0</v>
      </c>
      <c r="R260" s="5">
        <v>0</v>
      </c>
    </row>
    <row r="261" spans="1:18" x14ac:dyDescent="0.35">
      <c r="A261" s="1">
        <v>554</v>
      </c>
      <c r="B261" t="s">
        <v>386</v>
      </c>
      <c r="C261" t="s">
        <v>452</v>
      </c>
      <c r="D261" t="s">
        <v>1690</v>
      </c>
      <c r="E261" t="s">
        <v>33</v>
      </c>
      <c r="F261" t="s">
        <v>392</v>
      </c>
      <c r="G261" t="str">
        <f>VLOOKUP(F261,'Barrio Mapping'!B:C,2,0)</f>
        <v>Argüelles</v>
      </c>
      <c r="H261">
        <f>VLOOKUP(B261,'[1]Bin Distritos'!$A:$E,5,0)</f>
        <v>11.299333333333331</v>
      </c>
      <c r="I261" s="5">
        <v>1400</v>
      </c>
      <c r="J261" s="5">
        <v>1</v>
      </c>
      <c r="K261" s="5">
        <v>50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</row>
    <row r="262" spans="1:18" x14ac:dyDescent="0.35">
      <c r="A262" s="1">
        <v>32</v>
      </c>
      <c r="B262" t="s">
        <v>15</v>
      </c>
      <c r="C262" t="s">
        <v>59</v>
      </c>
      <c r="D262" t="s">
        <v>1690</v>
      </c>
      <c r="F262" t="s">
        <v>60</v>
      </c>
      <c r="G262" t="str">
        <f>VLOOKUP(F262,'Barrio Mapping'!B:C,2,0)</f>
        <v>Atalaya</v>
      </c>
      <c r="H262">
        <f>VLOOKUP(B262,'[1]Bin Distritos'!$A:$E,5,0)</f>
        <v>9.1943333333333328</v>
      </c>
      <c r="I262" s="5">
        <v>2800</v>
      </c>
      <c r="J262" s="5">
        <v>4</v>
      </c>
      <c r="K262" s="5">
        <v>200</v>
      </c>
      <c r="L262" s="5">
        <v>4</v>
      </c>
      <c r="M262" s="5">
        <v>1</v>
      </c>
      <c r="N262" s="5">
        <v>1</v>
      </c>
      <c r="O262" s="5">
        <v>0</v>
      </c>
      <c r="P262" s="5">
        <v>0</v>
      </c>
      <c r="Q262" s="5">
        <v>0</v>
      </c>
      <c r="R262" s="5">
        <v>0</v>
      </c>
    </row>
    <row r="263" spans="1:18" x14ac:dyDescent="0.35">
      <c r="A263" s="1">
        <v>33</v>
      </c>
      <c r="B263" t="s">
        <v>15</v>
      </c>
      <c r="C263" t="s">
        <v>61</v>
      </c>
      <c r="D263" t="s">
        <v>1690</v>
      </c>
      <c r="F263" t="s">
        <v>60</v>
      </c>
      <c r="G263" t="str">
        <f>VLOOKUP(F263,'Barrio Mapping'!B:C,2,0)</f>
        <v>Atalaya</v>
      </c>
      <c r="H263">
        <f>VLOOKUP(B263,'[1]Bin Distritos'!$A:$E,5,0)</f>
        <v>9.1943333333333328</v>
      </c>
      <c r="I263" s="5">
        <v>3200</v>
      </c>
      <c r="J263" s="5">
        <v>5</v>
      </c>
      <c r="K263" s="5">
        <v>215</v>
      </c>
      <c r="L263" s="5">
        <v>2</v>
      </c>
      <c r="M263" s="5">
        <v>1</v>
      </c>
      <c r="N263" s="5">
        <v>1</v>
      </c>
      <c r="O263" s="5">
        <v>0</v>
      </c>
      <c r="P263" s="5">
        <v>0</v>
      </c>
      <c r="Q263" s="5">
        <v>0</v>
      </c>
      <c r="R263" s="5">
        <v>0</v>
      </c>
    </row>
    <row r="264" spans="1:18" x14ac:dyDescent="0.35">
      <c r="A264" s="1">
        <v>47</v>
      </c>
      <c r="B264" t="s">
        <v>15</v>
      </c>
      <c r="C264" t="s">
        <v>55</v>
      </c>
      <c r="D264" t="s">
        <v>1690</v>
      </c>
      <c r="E264" t="s">
        <v>79</v>
      </c>
      <c r="F264" t="s">
        <v>60</v>
      </c>
      <c r="G264" t="str">
        <f>VLOOKUP(F264,'Barrio Mapping'!B:C,2,0)</f>
        <v>Atalaya</v>
      </c>
      <c r="H264">
        <f>VLOOKUP(B264,'[1]Bin Distritos'!$A:$E,5,0)</f>
        <v>9.1943333333333328</v>
      </c>
      <c r="I264" s="5">
        <v>1500</v>
      </c>
      <c r="J264" s="5">
        <v>2</v>
      </c>
      <c r="K264" s="5">
        <v>90</v>
      </c>
      <c r="L264" s="5">
        <v>1</v>
      </c>
      <c r="M264" s="5">
        <v>1</v>
      </c>
      <c r="N264" s="5">
        <v>1</v>
      </c>
      <c r="O264" s="5">
        <v>0</v>
      </c>
      <c r="P264" s="5">
        <v>0</v>
      </c>
      <c r="Q264" s="5">
        <v>0</v>
      </c>
      <c r="R264" s="5">
        <v>0</v>
      </c>
    </row>
    <row r="265" spans="1:18" x14ac:dyDescent="0.35">
      <c r="A265" s="1">
        <v>50</v>
      </c>
      <c r="B265" t="s">
        <v>15</v>
      </c>
      <c r="C265" t="s">
        <v>81</v>
      </c>
      <c r="D265" t="s">
        <v>1690</v>
      </c>
      <c r="F265" t="s">
        <v>60</v>
      </c>
      <c r="G265" t="str">
        <f>VLOOKUP(F265,'Barrio Mapping'!B:C,2,0)</f>
        <v>Atalaya</v>
      </c>
      <c r="H265">
        <f>VLOOKUP(B265,'[1]Bin Distritos'!$A:$E,5,0)</f>
        <v>9.1943333333333328</v>
      </c>
      <c r="I265" s="5">
        <v>3000</v>
      </c>
      <c r="J265" s="5">
        <v>4</v>
      </c>
      <c r="K265" s="5">
        <v>316</v>
      </c>
      <c r="L265" s="5">
        <v>2</v>
      </c>
      <c r="M265" s="5">
        <v>1</v>
      </c>
      <c r="N265" s="5">
        <v>1</v>
      </c>
      <c r="O265" s="5">
        <v>0</v>
      </c>
      <c r="P265" s="5">
        <v>0</v>
      </c>
      <c r="Q265" s="5">
        <v>0</v>
      </c>
      <c r="R265" s="5">
        <v>0</v>
      </c>
    </row>
    <row r="266" spans="1:18" x14ac:dyDescent="0.35">
      <c r="A266" s="1">
        <v>61</v>
      </c>
      <c r="B266" t="s">
        <v>15</v>
      </c>
      <c r="C266" t="s">
        <v>81</v>
      </c>
      <c r="D266" t="s">
        <v>1690</v>
      </c>
      <c r="F266" t="s">
        <v>60</v>
      </c>
      <c r="G266" t="str">
        <f>VLOOKUP(F266,'Barrio Mapping'!B:C,2,0)</f>
        <v>Atalaya</v>
      </c>
      <c r="H266">
        <f>VLOOKUP(B266,'[1]Bin Distritos'!$A:$E,5,0)</f>
        <v>9.1943333333333328</v>
      </c>
      <c r="I266" s="5">
        <v>2950</v>
      </c>
      <c r="J266" s="5">
        <v>5</v>
      </c>
      <c r="K266" s="5">
        <v>210</v>
      </c>
      <c r="L266" s="5">
        <v>2</v>
      </c>
      <c r="M266" s="5">
        <v>1</v>
      </c>
      <c r="N266" s="5">
        <v>1</v>
      </c>
      <c r="O266" s="5">
        <v>0</v>
      </c>
      <c r="P266" s="5">
        <v>0</v>
      </c>
      <c r="Q266" s="5">
        <v>0</v>
      </c>
      <c r="R266" s="5">
        <v>0</v>
      </c>
    </row>
    <row r="267" spans="1:18" x14ac:dyDescent="0.35">
      <c r="A267" s="1">
        <v>1949</v>
      </c>
      <c r="B267" t="s">
        <v>1476</v>
      </c>
      <c r="C267" t="s">
        <v>1480</v>
      </c>
      <c r="D267" t="s">
        <v>1690</v>
      </c>
      <c r="F267" t="s">
        <v>1482</v>
      </c>
      <c r="G267" t="str">
        <f>VLOOKUP(F267,'Barrio Mapping'!B:C,2,0)</f>
        <v>Bellas Vistas</v>
      </c>
      <c r="H267">
        <f>VLOOKUP(B267,'[1]Bin Distritos'!$A:$E,5,0)</f>
        <v>11.679333333333332</v>
      </c>
      <c r="I267" s="5">
        <v>1000</v>
      </c>
      <c r="J267" s="5">
        <v>2</v>
      </c>
      <c r="K267" s="5">
        <v>54</v>
      </c>
      <c r="L267" s="5">
        <v>4</v>
      </c>
      <c r="M267" s="5">
        <v>1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</row>
    <row r="268" spans="1:18" x14ac:dyDescent="0.35">
      <c r="A268" s="1">
        <v>1950</v>
      </c>
      <c r="B268" t="s">
        <v>1476</v>
      </c>
      <c r="C268" t="s">
        <v>1481</v>
      </c>
      <c r="D268" t="s">
        <v>1690</v>
      </c>
      <c r="E268" t="s">
        <v>131</v>
      </c>
      <c r="F268" t="s">
        <v>1482</v>
      </c>
      <c r="G268" t="str">
        <f>VLOOKUP(F268,'Barrio Mapping'!B:C,2,0)</f>
        <v>Bellas Vistas</v>
      </c>
      <c r="H268">
        <f>VLOOKUP(B268,'[1]Bin Distritos'!$A:$E,5,0)</f>
        <v>11.679333333333332</v>
      </c>
      <c r="I268" s="5">
        <v>900</v>
      </c>
      <c r="J268" s="5">
        <v>2</v>
      </c>
      <c r="K268" s="5">
        <v>70</v>
      </c>
      <c r="L268" s="5">
        <v>2</v>
      </c>
      <c r="M268" s="5">
        <v>1</v>
      </c>
      <c r="N268" s="5">
        <v>1</v>
      </c>
      <c r="O268" s="5">
        <v>0</v>
      </c>
      <c r="P268" s="5">
        <v>0</v>
      </c>
      <c r="Q268" s="5">
        <v>0</v>
      </c>
      <c r="R268" s="5">
        <v>0</v>
      </c>
    </row>
    <row r="269" spans="1:18" x14ac:dyDescent="0.35">
      <c r="A269" s="1">
        <v>1964</v>
      </c>
      <c r="B269" t="s">
        <v>1476</v>
      </c>
      <c r="C269" t="s">
        <v>1498</v>
      </c>
      <c r="D269" t="s">
        <v>1690</v>
      </c>
      <c r="F269" t="s">
        <v>1482</v>
      </c>
      <c r="G269" t="str">
        <f>VLOOKUP(F269,'Barrio Mapping'!B:C,2,0)</f>
        <v>Bellas Vistas</v>
      </c>
      <c r="H269">
        <f>VLOOKUP(B269,'[1]Bin Distritos'!$A:$E,5,0)</f>
        <v>11.679333333333332</v>
      </c>
      <c r="I269" s="5">
        <v>800</v>
      </c>
      <c r="J269" s="5">
        <v>1</v>
      </c>
      <c r="K269" s="5">
        <v>75</v>
      </c>
      <c r="L269" s="5">
        <v>5</v>
      </c>
      <c r="M269" s="5">
        <v>1</v>
      </c>
      <c r="N269" s="5">
        <v>1</v>
      </c>
      <c r="O269" s="5">
        <v>0</v>
      </c>
      <c r="P269" s="5">
        <v>0</v>
      </c>
      <c r="Q269" s="5">
        <v>0</v>
      </c>
      <c r="R269" s="5">
        <v>0</v>
      </c>
    </row>
    <row r="270" spans="1:18" x14ac:dyDescent="0.35">
      <c r="A270" s="1">
        <v>1966</v>
      </c>
      <c r="B270" t="s">
        <v>1476</v>
      </c>
      <c r="C270" t="s">
        <v>1500</v>
      </c>
      <c r="D270" t="s">
        <v>1690</v>
      </c>
      <c r="F270" t="s">
        <v>1482</v>
      </c>
      <c r="G270" t="str">
        <f>VLOOKUP(F270,'Barrio Mapping'!B:C,2,0)</f>
        <v>Bellas Vistas</v>
      </c>
      <c r="H270">
        <f>VLOOKUP(B270,'[1]Bin Distritos'!$A:$E,5,0)</f>
        <v>11.679333333333332</v>
      </c>
      <c r="I270" s="5">
        <v>750</v>
      </c>
      <c r="J270" s="5">
        <v>1</v>
      </c>
      <c r="K270" s="5">
        <v>55</v>
      </c>
      <c r="L270" s="5">
        <v>1</v>
      </c>
      <c r="M270" s="5">
        <v>1</v>
      </c>
      <c r="N270" s="5">
        <v>1</v>
      </c>
      <c r="O270" s="5">
        <v>0</v>
      </c>
      <c r="P270" s="5">
        <v>0</v>
      </c>
      <c r="Q270" s="5">
        <v>0</v>
      </c>
      <c r="R270" s="5">
        <v>0</v>
      </c>
    </row>
    <row r="271" spans="1:18" x14ac:dyDescent="0.35">
      <c r="A271" s="1">
        <v>1989</v>
      </c>
      <c r="B271" t="s">
        <v>1476</v>
      </c>
      <c r="C271" t="s">
        <v>1480</v>
      </c>
      <c r="D271" t="s">
        <v>1690</v>
      </c>
      <c r="F271" t="s">
        <v>1482</v>
      </c>
      <c r="G271" t="str">
        <f>VLOOKUP(F271,'Barrio Mapping'!B:C,2,0)</f>
        <v>Bellas Vistas</v>
      </c>
      <c r="H271">
        <f>VLOOKUP(B271,'[1]Bin Distritos'!$A:$E,5,0)</f>
        <v>11.679333333333332</v>
      </c>
      <c r="I271" s="5">
        <v>850</v>
      </c>
      <c r="J271" s="5">
        <v>1</v>
      </c>
      <c r="K271" s="5">
        <v>50</v>
      </c>
      <c r="L271" s="5">
        <v>5</v>
      </c>
      <c r="M271" s="5">
        <v>1</v>
      </c>
      <c r="N271" s="5">
        <v>1</v>
      </c>
      <c r="O271" s="5">
        <v>0</v>
      </c>
      <c r="P271" s="5">
        <v>0</v>
      </c>
      <c r="Q271" s="5">
        <v>0</v>
      </c>
      <c r="R271" s="5">
        <v>0</v>
      </c>
    </row>
    <row r="272" spans="1:18" x14ac:dyDescent="0.35">
      <c r="A272" s="1">
        <v>1997</v>
      </c>
      <c r="B272" t="s">
        <v>1476</v>
      </c>
      <c r="C272" t="s">
        <v>1524</v>
      </c>
      <c r="D272" t="s">
        <v>1690</v>
      </c>
      <c r="E272" t="s">
        <v>51</v>
      </c>
      <c r="F272" t="s">
        <v>1482</v>
      </c>
      <c r="G272" t="str">
        <f>VLOOKUP(F272,'Barrio Mapping'!B:C,2,0)</f>
        <v>Bellas Vistas</v>
      </c>
      <c r="H272">
        <f>VLOOKUP(B272,'[1]Bin Distritos'!$A:$E,5,0)</f>
        <v>11.679333333333332</v>
      </c>
      <c r="I272" s="5">
        <v>650</v>
      </c>
      <c r="J272" s="5">
        <v>1</v>
      </c>
      <c r="K272" s="5">
        <v>44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</row>
    <row r="273" spans="1:18" x14ac:dyDescent="0.35">
      <c r="A273" s="1">
        <v>2000</v>
      </c>
      <c r="B273" t="s">
        <v>1476</v>
      </c>
      <c r="C273" t="s">
        <v>1526</v>
      </c>
      <c r="D273" t="s">
        <v>1690</v>
      </c>
      <c r="E273" t="s">
        <v>21</v>
      </c>
      <c r="F273" t="s">
        <v>1482</v>
      </c>
      <c r="G273" t="str">
        <f>VLOOKUP(F273,'Barrio Mapping'!B:C,2,0)</f>
        <v>Bellas Vistas</v>
      </c>
      <c r="H273">
        <f>VLOOKUP(B273,'[1]Bin Distritos'!$A:$E,5,0)</f>
        <v>11.679333333333332</v>
      </c>
      <c r="I273" s="5">
        <v>1000</v>
      </c>
      <c r="J273" s="5">
        <v>2</v>
      </c>
      <c r="K273" s="5">
        <v>68</v>
      </c>
      <c r="L273" s="5">
        <v>1</v>
      </c>
      <c r="M273" s="5">
        <v>1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</row>
    <row r="274" spans="1:18" x14ac:dyDescent="0.35">
      <c r="A274" s="1">
        <v>2013</v>
      </c>
      <c r="B274" t="s">
        <v>1476</v>
      </c>
      <c r="C274" t="s">
        <v>1531</v>
      </c>
      <c r="D274" t="s">
        <v>1692</v>
      </c>
      <c r="E274" t="s">
        <v>475</v>
      </c>
      <c r="F274" t="s">
        <v>1482</v>
      </c>
      <c r="G274" t="str">
        <f>VLOOKUP(F274,'Barrio Mapping'!B:C,2,0)</f>
        <v>Bellas Vistas</v>
      </c>
      <c r="H274">
        <f>VLOOKUP(B274,'[1]Bin Distritos'!$A:$E,5,0)</f>
        <v>11.679333333333332</v>
      </c>
      <c r="I274" s="5">
        <v>2200</v>
      </c>
      <c r="J274" s="5">
        <v>4</v>
      </c>
      <c r="K274" s="5">
        <v>110</v>
      </c>
      <c r="L274" s="5">
        <v>3</v>
      </c>
      <c r="M274" s="5">
        <v>1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</row>
    <row r="275" spans="1:18" x14ac:dyDescent="0.35">
      <c r="A275" s="1">
        <v>2028</v>
      </c>
      <c r="B275" t="s">
        <v>1476</v>
      </c>
      <c r="C275" t="s">
        <v>1537</v>
      </c>
      <c r="D275" t="s">
        <v>1690</v>
      </c>
      <c r="E275" t="s">
        <v>668</v>
      </c>
      <c r="F275" t="s">
        <v>1482</v>
      </c>
      <c r="G275" t="str">
        <f>VLOOKUP(F275,'Barrio Mapping'!B:C,2,0)</f>
        <v>Bellas Vistas</v>
      </c>
      <c r="H275">
        <f>VLOOKUP(B275,'[1]Bin Distritos'!$A:$E,5,0)</f>
        <v>11.679333333333332</v>
      </c>
      <c r="I275" s="5">
        <v>1000</v>
      </c>
      <c r="J275" s="5">
        <v>2</v>
      </c>
      <c r="K275" s="5">
        <v>54</v>
      </c>
      <c r="L275" s="5">
        <v>4</v>
      </c>
      <c r="M275" s="5">
        <v>1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</row>
    <row r="276" spans="1:18" x14ac:dyDescent="0.35">
      <c r="A276" s="1">
        <v>2052</v>
      </c>
      <c r="B276" t="s">
        <v>1476</v>
      </c>
      <c r="C276" t="s">
        <v>1553</v>
      </c>
      <c r="D276" t="s">
        <v>1693</v>
      </c>
      <c r="E276" t="s">
        <v>21</v>
      </c>
      <c r="F276" t="s">
        <v>1482</v>
      </c>
      <c r="G276" t="str">
        <f>VLOOKUP(F276,'Barrio Mapping'!B:C,2,0)</f>
        <v>Bellas Vistas</v>
      </c>
      <c r="H276">
        <f>VLOOKUP(B276,'[1]Bin Distritos'!$A:$E,5,0)</f>
        <v>11.679333333333332</v>
      </c>
      <c r="I276" s="5">
        <v>500</v>
      </c>
      <c r="J276" s="5">
        <v>0</v>
      </c>
      <c r="K276" s="5">
        <v>48</v>
      </c>
      <c r="L276" s="5">
        <v>0</v>
      </c>
      <c r="M276" s="5">
        <v>1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</row>
    <row r="277" spans="1:18" x14ac:dyDescent="0.35">
      <c r="A277" s="1">
        <v>2057</v>
      </c>
      <c r="B277" t="s">
        <v>1476</v>
      </c>
      <c r="C277" t="s">
        <v>1558</v>
      </c>
      <c r="D277" t="s">
        <v>1690</v>
      </c>
      <c r="E277" t="s">
        <v>729</v>
      </c>
      <c r="F277" t="s">
        <v>1482</v>
      </c>
      <c r="G277" t="str">
        <f>VLOOKUP(F277,'Barrio Mapping'!B:C,2,0)</f>
        <v>Bellas Vistas</v>
      </c>
      <c r="H277">
        <f>VLOOKUP(B277,'[1]Bin Distritos'!$A:$E,5,0)</f>
        <v>11.679333333333332</v>
      </c>
      <c r="I277" s="5">
        <v>700</v>
      </c>
      <c r="J277" s="5">
        <v>2</v>
      </c>
      <c r="K277" s="5">
        <v>60</v>
      </c>
      <c r="L277" s="5">
        <v>1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</row>
    <row r="278" spans="1:18" x14ac:dyDescent="0.35">
      <c r="A278" s="1">
        <v>2062</v>
      </c>
      <c r="B278" t="s">
        <v>1476</v>
      </c>
      <c r="C278" t="s">
        <v>1561</v>
      </c>
      <c r="D278" t="s">
        <v>1690</v>
      </c>
      <c r="F278" t="s">
        <v>1482</v>
      </c>
      <c r="G278" t="str">
        <f>VLOOKUP(F278,'Barrio Mapping'!B:C,2,0)</f>
        <v>Bellas Vistas</v>
      </c>
      <c r="H278">
        <f>VLOOKUP(B278,'[1]Bin Distritos'!$A:$E,5,0)</f>
        <v>11.679333333333332</v>
      </c>
      <c r="I278" s="5">
        <v>750</v>
      </c>
      <c r="J278" s="5">
        <v>1</v>
      </c>
      <c r="K278" s="5">
        <v>55</v>
      </c>
      <c r="L278" s="5">
        <v>1</v>
      </c>
      <c r="M278" s="5">
        <v>1</v>
      </c>
      <c r="N278" s="5">
        <v>1</v>
      </c>
      <c r="O278" s="5">
        <v>0</v>
      </c>
      <c r="P278" s="5">
        <v>0</v>
      </c>
      <c r="Q278" s="5">
        <v>0</v>
      </c>
      <c r="R278" s="5">
        <v>0</v>
      </c>
    </row>
    <row r="279" spans="1:18" x14ac:dyDescent="0.35">
      <c r="A279" s="1">
        <v>2071</v>
      </c>
      <c r="B279" t="s">
        <v>1476</v>
      </c>
      <c r="C279" t="s">
        <v>1569</v>
      </c>
      <c r="D279" t="s">
        <v>1690</v>
      </c>
      <c r="F279" t="s">
        <v>1482</v>
      </c>
      <c r="G279" t="str">
        <f>VLOOKUP(F279,'Barrio Mapping'!B:C,2,0)</f>
        <v>Bellas Vistas</v>
      </c>
      <c r="H279">
        <f>VLOOKUP(B279,'[1]Bin Distritos'!$A:$E,5,0)</f>
        <v>11.679333333333332</v>
      </c>
      <c r="I279" s="5">
        <v>850</v>
      </c>
      <c r="J279" s="5">
        <v>1</v>
      </c>
      <c r="K279" s="5">
        <v>45</v>
      </c>
      <c r="L279" s="5">
        <v>2</v>
      </c>
      <c r="M279" s="5">
        <v>1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</row>
    <row r="280" spans="1:18" x14ac:dyDescent="0.35">
      <c r="A280" s="1">
        <v>2079</v>
      </c>
      <c r="B280" t="s">
        <v>1476</v>
      </c>
      <c r="C280" t="s">
        <v>1572</v>
      </c>
      <c r="D280" t="s">
        <v>1690</v>
      </c>
      <c r="E280" t="s">
        <v>222</v>
      </c>
      <c r="F280" t="s">
        <v>1482</v>
      </c>
      <c r="G280" t="str">
        <f>VLOOKUP(F280,'Barrio Mapping'!B:C,2,0)</f>
        <v>Bellas Vistas</v>
      </c>
      <c r="H280">
        <f>VLOOKUP(B280,'[1]Bin Distritos'!$A:$E,5,0)</f>
        <v>11.679333333333332</v>
      </c>
      <c r="I280" s="5">
        <v>630</v>
      </c>
      <c r="J280" s="5">
        <v>1</v>
      </c>
      <c r="K280" s="5">
        <v>47</v>
      </c>
      <c r="L280" s="5">
        <v>2</v>
      </c>
      <c r="M280" s="5">
        <v>1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</row>
    <row r="281" spans="1:18" x14ac:dyDescent="0.35">
      <c r="A281" s="1">
        <v>2080</v>
      </c>
      <c r="B281" t="s">
        <v>1476</v>
      </c>
      <c r="C281" t="s">
        <v>1573</v>
      </c>
      <c r="D281" t="s">
        <v>1690</v>
      </c>
      <c r="E281" t="s">
        <v>1311</v>
      </c>
      <c r="F281" t="s">
        <v>1482</v>
      </c>
      <c r="G281" t="str">
        <f>VLOOKUP(F281,'Barrio Mapping'!B:C,2,0)</f>
        <v>Bellas Vistas</v>
      </c>
      <c r="H281">
        <f>VLOOKUP(B281,'[1]Bin Distritos'!$A:$E,5,0)</f>
        <v>11.679333333333332</v>
      </c>
      <c r="I281" s="5">
        <v>800</v>
      </c>
      <c r="J281" s="5">
        <v>1</v>
      </c>
      <c r="K281" s="5">
        <v>75</v>
      </c>
      <c r="L281" s="5">
        <v>5</v>
      </c>
      <c r="M281" s="5">
        <v>1</v>
      </c>
      <c r="N281" s="5">
        <v>1</v>
      </c>
      <c r="O281" s="5">
        <v>0</v>
      </c>
      <c r="P281" s="5">
        <v>0</v>
      </c>
      <c r="Q281" s="5">
        <v>0</v>
      </c>
      <c r="R281" s="5">
        <v>0</v>
      </c>
    </row>
    <row r="282" spans="1:18" x14ac:dyDescent="0.35">
      <c r="A282" s="1">
        <v>2082</v>
      </c>
      <c r="B282" t="s">
        <v>1476</v>
      </c>
      <c r="C282" t="s">
        <v>1498</v>
      </c>
      <c r="D282" t="s">
        <v>1690</v>
      </c>
      <c r="F282" t="s">
        <v>1482</v>
      </c>
      <c r="G282" t="str">
        <f>VLOOKUP(F282,'Barrio Mapping'!B:C,2,0)</f>
        <v>Bellas Vistas</v>
      </c>
      <c r="H282">
        <f>VLOOKUP(B282,'[1]Bin Distritos'!$A:$E,5,0)</f>
        <v>11.679333333333332</v>
      </c>
      <c r="I282" s="5">
        <v>900</v>
      </c>
      <c r="J282" s="5">
        <v>1</v>
      </c>
      <c r="K282" s="5">
        <v>50</v>
      </c>
      <c r="L282" s="5">
        <v>3</v>
      </c>
      <c r="M282" s="5">
        <v>1</v>
      </c>
      <c r="N282" s="5">
        <v>1</v>
      </c>
      <c r="O282" s="5">
        <v>0</v>
      </c>
      <c r="P282" s="5">
        <v>0</v>
      </c>
      <c r="Q282" s="5">
        <v>0</v>
      </c>
      <c r="R282" s="5">
        <v>0</v>
      </c>
    </row>
    <row r="283" spans="1:18" x14ac:dyDescent="0.35">
      <c r="A283" s="1">
        <v>2084</v>
      </c>
      <c r="B283" t="s">
        <v>1476</v>
      </c>
      <c r="C283" t="s">
        <v>1498</v>
      </c>
      <c r="D283" t="s">
        <v>1690</v>
      </c>
      <c r="F283" t="s">
        <v>1482</v>
      </c>
      <c r="G283" t="str">
        <f>VLOOKUP(F283,'Barrio Mapping'!B:C,2,0)</f>
        <v>Bellas Vistas</v>
      </c>
      <c r="H283">
        <f>VLOOKUP(B283,'[1]Bin Distritos'!$A:$E,5,0)</f>
        <v>11.679333333333332</v>
      </c>
      <c r="I283" s="5">
        <v>900</v>
      </c>
      <c r="J283" s="5">
        <v>1</v>
      </c>
      <c r="K283" s="5">
        <v>45</v>
      </c>
      <c r="L283" s="5">
        <v>1</v>
      </c>
      <c r="M283" s="5">
        <v>1</v>
      </c>
      <c r="N283" s="5">
        <v>1</v>
      </c>
      <c r="O283" s="5">
        <v>0</v>
      </c>
      <c r="P283" s="5">
        <v>0</v>
      </c>
      <c r="Q283" s="5">
        <v>0</v>
      </c>
      <c r="R283" s="5">
        <v>0</v>
      </c>
    </row>
    <row r="284" spans="1:18" x14ac:dyDescent="0.35">
      <c r="A284" s="1">
        <v>2085</v>
      </c>
      <c r="B284" t="s">
        <v>1476</v>
      </c>
      <c r="C284" t="s">
        <v>1574</v>
      </c>
      <c r="D284" t="s">
        <v>1690</v>
      </c>
      <c r="F284" t="s">
        <v>1482</v>
      </c>
      <c r="G284" t="str">
        <f>VLOOKUP(F284,'Barrio Mapping'!B:C,2,0)</f>
        <v>Bellas Vistas</v>
      </c>
      <c r="H284">
        <f>VLOOKUP(B284,'[1]Bin Distritos'!$A:$E,5,0)</f>
        <v>11.679333333333332</v>
      </c>
      <c r="I284" s="5">
        <v>900</v>
      </c>
      <c r="J284" s="5">
        <v>1</v>
      </c>
      <c r="K284" s="5">
        <v>45</v>
      </c>
      <c r="L284" s="5">
        <v>3</v>
      </c>
      <c r="M284" s="5">
        <v>1</v>
      </c>
      <c r="N284" s="5">
        <v>1</v>
      </c>
      <c r="O284" s="5">
        <v>0</v>
      </c>
      <c r="P284" s="5">
        <v>0</v>
      </c>
      <c r="Q284" s="5">
        <v>0</v>
      </c>
      <c r="R284" s="5">
        <v>0</v>
      </c>
    </row>
    <row r="285" spans="1:18" x14ac:dyDescent="0.35">
      <c r="A285" s="1">
        <v>2097</v>
      </c>
      <c r="B285" t="s">
        <v>1476</v>
      </c>
      <c r="C285" t="s">
        <v>1480</v>
      </c>
      <c r="D285" t="s">
        <v>1690</v>
      </c>
      <c r="F285" t="s">
        <v>1482</v>
      </c>
      <c r="G285" t="str">
        <f>VLOOKUP(F285,'Barrio Mapping'!B:C,2,0)</f>
        <v>Bellas Vistas</v>
      </c>
      <c r="H285">
        <f>VLOOKUP(B285,'[1]Bin Distritos'!$A:$E,5,0)</f>
        <v>11.679333333333332</v>
      </c>
      <c r="I285" s="5">
        <v>850</v>
      </c>
      <c r="J285" s="5">
        <v>1</v>
      </c>
      <c r="K285" s="5">
        <v>75</v>
      </c>
      <c r="L285" s="5">
        <v>4</v>
      </c>
      <c r="M285" s="5">
        <v>1</v>
      </c>
      <c r="N285" s="5">
        <v>1</v>
      </c>
      <c r="O285" s="5">
        <v>0</v>
      </c>
      <c r="P285" s="5">
        <v>0</v>
      </c>
      <c r="Q285" s="5">
        <v>0</v>
      </c>
      <c r="R285" s="5">
        <v>0</v>
      </c>
    </row>
    <row r="286" spans="1:18" x14ac:dyDescent="0.35">
      <c r="A286" s="1">
        <v>2104</v>
      </c>
      <c r="B286" t="s">
        <v>1476</v>
      </c>
      <c r="C286" t="s">
        <v>1589</v>
      </c>
      <c r="D286" t="s">
        <v>1690</v>
      </c>
      <c r="E286" t="s">
        <v>360</v>
      </c>
      <c r="F286" t="s">
        <v>1482</v>
      </c>
      <c r="G286" t="str">
        <f>VLOOKUP(F286,'Barrio Mapping'!B:C,2,0)</f>
        <v>Bellas Vistas</v>
      </c>
      <c r="H286">
        <f>VLOOKUP(B286,'[1]Bin Distritos'!$A:$E,5,0)</f>
        <v>11.679333333333332</v>
      </c>
      <c r="I286" s="5">
        <v>750</v>
      </c>
      <c r="J286" s="5">
        <v>1</v>
      </c>
      <c r="K286" s="5">
        <v>50</v>
      </c>
      <c r="L286" s="5">
        <v>1</v>
      </c>
      <c r="M286" s="5">
        <v>0</v>
      </c>
      <c r="N286" s="5">
        <v>1</v>
      </c>
      <c r="O286" s="5">
        <v>0</v>
      </c>
      <c r="P286" s="5">
        <v>0</v>
      </c>
      <c r="Q286" s="5">
        <v>0</v>
      </c>
      <c r="R286" s="5">
        <v>0</v>
      </c>
    </row>
    <row r="287" spans="1:18" x14ac:dyDescent="0.35">
      <c r="A287" s="1">
        <v>1954</v>
      </c>
      <c r="B287" t="s">
        <v>1476</v>
      </c>
      <c r="C287" t="s">
        <v>1487</v>
      </c>
      <c r="D287" t="s">
        <v>1690</v>
      </c>
      <c r="E287" t="s">
        <v>568</v>
      </c>
      <c r="F287" t="s">
        <v>1488</v>
      </c>
      <c r="G287" t="str">
        <f>VLOOKUP(F287,'Barrio Mapping'!B:C,2,0)</f>
        <v>Berruguete</v>
      </c>
      <c r="H287">
        <f>VLOOKUP(B287,'[1]Bin Distritos'!$A:$E,5,0)</f>
        <v>11.679333333333332</v>
      </c>
      <c r="I287" s="5">
        <v>750</v>
      </c>
      <c r="J287" s="5">
        <v>1</v>
      </c>
      <c r="K287" s="5">
        <v>50</v>
      </c>
      <c r="L287" s="5">
        <v>1</v>
      </c>
      <c r="M287" s="5">
        <v>1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</row>
    <row r="288" spans="1:18" x14ac:dyDescent="0.35">
      <c r="A288" s="1">
        <v>1961</v>
      </c>
      <c r="B288" t="s">
        <v>1476</v>
      </c>
      <c r="C288" t="s">
        <v>1494</v>
      </c>
      <c r="D288" t="s">
        <v>1690</v>
      </c>
      <c r="E288" t="s">
        <v>475</v>
      </c>
      <c r="F288" t="s">
        <v>1488</v>
      </c>
      <c r="G288" t="str">
        <f>VLOOKUP(F288,'Barrio Mapping'!B:C,2,0)</f>
        <v>Berruguete</v>
      </c>
      <c r="H288">
        <f>VLOOKUP(B288,'[1]Bin Distritos'!$A:$E,5,0)</f>
        <v>11.679333333333332</v>
      </c>
      <c r="I288" s="5">
        <v>650</v>
      </c>
      <c r="J288" s="5">
        <v>1</v>
      </c>
      <c r="K288" s="5">
        <v>45</v>
      </c>
      <c r="L288" s="5">
        <v>3</v>
      </c>
      <c r="M288" s="5">
        <v>1</v>
      </c>
      <c r="N288" s="5">
        <v>1</v>
      </c>
      <c r="O288" s="5">
        <v>0</v>
      </c>
      <c r="P288" s="5">
        <v>0</v>
      </c>
      <c r="Q288" s="5">
        <v>0</v>
      </c>
      <c r="R288" s="5">
        <v>0</v>
      </c>
    </row>
    <row r="289" spans="1:18" x14ac:dyDescent="0.35">
      <c r="A289" s="1">
        <v>1965</v>
      </c>
      <c r="B289" t="s">
        <v>1476</v>
      </c>
      <c r="C289" t="s">
        <v>1499</v>
      </c>
      <c r="D289" t="s">
        <v>1690</v>
      </c>
      <c r="F289" t="s">
        <v>1488</v>
      </c>
      <c r="G289" t="str">
        <f>VLOOKUP(F289,'Barrio Mapping'!B:C,2,0)</f>
        <v>Berruguete</v>
      </c>
      <c r="H289">
        <f>VLOOKUP(B289,'[1]Bin Distritos'!$A:$E,5,0)</f>
        <v>11.679333333333332</v>
      </c>
      <c r="I289" s="5">
        <v>740</v>
      </c>
      <c r="J289" s="5">
        <v>1</v>
      </c>
      <c r="K289" s="5">
        <v>55</v>
      </c>
      <c r="L289" s="5">
        <v>3</v>
      </c>
      <c r="M289" s="5">
        <v>1</v>
      </c>
      <c r="N289" s="5">
        <v>1</v>
      </c>
      <c r="O289" s="5">
        <v>0</v>
      </c>
      <c r="P289" s="5">
        <v>0</v>
      </c>
      <c r="Q289" s="5">
        <v>0</v>
      </c>
      <c r="R289" s="5">
        <v>0</v>
      </c>
    </row>
    <row r="290" spans="1:18" x14ac:dyDescent="0.35">
      <c r="A290" s="1">
        <v>1976</v>
      </c>
      <c r="B290" t="s">
        <v>1476</v>
      </c>
      <c r="C290" t="s">
        <v>1508</v>
      </c>
      <c r="D290" t="s">
        <v>1690</v>
      </c>
      <c r="E290" t="s">
        <v>188</v>
      </c>
      <c r="F290" t="s">
        <v>1488</v>
      </c>
      <c r="G290" t="str">
        <f>VLOOKUP(F290,'Barrio Mapping'!B:C,2,0)</f>
        <v>Berruguete</v>
      </c>
      <c r="H290">
        <f>VLOOKUP(B290,'[1]Bin Distritos'!$A:$E,5,0)</f>
        <v>11.679333333333332</v>
      </c>
      <c r="I290" s="5">
        <v>900</v>
      </c>
      <c r="J290" s="5">
        <v>2</v>
      </c>
      <c r="K290" s="5">
        <v>44</v>
      </c>
      <c r="L290" s="5">
        <v>1</v>
      </c>
      <c r="M290" s="5">
        <v>1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</row>
    <row r="291" spans="1:18" x14ac:dyDescent="0.35">
      <c r="A291" s="1">
        <v>1983</v>
      </c>
      <c r="B291" t="s">
        <v>1476</v>
      </c>
      <c r="C291" t="s">
        <v>1516</v>
      </c>
      <c r="D291" t="s">
        <v>1690</v>
      </c>
      <c r="E291" t="s">
        <v>364</v>
      </c>
      <c r="F291" t="s">
        <v>1488</v>
      </c>
      <c r="G291" t="str">
        <f>VLOOKUP(F291,'Barrio Mapping'!B:C,2,0)</f>
        <v>Berruguete</v>
      </c>
      <c r="H291">
        <f>VLOOKUP(B291,'[1]Bin Distritos'!$A:$E,5,0)</f>
        <v>11.679333333333332</v>
      </c>
      <c r="I291" s="5">
        <v>900</v>
      </c>
      <c r="J291" s="5">
        <v>2</v>
      </c>
      <c r="K291" s="5">
        <v>75</v>
      </c>
      <c r="L291" s="5">
        <v>1</v>
      </c>
      <c r="M291" s="5">
        <v>1</v>
      </c>
      <c r="N291" s="5">
        <v>1</v>
      </c>
      <c r="O291" s="5">
        <v>0</v>
      </c>
      <c r="P291" s="5">
        <v>0</v>
      </c>
      <c r="Q291" s="5">
        <v>0</v>
      </c>
      <c r="R291" s="5">
        <v>0</v>
      </c>
    </row>
    <row r="292" spans="1:18" x14ac:dyDescent="0.35">
      <c r="A292" s="1">
        <v>2025</v>
      </c>
      <c r="B292" t="s">
        <v>1476</v>
      </c>
      <c r="C292" t="s">
        <v>1535</v>
      </c>
      <c r="D292" t="s">
        <v>1690</v>
      </c>
      <c r="F292" t="s">
        <v>1488</v>
      </c>
      <c r="G292" t="str">
        <f>VLOOKUP(F292,'Barrio Mapping'!B:C,2,0)</f>
        <v>Berruguete</v>
      </c>
      <c r="H292">
        <f>VLOOKUP(B292,'[1]Bin Distritos'!$A:$E,5,0)</f>
        <v>11.679333333333332</v>
      </c>
      <c r="I292" s="5">
        <v>650</v>
      </c>
      <c r="J292" s="5">
        <v>1</v>
      </c>
      <c r="K292" s="5">
        <v>40</v>
      </c>
      <c r="L292" s="5">
        <v>2</v>
      </c>
      <c r="M292" s="5">
        <v>1</v>
      </c>
      <c r="N292" s="5">
        <v>1</v>
      </c>
      <c r="O292" s="5">
        <v>0</v>
      </c>
      <c r="P292" s="5">
        <v>0</v>
      </c>
      <c r="Q292" s="5">
        <v>0</v>
      </c>
      <c r="R292" s="5">
        <v>0</v>
      </c>
    </row>
    <row r="293" spans="1:18" x14ac:dyDescent="0.35">
      <c r="A293" s="1">
        <v>2029</v>
      </c>
      <c r="B293" t="s">
        <v>1476</v>
      </c>
      <c r="C293" t="s">
        <v>1538</v>
      </c>
      <c r="D293" t="s">
        <v>1691</v>
      </c>
      <c r="F293" t="s">
        <v>1488</v>
      </c>
      <c r="G293" t="str">
        <f>VLOOKUP(F293,'Barrio Mapping'!B:C,2,0)</f>
        <v>Berruguete</v>
      </c>
      <c r="H293">
        <f>VLOOKUP(B293,'[1]Bin Distritos'!$A:$E,5,0)</f>
        <v>11.679333333333332</v>
      </c>
      <c r="I293" s="5">
        <v>700</v>
      </c>
      <c r="J293" s="5">
        <v>0</v>
      </c>
      <c r="K293" s="5">
        <v>50</v>
      </c>
      <c r="L293" s="5">
        <v>3</v>
      </c>
      <c r="M293" s="5">
        <v>1</v>
      </c>
      <c r="N293" s="5">
        <v>0</v>
      </c>
      <c r="O293" s="5">
        <v>1</v>
      </c>
      <c r="P293" s="5">
        <v>0</v>
      </c>
      <c r="Q293" s="5">
        <v>0</v>
      </c>
      <c r="R293" s="5">
        <v>0</v>
      </c>
    </row>
    <row r="294" spans="1:18" x14ac:dyDescent="0.35">
      <c r="A294" s="1">
        <v>2030</v>
      </c>
      <c r="B294" t="s">
        <v>1476</v>
      </c>
      <c r="C294" t="s">
        <v>1539</v>
      </c>
      <c r="D294" t="s">
        <v>1691</v>
      </c>
      <c r="F294" t="s">
        <v>1488</v>
      </c>
      <c r="G294" t="str">
        <f>VLOOKUP(F294,'Barrio Mapping'!B:C,2,0)</f>
        <v>Berruguete</v>
      </c>
      <c r="H294">
        <f>VLOOKUP(B294,'[1]Bin Distritos'!$A:$E,5,0)</f>
        <v>11.679333333333332</v>
      </c>
      <c r="I294" s="5">
        <v>700</v>
      </c>
      <c r="J294" s="5">
        <v>0</v>
      </c>
      <c r="K294" s="5">
        <v>50</v>
      </c>
      <c r="L294" s="5">
        <v>3</v>
      </c>
      <c r="M294" s="5">
        <v>1</v>
      </c>
      <c r="N294" s="5">
        <v>0</v>
      </c>
      <c r="O294" s="5">
        <v>1</v>
      </c>
      <c r="P294" s="5">
        <v>0</v>
      </c>
      <c r="Q294" s="5">
        <v>0</v>
      </c>
      <c r="R294" s="5">
        <v>0</v>
      </c>
    </row>
    <row r="295" spans="1:18" x14ac:dyDescent="0.35">
      <c r="A295" s="1">
        <v>2031</v>
      </c>
      <c r="B295" t="s">
        <v>1476</v>
      </c>
      <c r="C295" t="s">
        <v>1540</v>
      </c>
      <c r="D295" t="s">
        <v>1691</v>
      </c>
      <c r="F295" t="s">
        <v>1488</v>
      </c>
      <c r="G295" t="str">
        <f>VLOOKUP(F295,'Barrio Mapping'!B:C,2,0)</f>
        <v>Berruguete</v>
      </c>
      <c r="H295">
        <f>VLOOKUP(B295,'[1]Bin Distritos'!$A:$E,5,0)</f>
        <v>11.679333333333332</v>
      </c>
      <c r="I295" s="5">
        <v>700</v>
      </c>
      <c r="J295" s="5">
        <v>0</v>
      </c>
      <c r="K295" s="5">
        <v>50</v>
      </c>
      <c r="L295" s="5">
        <v>1</v>
      </c>
      <c r="M295" s="5">
        <v>1</v>
      </c>
      <c r="N295" s="5">
        <v>0</v>
      </c>
      <c r="O295" s="5">
        <v>1</v>
      </c>
      <c r="P295" s="5">
        <v>0</v>
      </c>
      <c r="Q295" s="5">
        <v>0</v>
      </c>
      <c r="R295" s="5">
        <v>0</v>
      </c>
    </row>
    <row r="296" spans="1:18" x14ac:dyDescent="0.35">
      <c r="A296" s="1">
        <v>2036</v>
      </c>
      <c r="B296" t="s">
        <v>1476</v>
      </c>
      <c r="C296" t="s">
        <v>1543</v>
      </c>
      <c r="D296" t="s">
        <v>1690</v>
      </c>
      <c r="F296" t="s">
        <v>1488</v>
      </c>
      <c r="G296" t="str">
        <f>VLOOKUP(F296,'Barrio Mapping'!B:C,2,0)</f>
        <v>Berruguete</v>
      </c>
      <c r="H296">
        <f>VLOOKUP(B296,'[1]Bin Distritos'!$A:$E,5,0)</f>
        <v>11.679333333333332</v>
      </c>
      <c r="I296" s="5">
        <v>1100</v>
      </c>
      <c r="J296" s="5">
        <v>2</v>
      </c>
      <c r="K296" s="5">
        <v>87</v>
      </c>
      <c r="L296" s="5">
        <v>3</v>
      </c>
      <c r="M296" s="5">
        <v>1</v>
      </c>
      <c r="N296" s="5">
        <v>1</v>
      </c>
      <c r="O296" s="5">
        <v>0</v>
      </c>
      <c r="P296" s="5">
        <v>0</v>
      </c>
      <c r="Q296" s="5">
        <v>0</v>
      </c>
      <c r="R296" s="5">
        <v>0</v>
      </c>
    </row>
    <row r="297" spans="1:18" x14ac:dyDescent="0.35">
      <c r="A297" s="1">
        <v>2038</v>
      </c>
      <c r="B297" t="s">
        <v>1476</v>
      </c>
      <c r="C297" t="s">
        <v>1544</v>
      </c>
      <c r="D297" t="s">
        <v>1690</v>
      </c>
      <c r="E297" t="s">
        <v>206</v>
      </c>
      <c r="F297" t="s">
        <v>1488</v>
      </c>
      <c r="G297" t="str">
        <f>VLOOKUP(F297,'Barrio Mapping'!B:C,2,0)</f>
        <v>Berruguete</v>
      </c>
      <c r="H297">
        <f>VLOOKUP(B297,'[1]Bin Distritos'!$A:$E,5,0)</f>
        <v>11.679333333333332</v>
      </c>
      <c r="I297" s="5">
        <v>1150</v>
      </c>
      <c r="J297" s="5">
        <v>2</v>
      </c>
      <c r="K297" s="5">
        <v>87</v>
      </c>
      <c r="L297" s="5">
        <v>3</v>
      </c>
      <c r="M297" s="5">
        <v>1</v>
      </c>
      <c r="N297" s="5">
        <v>1</v>
      </c>
      <c r="O297" s="5">
        <v>0</v>
      </c>
      <c r="P297" s="5">
        <v>0</v>
      </c>
      <c r="Q297" s="5">
        <v>0</v>
      </c>
      <c r="R297" s="5">
        <v>0</v>
      </c>
    </row>
    <row r="298" spans="1:18" x14ac:dyDescent="0.35">
      <c r="A298" s="1">
        <v>2051</v>
      </c>
      <c r="B298" t="s">
        <v>1476</v>
      </c>
      <c r="C298" t="s">
        <v>1552</v>
      </c>
      <c r="D298" t="s">
        <v>1690</v>
      </c>
      <c r="E298" t="s">
        <v>71</v>
      </c>
      <c r="F298" t="s">
        <v>1488</v>
      </c>
      <c r="G298" t="str">
        <f>VLOOKUP(F298,'Barrio Mapping'!B:C,2,0)</f>
        <v>Berruguete</v>
      </c>
      <c r="H298">
        <f>VLOOKUP(B298,'[1]Bin Distritos'!$A:$E,5,0)</f>
        <v>11.679333333333332</v>
      </c>
      <c r="I298" s="5">
        <v>800</v>
      </c>
      <c r="J298" s="5">
        <v>3</v>
      </c>
      <c r="K298" s="5">
        <v>75</v>
      </c>
      <c r="L298" s="5">
        <v>3</v>
      </c>
      <c r="M298" s="5">
        <v>1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</row>
    <row r="299" spans="1:18" x14ac:dyDescent="0.35">
      <c r="A299" s="1">
        <v>2053</v>
      </c>
      <c r="B299" t="s">
        <v>1476</v>
      </c>
      <c r="C299" t="s">
        <v>1554</v>
      </c>
      <c r="D299" t="s">
        <v>1690</v>
      </c>
      <c r="E299" t="s">
        <v>176</v>
      </c>
      <c r="F299" t="s">
        <v>1488</v>
      </c>
      <c r="G299" t="str">
        <f>VLOOKUP(F299,'Barrio Mapping'!B:C,2,0)</f>
        <v>Berruguete</v>
      </c>
      <c r="H299">
        <f>VLOOKUP(B299,'[1]Bin Distritos'!$A:$E,5,0)</f>
        <v>11.679333333333332</v>
      </c>
      <c r="I299" s="5">
        <v>800</v>
      </c>
      <c r="J299" s="5">
        <v>3</v>
      </c>
      <c r="K299" s="5">
        <v>70</v>
      </c>
      <c r="L299" s="5">
        <v>3</v>
      </c>
      <c r="M299" s="5">
        <v>1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</row>
    <row r="300" spans="1:18" x14ac:dyDescent="0.35">
      <c r="A300" s="1">
        <v>2072</v>
      </c>
      <c r="B300" t="s">
        <v>1476</v>
      </c>
      <c r="C300" t="s">
        <v>1570</v>
      </c>
      <c r="D300" t="s">
        <v>1690</v>
      </c>
      <c r="F300" t="s">
        <v>1488</v>
      </c>
      <c r="G300" t="str">
        <f>VLOOKUP(F300,'Barrio Mapping'!B:C,2,0)</f>
        <v>Berruguete</v>
      </c>
      <c r="H300">
        <f>VLOOKUP(B300,'[1]Bin Distritos'!$A:$E,5,0)</f>
        <v>11.679333333333332</v>
      </c>
      <c r="I300" s="5">
        <v>1100</v>
      </c>
      <c r="J300" s="5">
        <v>3</v>
      </c>
      <c r="K300" s="5">
        <v>70</v>
      </c>
      <c r="L300" s="5">
        <v>3</v>
      </c>
      <c r="M300" s="5">
        <v>1</v>
      </c>
      <c r="N300" s="5">
        <v>1</v>
      </c>
      <c r="O300" s="5">
        <v>0</v>
      </c>
      <c r="P300" s="5">
        <v>0</v>
      </c>
      <c r="Q300" s="5">
        <v>0</v>
      </c>
      <c r="R300" s="5">
        <v>0</v>
      </c>
    </row>
    <row r="301" spans="1:18" x14ac:dyDescent="0.35">
      <c r="A301" s="1">
        <v>2087</v>
      </c>
      <c r="B301" t="s">
        <v>1476</v>
      </c>
      <c r="C301" t="s">
        <v>1576</v>
      </c>
      <c r="D301" t="s">
        <v>1690</v>
      </c>
      <c r="F301" t="s">
        <v>1488</v>
      </c>
      <c r="G301" t="str">
        <f>VLOOKUP(F301,'Barrio Mapping'!B:C,2,0)</f>
        <v>Berruguete</v>
      </c>
      <c r="H301">
        <f>VLOOKUP(B301,'[1]Bin Distritos'!$A:$E,5,0)</f>
        <v>11.679333333333332</v>
      </c>
      <c r="I301" s="5">
        <v>775</v>
      </c>
      <c r="J301" s="5">
        <v>1</v>
      </c>
      <c r="K301" s="5">
        <v>55</v>
      </c>
      <c r="L301" s="5">
        <v>2</v>
      </c>
      <c r="M301" s="5">
        <v>1</v>
      </c>
      <c r="N301" s="5">
        <v>1</v>
      </c>
      <c r="O301" s="5">
        <v>0</v>
      </c>
      <c r="P301" s="5">
        <v>0</v>
      </c>
      <c r="Q301" s="5">
        <v>0</v>
      </c>
      <c r="R301" s="5">
        <v>0</v>
      </c>
    </row>
    <row r="302" spans="1:18" x14ac:dyDescent="0.35">
      <c r="A302" s="1">
        <v>1402</v>
      </c>
      <c r="B302" t="s">
        <v>1080</v>
      </c>
      <c r="C302" t="s">
        <v>1085</v>
      </c>
      <c r="D302" t="s">
        <v>1690</v>
      </c>
      <c r="E302" t="s">
        <v>203</v>
      </c>
      <c r="F302" t="s">
        <v>1086</v>
      </c>
      <c r="G302" t="str">
        <f>VLOOKUP(F302,'Barrio Mapping'!B:C,2,0)</f>
        <v>Buenavista</v>
      </c>
      <c r="H302">
        <f>VLOOKUP(B302,'[1]Bin Distritos'!$A:$E,5,0)</f>
        <v>5.4623333333333335</v>
      </c>
      <c r="I302" s="5">
        <v>743</v>
      </c>
      <c r="J302" s="5">
        <v>3</v>
      </c>
      <c r="K302" s="5">
        <v>95</v>
      </c>
      <c r="L302" s="5">
        <v>0</v>
      </c>
      <c r="M302" s="5">
        <v>1</v>
      </c>
      <c r="N302" s="5">
        <v>1</v>
      </c>
      <c r="O302" s="5">
        <v>0</v>
      </c>
      <c r="P302" s="5">
        <v>0</v>
      </c>
      <c r="Q302" s="5">
        <v>0</v>
      </c>
      <c r="R302" s="5">
        <v>0</v>
      </c>
    </row>
    <row r="303" spans="1:18" x14ac:dyDescent="0.35">
      <c r="A303" s="1">
        <v>1409</v>
      </c>
      <c r="B303" t="s">
        <v>1080</v>
      </c>
      <c r="C303" t="s">
        <v>1094</v>
      </c>
      <c r="D303" t="s">
        <v>1691</v>
      </c>
      <c r="E303" t="s">
        <v>206</v>
      </c>
      <c r="F303" t="s">
        <v>1086</v>
      </c>
      <c r="G303" t="str">
        <f>VLOOKUP(F303,'Barrio Mapping'!B:C,2,0)</f>
        <v>Buenavista</v>
      </c>
      <c r="H303">
        <f>VLOOKUP(B303,'[1]Bin Distritos'!$A:$E,5,0)</f>
        <v>5.4623333333333335</v>
      </c>
      <c r="I303" s="5">
        <v>790</v>
      </c>
      <c r="J303" s="5">
        <v>2</v>
      </c>
      <c r="K303" s="5">
        <v>85</v>
      </c>
      <c r="L303" s="5">
        <v>4</v>
      </c>
      <c r="M303" s="5">
        <v>1</v>
      </c>
      <c r="N303" s="5">
        <v>1</v>
      </c>
      <c r="O303" s="5">
        <v>1</v>
      </c>
      <c r="P303" s="5">
        <v>0</v>
      </c>
      <c r="Q303" s="5">
        <v>0</v>
      </c>
      <c r="R303" s="5">
        <v>0</v>
      </c>
    </row>
    <row r="304" spans="1:18" x14ac:dyDescent="0.35">
      <c r="A304" s="1">
        <v>1413</v>
      </c>
      <c r="B304" t="s">
        <v>1080</v>
      </c>
      <c r="C304" t="s">
        <v>1099</v>
      </c>
      <c r="D304" t="s">
        <v>1690</v>
      </c>
      <c r="E304" t="s">
        <v>785</v>
      </c>
      <c r="F304" t="s">
        <v>1100</v>
      </c>
      <c r="G304" t="str">
        <f>VLOOKUP(F304,'Barrio Mapping'!B:C,2,0)</f>
        <v>Buenavista</v>
      </c>
      <c r="H304">
        <f>VLOOKUP(B304,'[1]Bin Distritos'!$A:$E,5,0)</f>
        <v>5.4623333333333335</v>
      </c>
      <c r="I304" s="5">
        <v>700</v>
      </c>
      <c r="J304" s="5">
        <v>1</v>
      </c>
      <c r="K304" s="5">
        <v>70</v>
      </c>
      <c r="L304" s="5">
        <v>6</v>
      </c>
      <c r="M304" s="5">
        <v>1</v>
      </c>
      <c r="N304" s="5">
        <v>1</v>
      </c>
      <c r="O304" s="5">
        <v>0</v>
      </c>
      <c r="P304" s="5">
        <v>0</v>
      </c>
      <c r="Q304" s="5">
        <v>0</v>
      </c>
      <c r="R304" s="5">
        <v>0</v>
      </c>
    </row>
    <row r="305" spans="1:18" x14ac:dyDescent="0.35">
      <c r="A305" s="1">
        <v>1414</v>
      </c>
      <c r="B305" t="s">
        <v>1080</v>
      </c>
      <c r="C305" t="s">
        <v>1101</v>
      </c>
      <c r="D305" t="s">
        <v>1691</v>
      </c>
      <c r="F305" t="s">
        <v>1100</v>
      </c>
      <c r="G305" t="str">
        <f>VLOOKUP(F305,'Barrio Mapping'!B:C,2,0)</f>
        <v>Buenavista</v>
      </c>
      <c r="H305">
        <f>VLOOKUP(B305,'[1]Bin Distritos'!$A:$E,5,0)</f>
        <v>5.4623333333333335</v>
      </c>
      <c r="I305" s="5">
        <v>800</v>
      </c>
      <c r="J305" s="5">
        <v>1</v>
      </c>
      <c r="K305" s="5">
        <v>70</v>
      </c>
      <c r="L305" s="5">
        <v>7</v>
      </c>
      <c r="M305" s="5">
        <v>1</v>
      </c>
      <c r="N305" s="5">
        <v>1</v>
      </c>
      <c r="O305" s="5">
        <v>1</v>
      </c>
      <c r="P305" s="5">
        <v>0</v>
      </c>
      <c r="Q305" s="5">
        <v>0</v>
      </c>
      <c r="R305" s="5">
        <v>0</v>
      </c>
    </row>
    <row r="306" spans="1:18" x14ac:dyDescent="0.35">
      <c r="A306" s="1">
        <v>1417</v>
      </c>
      <c r="B306" t="s">
        <v>1080</v>
      </c>
      <c r="C306" t="s">
        <v>1105</v>
      </c>
      <c r="D306" t="s">
        <v>1690</v>
      </c>
      <c r="F306" t="s">
        <v>1100</v>
      </c>
      <c r="G306" t="str">
        <f>VLOOKUP(F306,'Barrio Mapping'!B:C,2,0)</f>
        <v>Buenavista</v>
      </c>
      <c r="H306">
        <f>VLOOKUP(B306,'[1]Bin Distritos'!$A:$E,5,0)</f>
        <v>5.4623333333333335</v>
      </c>
      <c r="I306" s="5">
        <v>750</v>
      </c>
      <c r="J306" s="5">
        <v>1</v>
      </c>
      <c r="K306" s="5">
        <v>52</v>
      </c>
      <c r="L306" s="5">
        <v>4</v>
      </c>
      <c r="M306" s="5">
        <v>1</v>
      </c>
      <c r="N306" s="5">
        <v>1</v>
      </c>
      <c r="O306" s="5">
        <v>0</v>
      </c>
      <c r="P306" s="5">
        <v>0</v>
      </c>
      <c r="Q306" s="5">
        <v>0</v>
      </c>
      <c r="R306" s="5">
        <v>0</v>
      </c>
    </row>
    <row r="307" spans="1:18" x14ac:dyDescent="0.35">
      <c r="A307" s="1">
        <v>1431</v>
      </c>
      <c r="B307" t="s">
        <v>1080</v>
      </c>
      <c r="C307" t="s">
        <v>1120</v>
      </c>
      <c r="D307" t="s">
        <v>1692</v>
      </c>
      <c r="E307" t="s">
        <v>644</v>
      </c>
      <c r="F307" t="s">
        <v>1100</v>
      </c>
      <c r="G307" t="str">
        <f>VLOOKUP(F307,'Barrio Mapping'!B:C,2,0)</f>
        <v>Buenavista</v>
      </c>
      <c r="H307">
        <f>VLOOKUP(B307,'[1]Bin Distritos'!$A:$E,5,0)</f>
        <v>5.4623333333333335</v>
      </c>
      <c r="I307" s="5">
        <v>1400</v>
      </c>
      <c r="J307" s="5">
        <v>3</v>
      </c>
      <c r="K307" s="5">
        <v>185</v>
      </c>
      <c r="L307" s="5">
        <v>6</v>
      </c>
      <c r="M307" s="5">
        <v>1</v>
      </c>
      <c r="N307" s="5">
        <v>1</v>
      </c>
      <c r="O307" s="5">
        <v>0</v>
      </c>
      <c r="P307" s="5">
        <v>0</v>
      </c>
      <c r="Q307" s="5">
        <v>1</v>
      </c>
      <c r="R307" s="5">
        <v>0</v>
      </c>
    </row>
    <row r="308" spans="1:18" x14ac:dyDescent="0.35">
      <c r="A308" s="1">
        <v>1433</v>
      </c>
      <c r="B308" t="s">
        <v>1080</v>
      </c>
      <c r="C308" t="s">
        <v>1121</v>
      </c>
      <c r="D308" t="s">
        <v>1690</v>
      </c>
      <c r="F308" t="s">
        <v>1086</v>
      </c>
      <c r="G308" t="str">
        <f>VLOOKUP(F308,'Barrio Mapping'!B:C,2,0)</f>
        <v>Buenavista</v>
      </c>
      <c r="H308">
        <f>VLOOKUP(B308,'[1]Bin Distritos'!$A:$E,5,0)</f>
        <v>5.4623333333333335</v>
      </c>
      <c r="I308" s="5">
        <v>600</v>
      </c>
      <c r="J308" s="5">
        <v>2</v>
      </c>
      <c r="K308" s="5">
        <v>60</v>
      </c>
      <c r="L308" s="5">
        <v>3</v>
      </c>
      <c r="M308" s="5">
        <v>1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</row>
    <row r="309" spans="1:18" x14ac:dyDescent="0.35">
      <c r="A309" s="1">
        <v>1436</v>
      </c>
      <c r="B309" t="s">
        <v>1080</v>
      </c>
      <c r="C309" t="s">
        <v>1121</v>
      </c>
      <c r="D309" t="s">
        <v>1690</v>
      </c>
      <c r="F309" t="s">
        <v>1086</v>
      </c>
      <c r="G309" t="str">
        <f>VLOOKUP(F309,'Barrio Mapping'!B:C,2,0)</f>
        <v>Buenavista</v>
      </c>
      <c r="H309">
        <f>VLOOKUP(B309,'[1]Bin Distritos'!$A:$E,5,0)</f>
        <v>5.4623333333333335</v>
      </c>
      <c r="I309" s="5">
        <v>600</v>
      </c>
      <c r="J309" s="5">
        <v>2</v>
      </c>
      <c r="K309" s="5">
        <v>60</v>
      </c>
      <c r="L309" s="5">
        <v>3</v>
      </c>
      <c r="M309" s="5">
        <v>1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</row>
    <row r="310" spans="1:18" x14ac:dyDescent="0.35">
      <c r="A310" s="1">
        <v>2175</v>
      </c>
      <c r="B310" t="s">
        <v>1701</v>
      </c>
      <c r="C310" t="s">
        <v>1664</v>
      </c>
      <c r="D310" t="s">
        <v>1693</v>
      </c>
      <c r="E310" t="s">
        <v>110</v>
      </c>
      <c r="F310" t="s">
        <v>1665</v>
      </c>
      <c r="G310" t="str">
        <f>VLOOKUP(F310,'Barrio Mapping'!B:C,2,0)</f>
        <v>Butarque</v>
      </c>
      <c r="H310">
        <f>VLOOKUP(B310,'[1]Bin Distritos'!$A:$E,5,0)</f>
        <v>2.6216666666666666</v>
      </c>
      <c r="I310" s="5">
        <v>450</v>
      </c>
      <c r="J310" s="5">
        <v>0</v>
      </c>
      <c r="K310" s="5">
        <v>40</v>
      </c>
      <c r="L310" s="5">
        <v>1</v>
      </c>
      <c r="M310" s="5">
        <v>1</v>
      </c>
      <c r="N310" s="5">
        <v>1</v>
      </c>
      <c r="O310" s="5">
        <v>0</v>
      </c>
      <c r="P310" s="5">
        <v>0</v>
      </c>
      <c r="Q310" s="5">
        <v>0</v>
      </c>
      <c r="R310" s="5">
        <v>0</v>
      </c>
    </row>
    <row r="311" spans="1:18" x14ac:dyDescent="0.35">
      <c r="A311" s="1">
        <v>2177</v>
      </c>
      <c r="B311" t="s">
        <v>1701</v>
      </c>
      <c r="C311" t="s">
        <v>1667</v>
      </c>
      <c r="D311" t="s">
        <v>1690</v>
      </c>
      <c r="E311" t="s">
        <v>110</v>
      </c>
      <c r="F311" t="s">
        <v>1665</v>
      </c>
      <c r="G311" t="str">
        <f>VLOOKUP(F311,'Barrio Mapping'!B:C,2,0)</f>
        <v>Butarque</v>
      </c>
      <c r="H311">
        <f>VLOOKUP(B311,'[1]Bin Distritos'!$A:$E,5,0)</f>
        <v>2.6216666666666666</v>
      </c>
      <c r="I311" s="5">
        <v>800</v>
      </c>
      <c r="J311" s="5">
        <v>2</v>
      </c>
      <c r="K311" s="5">
        <v>70</v>
      </c>
      <c r="L311" s="5">
        <v>2</v>
      </c>
      <c r="M311" s="5">
        <v>1</v>
      </c>
      <c r="N311" s="5">
        <v>1</v>
      </c>
      <c r="O311" s="5">
        <v>0</v>
      </c>
      <c r="P311" s="5">
        <v>0</v>
      </c>
      <c r="Q311" s="5">
        <v>0</v>
      </c>
      <c r="R311" s="5">
        <v>0</v>
      </c>
    </row>
    <row r="312" spans="1:18" x14ac:dyDescent="0.35">
      <c r="A312" s="1">
        <v>2179</v>
      </c>
      <c r="B312" t="s">
        <v>1701</v>
      </c>
      <c r="C312" t="s">
        <v>1670</v>
      </c>
      <c r="D312" t="s">
        <v>1690</v>
      </c>
      <c r="E312" t="s">
        <v>77</v>
      </c>
      <c r="F312" t="s">
        <v>1665</v>
      </c>
      <c r="G312" t="str">
        <f>VLOOKUP(F312,'Barrio Mapping'!B:C,2,0)</f>
        <v>Butarque</v>
      </c>
      <c r="H312">
        <f>VLOOKUP(B312,'[1]Bin Distritos'!$A:$E,5,0)</f>
        <v>2.6216666666666666</v>
      </c>
      <c r="I312" s="5">
        <v>800</v>
      </c>
      <c r="J312" s="5">
        <v>2</v>
      </c>
      <c r="K312" s="5">
        <v>70</v>
      </c>
      <c r="L312" s="5">
        <v>1</v>
      </c>
      <c r="M312" s="5">
        <v>1</v>
      </c>
      <c r="N312" s="5">
        <v>1</v>
      </c>
      <c r="O312" s="5">
        <v>0</v>
      </c>
      <c r="P312" s="5">
        <v>0</v>
      </c>
      <c r="Q312" s="5">
        <v>0</v>
      </c>
      <c r="R312" s="5">
        <v>0</v>
      </c>
    </row>
    <row r="313" spans="1:18" x14ac:dyDescent="0.35">
      <c r="A313" s="1">
        <v>2180</v>
      </c>
      <c r="B313" t="s">
        <v>1701</v>
      </c>
      <c r="C313" t="s">
        <v>1664</v>
      </c>
      <c r="D313" t="s">
        <v>1693</v>
      </c>
      <c r="E313" t="s">
        <v>110</v>
      </c>
      <c r="F313" t="s">
        <v>1665</v>
      </c>
      <c r="G313" t="str">
        <f>VLOOKUP(F313,'Barrio Mapping'!B:C,2,0)</f>
        <v>Butarque</v>
      </c>
      <c r="H313">
        <f>VLOOKUP(B313,'[1]Bin Distritos'!$A:$E,5,0)</f>
        <v>2.6216666666666666</v>
      </c>
      <c r="I313" s="5">
        <v>450</v>
      </c>
      <c r="J313" s="5">
        <v>0</v>
      </c>
      <c r="K313" s="5">
        <v>38</v>
      </c>
      <c r="L313" s="5">
        <v>5</v>
      </c>
      <c r="M313" s="5">
        <v>1</v>
      </c>
      <c r="N313" s="5">
        <v>1</v>
      </c>
      <c r="O313" s="5">
        <v>0</v>
      </c>
      <c r="P313" s="5">
        <v>0</v>
      </c>
      <c r="Q313" s="5">
        <v>0</v>
      </c>
      <c r="R313" s="5">
        <v>0</v>
      </c>
    </row>
    <row r="314" spans="1:18" x14ac:dyDescent="0.35">
      <c r="A314" s="1">
        <v>2182</v>
      </c>
      <c r="B314" t="s">
        <v>1701</v>
      </c>
      <c r="C314" t="s">
        <v>1672</v>
      </c>
      <c r="D314" t="s">
        <v>1690</v>
      </c>
      <c r="F314" t="s">
        <v>1665</v>
      </c>
      <c r="G314" t="str">
        <f>VLOOKUP(F314,'Barrio Mapping'!B:C,2,0)</f>
        <v>Butarque</v>
      </c>
      <c r="H314">
        <f>VLOOKUP(B314,'[1]Bin Distritos'!$A:$E,5,0)</f>
        <v>2.6216666666666666</v>
      </c>
      <c r="I314" s="5">
        <v>850</v>
      </c>
      <c r="J314" s="5">
        <v>3</v>
      </c>
      <c r="K314" s="5">
        <v>97</v>
      </c>
      <c r="L314" s="5">
        <v>2</v>
      </c>
      <c r="M314" s="5">
        <v>1</v>
      </c>
      <c r="N314" s="5">
        <v>1</v>
      </c>
      <c r="O314" s="5">
        <v>0</v>
      </c>
      <c r="P314" s="5">
        <v>0</v>
      </c>
      <c r="Q314" s="5">
        <v>0</v>
      </c>
      <c r="R314" s="5">
        <v>0</v>
      </c>
    </row>
    <row r="315" spans="1:18" x14ac:dyDescent="0.35">
      <c r="A315" s="1">
        <v>352</v>
      </c>
      <c r="B315" t="s">
        <v>344</v>
      </c>
      <c r="C315" t="s">
        <v>350</v>
      </c>
      <c r="D315" t="s">
        <v>1690</v>
      </c>
      <c r="F315" t="s">
        <v>351</v>
      </c>
      <c r="G315" t="str">
        <f>VLOOKUP(F315,'Barrio Mapping'!B:C,2,0)</f>
        <v>Campamento</v>
      </c>
      <c r="H315">
        <f>VLOOKUP(B315,'[1]Bin Distritos'!$A:$E,5,0)</f>
        <v>6.7463333333333333</v>
      </c>
      <c r="I315" s="5">
        <v>700</v>
      </c>
      <c r="J315" s="5">
        <v>3</v>
      </c>
      <c r="K315" s="5">
        <v>64</v>
      </c>
      <c r="L315" s="5">
        <v>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</row>
    <row r="316" spans="1:18" x14ac:dyDescent="0.35">
      <c r="A316" s="1">
        <v>359</v>
      </c>
      <c r="B316" t="s">
        <v>344</v>
      </c>
      <c r="C316" t="s">
        <v>359</v>
      </c>
      <c r="D316" t="s">
        <v>1690</v>
      </c>
      <c r="E316" t="s">
        <v>360</v>
      </c>
      <c r="F316" t="s">
        <v>351</v>
      </c>
      <c r="G316" t="str">
        <f>VLOOKUP(F316,'Barrio Mapping'!B:C,2,0)</f>
        <v>Campamento</v>
      </c>
      <c r="H316">
        <f>VLOOKUP(B316,'[1]Bin Distritos'!$A:$E,5,0)</f>
        <v>6.7463333333333333</v>
      </c>
      <c r="I316" s="5">
        <v>900</v>
      </c>
      <c r="J316" s="5">
        <v>3</v>
      </c>
      <c r="K316" s="5">
        <v>75</v>
      </c>
      <c r="L316" s="5">
        <v>3</v>
      </c>
      <c r="M316" s="5">
        <v>1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</row>
    <row r="317" spans="1:18" x14ac:dyDescent="0.35">
      <c r="A317" s="1">
        <v>360</v>
      </c>
      <c r="B317" t="s">
        <v>344</v>
      </c>
      <c r="C317" t="s">
        <v>361</v>
      </c>
      <c r="D317" t="s">
        <v>1692</v>
      </c>
      <c r="F317" t="s">
        <v>351</v>
      </c>
      <c r="G317" t="str">
        <f>VLOOKUP(F317,'Barrio Mapping'!B:C,2,0)</f>
        <v>Campamento</v>
      </c>
      <c r="H317">
        <f>VLOOKUP(B317,'[1]Bin Distritos'!$A:$E,5,0)</f>
        <v>6.7463333333333333</v>
      </c>
      <c r="I317" s="5">
        <v>1250</v>
      </c>
      <c r="J317" s="5">
        <v>4</v>
      </c>
      <c r="K317" s="5">
        <v>101</v>
      </c>
      <c r="L317" s="5">
        <v>4</v>
      </c>
      <c r="M317" s="5">
        <v>1</v>
      </c>
      <c r="N317" s="5">
        <v>1</v>
      </c>
      <c r="O317" s="5">
        <v>0</v>
      </c>
      <c r="P317" s="5">
        <v>0</v>
      </c>
      <c r="Q317" s="5">
        <v>1</v>
      </c>
      <c r="R317" s="5">
        <v>0</v>
      </c>
    </row>
    <row r="318" spans="1:18" x14ac:dyDescent="0.35">
      <c r="A318" s="1">
        <v>364</v>
      </c>
      <c r="B318" t="s">
        <v>344</v>
      </c>
      <c r="C318" t="s">
        <v>359</v>
      </c>
      <c r="D318" t="s">
        <v>1690</v>
      </c>
      <c r="E318" t="s">
        <v>256</v>
      </c>
      <c r="F318" t="s">
        <v>351</v>
      </c>
      <c r="G318" t="str">
        <f>VLOOKUP(F318,'Barrio Mapping'!B:C,2,0)</f>
        <v>Campamento</v>
      </c>
      <c r="H318">
        <f>VLOOKUP(B318,'[1]Bin Distritos'!$A:$E,5,0)</f>
        <v>6.7463333333333333</v>
      </c>
      <c r="I318" s="5">
        <v>900</v>
      </c>
      <c r="J318" s="5">
        <v>3</v>
      </c>
      <c r="K318" s="5">
        <v>75</v>
      </c>
      <c r="L318" s="5">
        <v>3</v>
      </c>
      <c r="M318" s="5">
        <v>1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</row>
    <row r="319" spans="1:18" x14ac:dyDescent="0.35">
      <c r="A319" s="1">
        <v>365</v>
      </c>
      <c r="B319" t="s">
        <v>344</v>
      </c>
      <c r="C319" t="s">
        <v>366</v>
      </c>
      <c r="D319" t="s">
        <v>1690</v>
      </c>
      <c r="E319" t="s">
        <v>188</v>
      </c>
      <c r="F319" t="s">
        <v>351</v>
      </c>
      <c r="G319" t="str">
        <f>VLOOKUP(F319,'Barrio Mapping'!B:C,2,0)</f>
        <v>Campamento</v>
      </c>
      <c r="H319">
        <f>VLOOKUP(B319,'[1]Bin Distritos'!$A:$E,5,0)</f>
        <v>6.7463333333333333</v>
      </c>
      <c r="I319" s="5">
        <v>950</v>
      </c>
      <c r="J319" s="5">
        <v>2</v>
      </c>
      <c r="K319" s="5">
        <v>80</v>
      </c>
      <c r="L319" s="5">
        <v>3</v>
      </c>
      <c r="M319" s="5">
        <v>1</v>
      </c>
      <c r="N319" s="5">
        <v>1</v>
      </c>
      <c r="O319" s="5">
        <v>0</v>
      </c>
      <c r="P319" s="5">
        <v>0</v>
      </c>
      <c r="Q319" s="5">
        <v>0</v>
      </c>
      <c r="R319" s="5">
        <v>0</v>
      </c>
    </row>
    <row r="320" spans="1:18" x14ac:dyDescent="0.35">
      <c r="A320" s="1">
        <v>373</v>
      </c>
      <c r="B320" t="s">
        <v>344</v>
      </c>
      <c r="C320" t="s">
        <v>359</v>
      </c>
      <c r="D320" t="s">
        <v>1690</v>
      </c>
      <c r="E320" t="s">
        <v>176</v>
      </c>
      <c r="F320" t="s">
        <v>351</v>
      </c>
      <c r="G320" t="str">
        <f>VLOOKUP(F320,'Barrio Mapping'!B:C,2,0)</f>
        <v>Campamento</v>
      </c>
      <c r="H320">
        <f>VLOOKUP(B320,'[1]Bin Distritos'!$A:$E,5,0)</f>
        <v>6.7463333333333333</v>
      </c>
      <c r="I320" s="5">
        <v>760</v>
      </c>
      <c r="J320" s="5">
        <v>2</v>
      </c>
      <c r="K320" s="5">
        <v>60</v>
      </c>
      <c r="L320" s="5">
        <v>3</v>
      </c>
      <c r="M320" s="5">
        <v>1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</row>
    <row r="321" spans="1:18" x14ac:dyDescent="0.35">
      <c r="A321" s="1">
        <v>377</v>
      </c>
      <c r="B321" t="s">
        <v>344</v>
      </c>
      <c r="C321" t="s">
        <v>379</v>
      </c>
      <c r="D321" t="s">
        <v>1690</v>
      </c>
      <c r="E321" t="s">
        <v>95</v>
      </c>
      <c r="F321" t="s">
        <v>351</v>
      </c>
      <c r="G321" t="str">
        <f>VLOOKUP(F321,'Barrio Mapping'!B:C,2,0)</f>
        <v>Campamento</v>
      </c>
      <c r="H321">
        <f>VLOOKUP(B321,'[1]Bin Distritos'!$A:$E,5,0)</f>
        <v>6.7463333333333333</v>
      </c>
      <c r="I321" s="5">
        <v>600</v>
      </c>
      <c r="J321" s="5">
        <v>2</v>
      </c>
      <c r="K321" s="5">
        <v>60</v>
      </c>
      <c r="L321" s="5">
        <v>3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</row>
    <row r="322" spans="1:18" x14ac:dyDescent="0.35">
      <c r="A322" s="1">
        <v>387</v>
      </c>
      <c r="B322" t="s">
        <v>344</v>
      </c>
      <c r="C322" t="s">
        <v>385</v>
      </c>
      <c r="D322" t="s">
        <v>1690</v>
      </c>
      <c r="F322" t="s">
        <v>351</v>
      </c>
      <c r="G322" t="str">
        <f>VLOOKUP(F322,'Barrio Mapping'!B:C,2,0)</f>
        <v>Campamento</v>
      </c>
      <c r="H322">
        <f>VLOOKUP(B322,'[1]Bin Distritos'!$A:$E,5,0)</f>
        <v>6.7463333333333333</v>
      </c>
      <c r="I322" s="5">
        <v>665</v>
      </c>
      <c r="J322" s="5">
        <v>3</v>
      </c>
      <c r="K322" s="5">
        <v>53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</row>
    <row r="323" spans="1:18" x14ac:dyDescent="0.35">
      <c r="A323" s="1">
        <v>230</v>
      </c>
      <c r="B323" t="s">
        <v>236</v>
      </c>
      <c r="C323" t="s">
        <v>249</v>
      </c>
      <c r="D323" t="s">
        <v>1690</v>
      </c>
      <c r="F323" t="s">
        <v>242</v>
      </c>
      <c r="G323" t="str">
        <f>VLOOKUP(F323,'Barrio Mapping'!B:C,2,0)</f>
        <v>Canillas</v>
      </c>
      <c r="H323">
        <f>VLOOKUP(B323,'[1]Bin Distritos'!$A:$E,5,0)</f>
        <v>9.2406666666666677</v>
      </c>
      <c r="I323" s="5">
        <v>850</v>
      </c>
      <c r="J323" s="5">
        <v>3</v>
      </c>
      <c r="K323" s="5">
        <v>116</v>
      </c>
      <c r="L323" s="5">
        <v>2</v>
      </c>
      <c r="M323" s="5">
        <v>1</v>
      </c>
      <c r="N323" s="5">
        <v>1</v>
      </c>
      <c r="O323" s="5">
        <v>0</v>
      </c>
      <c r="P323" s="5">
        <v>0</v>
      </c>
      <c r="Q323" s="5">
        <v>0</v>
      </c>
      <c r="R323" s="5">
        <v>0</v>
      </c>
    </row>
    <row r="324" spans="1:18" x14ac:dyDescent="0.35">
      <c r="A324" s="1">
        <v>234</v>
      </c>
      <c r="B324" t="s">
        <v>236</v>
      </c>
      <c r="C324" t="s">
        <v>254</v>
      </c>
      <c r="D324" t="s">
        <v>1691</v>
      </c>
      <c r="E324" t="s">
        <v>131</v>
      </c>
      <c r="F324" t="s">
        <v>242</v>
      </c>
      <c r="G324" t="str">
        <f>VLOOKUP(F324,'Barrio Mapping'!B:C,2,0)</f>
        <v>Canillas</v>
      </c>
      <c r="H324">
        <f>VLOOKUP(B324,'[1]Bin Distritos'!$A:$E,5,0)</f>
        <v>9.2406666666666677</v>
      </c>
      <c r="I324" s="5">
        <v>840</v>
      </c>
      <c r="J324" s="5">
        <v>2</v>
      </c>
      <c r="K324" s="5">
        <v>100</v>
      </c>
      <c r="L324" s="5">
        <v>2</v>
      </c>
      <c r="M324" s="5">
        <v>1</v>
      </c>
      <c r="N324" s="5">
        <v>0</v>
      </c>
      <c r="O324" s="5">
        <v>1</v>
      </c>
      <c r="P324" s="5">
        <v>0</v>
      </c>
      <c r="Q324" s="5">
        <v>0</v>
      </c>
      <c r="R324" s="5">
        <v>0</v>
      </c>
    </row>
    <row r="325" spans="1:18" x14ac:dyDescent="0.35">
      <c r="A325" s="1">
        <v>237</v>
      </c>
      <c r="B325" t="s">
        <v>236</v>
      </c>
      <c r="C325" t="s">
        <v>258</v>
      </c>
      <c r="D325" t="s">
        <v>1690</v>
      </c>
      <c r="E325" t="s">
        <v>259</v>
      </c>
      <c r="F325" t="s">
        <v>242</v>
      </c>
      <c r="G325" t="str">
        <f>VLOOKUP(F325,'Barrio Mapping'!B:C,2,0)</f>
        <v>Canillas</v>
      </c>
      <c r="H325">
        <f>VLOOKUP(B325,'[1]Bin Distritos'!$A:$E,5,0)</f>
        <v>9.2406666666666677</v>
      </c>
      <c r="I325" s="5">
        <v>700</v>
      </c>
      <c r="J325" s="5">
        <v>2</v>
      </c>
      <c r="K325" s="5">
        <v>62</v>
      </c>
      <c r="L325" s="5">
        <v>2</v>
      </c>
      <c r="M325" s="5">
        <v>1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</row>
    <row r="326" spans="1:18" x14ac:dyDescent="0.35">
      <c r="A326" s="1">
        <v>254</v>
      </c>
      <c r="B326" t="s">
        <v>236</v>
      </c>
      <c r="C326" t="s">
        <v>275</v>
      </c>
      <c r="D326" t="s">
        <v>1690</v>
      </c>
      <c r="F326" t="s">
        <v>242</v>
      </c>
      <c r="G326" t="str">
        <f>VLOOKUP(F326,'Barrio Mapping'!B:C,2,0)</f>
        <v>Canillas</v>
      </c>
      <c r="H326">
        <f>VLOOKUP(B326,'[1]Bin Distritos'!$A:$E,5,0)</f>
        <v>9.2406666666666677</v>
      </c>
      <c r="I326" s="5">
        <v>900</v>
      </c>
      <c r="J326" s="5">
        <v>1</v>
      </c>
      <c r="K326" s="5">
        <v>60</v>
      </c>
      <c r="L326" s="5">
        <v>1</v>
      </c>
      <c r="M326" s="5">
        <v>1</v>
      </c>
      <c r="N326" s="5">
        <v>1</v>
      </c>
      <c r="O326" s="5">
        <v>0</v>
      </c>
      <c r="P326" s="5">
        <v>0</v>
      </c>
      <c r="Q326" s="5">
        <v>0</v>
      </c>
      <c r="R326" s="5">
        <v>0</v>
      </c>
    </row>
    <row r="327" spans="1:18" x14ac:dyDescent="0.35">
      <c r="A327" s="1">
        <v>261</v>
      </c>
      <c r="B327" t="s">
        <v>236</v>
      </c>
      <c r="C327" t="s">
        <v>283</v>
      </c>
      <c r="D327" t="s">
        <v>1690</v>
      </c>
      <c r="F327" t="s">
        <v>242</v>
      </c>
      <c r="G327" t="str">
        <f>VLOOKUP(F327,'Barrio Mapping'!B:C,2,0)</f>
        <v>Canillas</v>
      </c>
      <c r="H327">
        <f>VLOOKUP(B327,'[1]Bin Distritos'!$A:$E,5,0)</f>
        <v>9.2406666666666677</v>
      </c>
      <c r="I327" s="5">
        <v>690</v>
      </c>
      <c r="J327" s="5">
        <v>3</v>
      </c>
      <c r="K327" s="5">
        <v>67</v>
      </c>
      <c r="L327" s="5">
        <v>0</v>
      </c>
      <c r="M327" s="5">
        <v>1</v>
      </c>
      <c r="N327" s="5">
        <v>1</v>
      </c>
      <c r="O327" s="5">
        <v>0</v>
      </c>
      <c r="P327" s="5">
        <v>0</v>
      </c>
      <c r="Q327" s="5">
        <v>0</v>
      </c>
      <c r="R327" s="5">
        <v>0</v>
      </c>
    </row>
    <row r="328" spans="1:18" x14ac:dyDescent="0.35">
      <c r="A328" s="1">
        <v>303</v>
      </c>
      <c r="B328" t="s">
        <v>236</v>
      </c>
      <c r="C328" t="s">
        <v>258</v>
      </c>
      <c r="D328" t="s">
        <v>1690</v>
      </c>
      <c r="F328" t="s">
        <v>242</v>
      </c>
      <c r="G328" t="str">
        <f>VLOOKUP(F328,'Barrio Mapping'!B:C,2,0)</f>
        <v>Canillas</v>
      </c>
      <c r="H328">
        <f>VLOOKUP(B328,'[1]Bin Distritos'!$A:$E,5,0)</f>
        <v>9.2406666666666677</v>
      </c>
      <c r="I328" s="5">
        <v>600</v>
      </c>
      <c r="J328" s="5">
        <v>1</v>
      </c>
      <c r="K328" s="5">
        <v>60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</row>
    <row r="329" spans="1:18" x14ac:dyDescent="0.35">
      <c r="A329" s="1">
        <v>309</v>
      </c>
      <c r="B329" t="s">
        <v>236</v>
      </c>
      <c r="C329" t="s">
        <v>319</v>
      </c>
      <c r="D329" t="s">
        <v>1690</v>
      </c>
      <c r="E329" t="s">
        <v>54</v>
      </c>
      <c r="F329" t="s">
        <v>242</v>
      </c>
      <c r="G329" t="str">
        <f>VLOOKUP(F329,'Barrio Mapping'!B:C,2,0)</f>
        <v>Canillas</v>
      </c>
      <c r="H329">
        <f>VLOOKUP(B329,'[1]Bin Distritos'!$A:$E,5,0)</f>
        <v>9.2406666666666677</v>
      </c>
      <c r="I329" s="5">
        <v>950</v>
      </c>
      <c r="J329" s="5">
        <v>2</v>
      </c>
      <c r="K329" s="5">
        <v>90</v>
      </c>
      <c r="L329" s="5">
        <v>1</v>
      </c>
      <c r="M329" s="5">
        <v>1</v>
      </c>
      <c r="N329" s="5">
        <v>1</v>
      </c>
      <c r="O329" s="5">
        <v>0</v>
      </c>
      <c r="P329" s="5">
        <v>0</v>
      </c>
      <c r="Q329" s="5">
        <v>0</v>
      </c>
      <c r="R329" s="5">
        <v>0</v>
      </c>
    </row>
    <row r="330" spans="1:18" x14ac:dyDescent="0.35">
      <c r="A330" s="1">
        <v>338</v>
      </c>
      <c r="B330" t="s">
        <v>236</v>
      </c>
      <c r="C330" t="s">
        <v>335</v>
      </c>
      <c r="D330" t="s">
        <v>1690</v>
      </c>
      <c r="F330" t="s">
        <v>242</v>
      </c>
      <c r="G330" t="str">
        <f>VLOOKUP(F330,'Barrio Mapping'!B:C,2,0)</f>
        <v>Canillas</v>
      </c>
      <c r="H330">
        <f>VLOOKUP(B330,'[1]Bin Distritos'!$A:$E,5,0)</f>
        <v>9.2406666666666677</v>
      </c>
      <c r="I330" s="5">
        <v>1200</v>
      </c>
      <c r="J330" s="5">
        <v>3</v>
      </c>
      <c r="K330" s="5">
        <v>109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</row>
    <row r="331" spans="1:18" x14ac:dyDescent="0.35">
      <c r="A331" s="1">
        <v>1916</v>
      </c>
      <c r="B331" t="s">
        <v>1423</v>
      </c>
      <c r="C331" t="s">
        <v>1458</v>
      </c>
      <c r="D331" t="s">
        <v>1690</v>
      </c>
      <c r="E331" t="s">
        <v>40</v>
      </c>
      <c r="F331" t="s">
        <v>1437</v>
      </c>
      <c r="G331" t="str">
        <f>VLOOKUP(F331,'Barrio Mapping'!B:C,2,0)</f>
        <v>Canillejas</v>
      </c>
      <c r="H331">
        <f>VLOOKUP(B331,'[1]Bin Distritos'!$A:$E,5,0)</f>
        <v>5.4560000000000004</v>
      </c>
      <c r="I331" s="5">
        <v>680</v>
      </c>
      <c r="J331" s="5">
        <v>2</v>
      </c>
      <c r="K331" s="5">
        <v>69</v>
      </c>
      <c r="L331" s="5">
        <v>4</v>
      </c>
      <c r="M331" s="5">
        <v>1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</row>
    <row r="332" spans="1:18" x14ac:dyDescent="0.35">
      <c r="A332" s="1">
        <v>1084</v>
      </c>
      <c r="B332" t="s">
        <v>851</v>
      </c>
      <c r="C332" t="s">
        <v>852</v>
      </c>
      <c r="D332" t="s">
        <v>1690</v>
      </c>
      <c r="E332" t="s">
        <v>71</v>
      </c>
      <c r="F332" t="s">
        <v>1724</v>
      </c>
      <c r="G332" t="str">
        <f>VLOOKUP(F332,'Barrio Mapping'!B:C,2,0)</f>
        <v>Casco Histórico de Barajas</v>
      </c>
      <c r="H332">
        <f>VLOOKUP(B332,'[1]Bin Distritos'!$A:$E,5,0)</f>
        <v>6.0666666666666664</v>
      </c>
      <c r="I332" s="5">
        <v>750</v>
      </c>
      <c r="J332" s="5">
        <v>2</v>
      </c>
      <c r="K332" s="5">
        <v>75</v>
      </c>
      <c r="L332" s="5">
        <v>0</v>
      </c>
      <c r="M332" s="5">
        <v>1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</row>
    <row r="333" spans="1:18" x14ac:dyDescent="0.35">
      <c r="A333" s="1">
        <v>1085</v>
      </c>
      <c r="B333" t="s">
        <v>851</v>
      </c>
      <c r="C333" t="s">
        <v>853</v>
      </c>
      <c r="D333" t="s">
        <v>1690</v>
      </c>
      <c r="F333" t="s">
        <v>1724</v>
      </c>
      <c r="G333" t="str">
        <f>VLOOKUP(F333,'Barrio Mapping'!B:C,2,0)</f>
        <v>Casco Histórico de Barajas</v>
      </c>
      <c r="H333">
        <f>VLOOKUP(B333,'[1]Bin Distritos'!$A:$E,5,0)</f>
        <v>6.0666666666666664</v>
      </c>
      <c r="I333" s="5">
        <v>800</v>
      </c>
      <c r="J333" s="5">
        <v>2</v>
      </c>
      <c r="K333" s="5">
        <v>90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</row>
    <row r="334" spans="1:18" x14ac:dyDescent="0.35">
      <c r="A334" s="1">
        <v>1086</v>
      </c>
      <c r="B334" t="s">
        <v>851</v>
      </c>
      <c r="C334" t="s">
        <v>854</v>
      </c>
      <c r="D334" t="s">
        <v>1690</v>
      </c>
      <c r="E334" t="s">
        <v>40</v>
      </c>
      <c r="F334" t="s">
        <v>1724</v>
      </c>
      <c r="G334" t="str">
        <f>VLOOKUP(F334,'Barrio Mapping'!B:C,2,0)</f>
        <v>Casco Histórico de Barajas</v>
      </c>
      <c r="H334">
        <f>VLOOKUP(B334,'[1]Bin Distritos'!$A:$E,5,0)</f>
        <v>6.0666666666666664</v>
      </c>
      <c r="I334" s="5">
        <v>800</v>
      </c>
      <c r="J334" s="5">
        <v>2</v>
      </c>
      <c r="K334" s="5">
        <v>90</v>
      </c>
      <c r="L334" s="5">
        <v>0</v>
      </c>
      <c r="M334" s="5">
        <v>1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</row>
    <row r="335" spans="1:18" x14ac:dyDescent="0.35">
      <c r="A335" s="1">
        <v>1092</v>
      </c>
      <c r="B335" t="s">
        <v>851</v>
      </c>
      <c r="C335" t="s">
        <v>859</v>
      </c>
      <c r="D335" t="s">
        <v>1690</v>
      </c>
      <c r="F335" t="s">
        <v>1724</v>
      </c>
      <c r="G335" t="str">
        <f>VLOOKUP(F335,'Barrio Mapping'!B:C,2,0)</f>
        <v>Casco Histórico de Barajas</v>
      </c>
      <c r="H335">
        <f>VLOOKUP(B335,'[1]Bin Distritos'!$A:$E,5,0)</f>
        <v>6.0666666666666664</v>
      </c>
      <c r="I335" s="5">
        <v>700</v>
      </c>
      <c r="J335" s="5">
        <v>1</v>
      </c>
      <c r="K335" s="5">
        <v>52</v>
      </c>
      <c r="L335" s="5">
        <v>3</v>
      </c>
      <c r="M335" s="5">
        <v>1</v>
      </c>
      <c r="N335" s="5">
        <v>1</v>
      </c>
      <c r="O335" s="5">
        <v>0</v>
      </c>
      <c r="P335" s="5">
        <v>0</v>
      </c>
      <c r="Q335" s="5">
        <v>0</v>
      </c>
      <c r="R335" s="5">
        <v>0</v>
      </c>
    </row>
    <row r="336" spans="1:18" x14ac:dyDescent="0.35">
      <c r="A336" s="1">
        <v>1094</v>
      </c>
      <c r="B336" t="s">
        <v>851</v>
      </c>
      <c r="C336" t="s">
        <v>861</v>
      </c>
      <c r="D336" t="s">
        <v>1691</v>
      </c>
      <c r="E336" t="s">
        <v>188</v>
      </c>
      <c r="F336" t="s">
        <v>1724</v>
      </c>
      <c r="G336" t="str">
        <f>VLOOKUP(F336,'Barrio Mapping'!B:C,2,0)</f>
        <v>Casco Histórico de Barajas</v>
      </c>
      <c r="H336">
        <f>VLOOKUP(B336,'[1]Bin Distritos'!$A:$E,5,0)</f>
        <v>6.0666666666666664</v>
      </c>
      <c r="I336" s="5">
        <v>1250</v>
      </c>
      <c r="J336" s="5">
        <v>2</v>
      </c>
      <c r="K336" s="5">
        <v>156</v>
      </c>
      <c r="L336" s="5">
        <v>4</v>
      </c>
      <c r="M336" s="5">
        <v>1</v>
      </c>
      <c r="N336" s="5">
        <v>1</v>
      </c>
      <c r="O336" s="5">
        <v>1</v>
      </c>
      <c r="P336" s="5">
        <v>0</v>
      </c>
      <c r="Q336" s="5">
        <v>0</v>
      </c>
      <c r="R336" s="5">
        <v>0</v>
      </c>
    </row>
    <row r="337" spans="1:18" x14ac:dyDescent="0.35">
      <c r="A337" s="1">
        <v>1095</v>
      </c>
      <c r="B337" t="s">
        <v>851</v>
      </c>
      <c r="C337" t="s">
        <v>862</v>
      </c>
      <c r="D337" t="s">
        <v>1690</v>
      </c>
      <c r="F337" t="s">
        <v>1724</v>
      </c>
      <c r="G337" t="str">
        <f>VLOOKUP(F337,'Barrio Mapping'!B:C,2,0)</f>
        <v>Casco Histórico de Barajas</v>
      </c>
      <c r="H337">
        <f>VLOOKUP(B337,'[1]Bin Distritos'!$A:$E,5,0)</f>
        <v>6.0666666666666664</v>
      </c>
      <c r="I337" s="5">
        <v>995</v>
      </c>
      <c r="J337" s="5">
        <v>3</v>
      </c>
      <c r="K337" s="5">
        <v>86</v>
      </c>
      <c r="L337" s="5">
        <v>2</v>
      </c>
      <c r="M337" s="5">
        <v>1</v>
      </c>
      <c r="N337" s="5">
        <v>1</v>
      </c>
      <c r="O337" s="5">
        <v>0</v>
      </c>
      <c r="P337" s="5">
        <v>0</v>
      </c>
      <c r="Q337" s="5">
        <v>0</v>
      </c>
      <c r="R337" s="5">
        <v>0</v>
      </c>
    </row>
    <row r="338" spans="1:18" x14ac:dyDescent="0.35">
      <c r="A338" s="1">
        <v>1097</v>
      </c>
      <c r="B338" t="s">
        <v>851</v>
      </c>
      <c r="C338" t="s">
        <v>864</v>
      </c>
      <c r="D338" t="s">
        <v>1690</v>
      </c>
      <c r="E338" t="s">
        <v>476</v>
      </c>
      <c r="F338" t="s">
        <v>1724</v>
      </c>
      <c r="G338" t="str">
        <f>VLOOKUP(F338,'Barrio Mapping'!B:C,2,0)</f>
        <v>Casco Histórico de Barajas</v>
      </c>
      <c r="H338">
        <f>VLOOKUP(B338,'[1]Bin Distritos'!$A:$E,5,0)</f>
        <v>6.0666666666666664</v>
      </c>
      <c r="I338" s="5">
        <v>1100</v>
      </c>
      <c r="J338" s="5">
        <v>2</v>
      </c>
      <c r="K338" s="5">
        <v>80</v>
      </c>
      <c r="L338" s="5">
        <v>2</v>
      </c>
      <c r="M338" s="5">
        <v>1</v>
      </c>
      <c r="N338" s="5">
        <v>1</v>
      </c>
      <c r="O338" s="5">
        <v>0</v>
      </c>
      <c r="P338" s="5">
        <v>0</v>
      </c>
      <c r="Q338" s="5">
        <v>0</v>
      </c>
      <c r="R338" s="5">
        <v>0</v>
      </c>
    </row>
    <row r="339" spans="1:18" x14ac:dyDescent="0.35">
      <c r="A339" s="1">
        <v>1098</v>
      </c>
      <c r="B339" t="s">
        <v>851</v>
      </c>
      <c r="C339" t="s">
        <v>862</v>
      </c>
      <c r="D339" t="s">
        <v>1690</v>
      </c>
      <c r="F339" t="s">
        <v>1724</v>
      </c>
      <c r="G339" t="str">
        <f>VLOOKUP(F339,'Barrio Mapping'!B:C,2,0)</f>
        <v>Casco Histórico de Barajas</v>
      </c>
      <c r="H339">
        <f>VLOOKUP(B339,'[1]Bin Distritos'!$A:$E,5,0)</f>
        <v>6.0666666666666664</v>
      </c>
      <c r="I339" s="5">
        <v>995</v>
      </c>
      <c r="J339" s="5">
        <v>3</v>
      </c>
      <c r="K339" s="5">
        <v>86</v>
      </c>
      <c r="L339" s="5">
        <v>2</v>
      </c>
      <c r="M339" s="5">
        <v>1</v>
      </c>
      <c r="N339" s="5">
        <v>1</v>
      </c>
      <c r="O339" s="5">
        <v>0</v>
      </c>
      <c r="P339" s="5">
        <v>0</v>
      </c>
      <c r="Q339" s="5">
        <v>0</v>
      </c>
      <c r="R339" s="5">
        <v>0</v>
      </c>
    </row>
    <row r="340" spans="1:18" x14ac:dyDescent="0.35">
      <c r="A340" s="1">
        <v>1099</v>
      </c>
      <c r="B340" t="s">
        <v>851</v>
      </c>
      <c r="C340" t="s">
        <v>865</v>
      </c>
      <c r="D340" t="s">
        <v>1690</v>
      </c>
      <c r="E340" t="s">
        <v>259</v>
      </c>
      <c r="F340" t="s">
        <v>1724</v>
      </c>
      <c r="G340" t="str">
        <f>VLOOKUP(F340,'Barrio Mapping'!B:C,2,0)</f>
        <v>Casco Histórico de Barajas</v>
      </c>
      <c r="H340">
        <f>VLOOKUP(B340,'[1]Bin Distritos'!$A:$E,5,0)</f>
        <v>6.0666666666666664</v>
      </c>
      <c r="I340" s="5">
        <v>950</v>
      </c>
      <c r="J340" s="5">
        <v>2</v>
      </c>
      <c r="K340" s="5">
        <v>80</v>
      </c>
      <c r="L340" s="5">
        <v>4</v>
      </c>
      <c r="M340" s="5">
        <v>1</v>
      </c>
      <c r="N340" s="5">
        <v>1</v>
      </c>
      <c r="O340" s="5">
        <v>0</v>
      </c>
      <c r="P340" s="5">
        <v>0</v>
      </c>
      <c r="Q340" s="5">
        <v>0</v>
      </c>
      <c r="R340" s="5">
        <v>0</v>
      </c>
    </row>
    <row r="341" spans="1:18" x14ac:dyDescent="0.35">
      <c r="A341" s="1">
        <v>1102</v>
      </c>
      <c r="B341" t="s">
        <v>851</v>
      </c>
      <c r="C341" t="s">
        <v>868</v>
      </c>
      <c r="D341" t="s">
        <v>1691</v>
      </c>
      <c r="E341" t="s">
        <v>49</v>
      </c>
      <c r="F341" t="s">
        <v>1724</v>
      </c>
      <c r="G341" t="str">
        <f>VLOOKUP(F341,'Barrio Mapping'!B:C,2,0)</f>
        <v>Casco Histórico de Barajas</v>
      </c>
      <c r="H341">
        <f>VLOOKUP(B341,'[1]Bin Distritos'!$A:$E,5,0)</f>
        <v>6.0666666666666664</v>
      </c>
      <c r="I341" s="5">
        <v>1200</v>
      </c>
      <c r="J341" s="5">
        <v>3</v>
      </c>
      <c r="K341" s="5">
        <v>100</v>
      </c>
      <c r="L341" s="5">
        <v>4</v>
      </c>
      <c r="M341" s="5">
        <v>1</v>
      </c>
      <c r="N341" s="5">
        <v>1</v>
      </c>
      <c r="O341" s="5">
        <v>1</v>
      </c>
      <c r="P341" s="5">
        <v>0</v>
      </c>
      <c r="Q341" s="5">
        <v>0</v>
      </c>
      <c r="R341" s="5">
        <v>0</v>
      </c>
    </row>
    <row r="342" spans="1:18" x14ac:dyDescent="0.35">
      <c r="A342" s="1">
        <v>1104</v>
      </c>
      <c r="B342" t="s">
        <v>851</v>
      </c>
      <c r="C342" t="s">
        <v>870</v>
      </c>
      <c r="D342" t="s">
        <v>1692</v>
      </c>
      <c r="E342" t="s">
        <v>40</v>
      </c>
      <c r="F342" t="s">
        <v>1724</v>
      </c>
      <c r="G342" t="str">
        <f>VLOOKUP(F342,'Barrio Mapping'!B:C,2,0)</f>
        <v>Casco Histórico de Barajas</v>
      </c>
      <c r="H342">
        <f>VLOOKUP(B342,'[1]Bin Distritos'!$A:$E,5,0)</f>
        <v>6.0666666666666664</v>
      </c>
      <c r="I342" s="5">
        <v>1200</v>
      </c>
      <c r="J342" s="5">
        <v>1</v>
      </c>
      <c r="K342" s="5">
        <v>60</v>
      </c>
      <c r="L342" s="5">
        <v>2</v>
      </c>
      <c r="M342" s="5">
        <v>1</v>
      </c>
      <c r="N342" s="5">
        <v>1</v>
      </c>
      <c r="O342" s="5">
        <v>0</v>
      </c>
      <c r="P342" s="5">
        <v>0</v>
      </c>
      <c r="Q342" s="5">
        <v>1</v>
      </c>
      <c r="R342" s="5">
        <v>0</v>
      </c>
    </row>
    <row r="343" spans="1:18" x14ac:dyDescent="0.35">
      <c r="A343" s="1">
        <v>1105</v>
      </c>
      <c r="B343" t="s">
        <v>851</v>
      </c>
      <c r="C343" t="s">
        <v>853</v>
      </c>
      <c r="D343" t="s">
        <v>1690</v>
      </c>
      <c r="F343" t="s">
        <v>1724</v>
      </c>
      <c r="G343" t="str">
        <f>VLOOKUP(F343,'Barrio Mapping'!B:C,2,0)</f>
        <v>Casco Histórico de Barajas</v>
      </c>
      <c r="H343">
        <f>VLOOKUP(B343,'[1]Bin Distritos'!$A:$E,5,0)</f>
        <v>6.0666666666666664</v>
      </c>
      <c r="I343" s="5">
        <v>800</v>
      </c>
      <c r="J343" s="5">
        <v>2</v>
      </c>
      <c r="K343" s="5">
        <v>70</v>
      </c>
      <c r="L343" s="5">
        <v>0</v>
      </c>
      <c r="M343" s="5">
        <v>1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</row>
    <row r="344" spans="1:18" x14ac:dyDescent="0.35">
      <c r="A344" s="1">
        <v>2139</v>
      </c>
      <c r="B344" t="s">
        <v>1627</v>
      </c>
      <c r="C344" t="s">
        <v>1628</v>
      </c>
      <c r="D344" t="s">
        <v>1690</v>
      </c>
      <c r="E344" t="s">
        <v>285</v>
      </c>
      <c r="F344" t="s">
        <v>1629</v>
      </c>
      <c r="G344" t="str">
        <f>VLOOKUP(F344,'Barrio Mapping'!B:C,2,0)</f>
        <v>Casco Histórico de Vallecas</v>
      </c>
      <c r="H344">
        <f>VLOOKUP(B344,'[1]Bin Distritos'!$A:$E,5,0)</f>
        <v>3.5836666666666663</v>
      </c>
      <c r="I344" s="5">
        <v>675</v>
      </c>
      <c r="J344" s="5">
        <v>2</v>
      </c>
      <c r="K344" s="5">
        <v>74</v>
      </c>
      <c r="L344" s="5">
        <v>3</v>
      </c>
      <c r="M344" s="5">
        <v>1</v>
      </c>
      <c r="N344" s="5">
        <v>1</v>
      </c>
      <c r="O344" s="5">
        <v>0</v>
      </c>
      <c r="P344" s="5">
        <v>0</v>
      </c>
      <c r="Q344" s="5">
        <v>0</v>
      </c>
      <c r="R344" s="5">
        <v>0</v>
      </c>
    </row>
    <row r="345" spans="1:18" x14ac:dyDescent="0.35">
      <c r="A345" s="1">
        <v>2140</v>
      </c>
      <c r="B345" t="s">
        <v>1627</v>
      </c>
      <c r="C345" t="s">
        <v>1630</v>
      </c>
      <c r="D345" t="s">
        <v>1690</v>
      </c>
      <c r="E345" t="s">
        <v>1631</v>
      </c>
      <c r="F345" t="s">
        <v>1632</v>
      </c>
      <c r="G345" t="str">
        <f>VLOOKUP(F345,'Barrio Mapping'!B:C,2,0)</f>
        <v>Casco Histórico de Vallecas</v>
      </c>
      <c r="H345">
        <f>VLOOKUP(B345,'[1]Bin Distritos'!$A:$E,5,0)</f>
        <v>3.5836666666666663</v>
      </c>
      <c r="I345" s="5">
        <v>700</v>
      </c>
      <c r="J345" s="5">
        <v>1</v>
      </c>
      <c r="K345" s="5">
        <v>55</v>
      </c>
      <c r="L345" s="5">
        <v>2</v>
      </c>
      <c r="M345" s="5">
        <v>1</v>
      </c>
      <c r="N345" s="5">
        <v>1</v>
      </c>
      <c r="O345" s="5">
        <v>0</v>
      </c>
      <c r="P345" s="5">
        <v>0</v>
      </c>
      <c r="Q345" s="5">
        <v>0</v>
      </c>
      <c r="R345" s="5">
        <v>0</v>
      </c>
    </row>
    <row r="346" spans="1:18" x14ac:dyDescent="0.35">
      <c r="A346" s="1">
        <v>2141</v>
      </c>
      <c r="B346" t="s">
        <v>1627</v>
      </c>
      <c r="C346" t="s">
        <v>1633</v>
      </c>
      <c r="D346" t="s">
        <v>1690</v>
      </c>
      <c r="E346" t="s">
        <v>126</v>
      </c>
      <c r="F346" t="s">
        <v>1632</v>
      </c>
      <c r="G346" t="str">
        <f>VLOOKUP(F346,'Barrio Mapping'!B:C,2,0)</f>
        <v>Casco Histórico de Vallecas</v>
      </c>
      <c r="H346">
        <f>VLOOKUP(B346,'[1]Bin Distritos'!$A:$E,5,0)</f>
        <v>3.5836666666666663</v>
      </c>
      <c r="I346" s="5">
        <v>630</v>
      </c>
      <c r="J346" s="5">
        <v>3</v>
      </c>
      <c r="K346" s="5">
        <v>70</v>
      </c>
      <c r="L346" s="5">
        <v>3</v>
      </c>
      <c r="M346" s="5">
        <v>1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</row>
    <row r="347" spans="1:18" x14ac:dyDescent="0.35">
      <c r="A347" s="1">
        <v>2142</v>
      </c>
      <c r="B347" t="s">
        <v>1627</v>
      </c>
      <c r="C347" t="s">
        <v>1634</v>
      </c>
      <c r="D347" t="s">
        <v>1690</v>
      </c>
      <c r="E347" t="s">
        <v>188</v>
      </c>
      <c r="F347" t="s">
        <v>1629</v>
      </c>
      <c r="G347" t="str">
        <f>VLOOKUP(F347,'Barrio Mapping'!B:C,2,0)</f>
        <v>Casco Histórico de Vallecas</v>
      </c>
      <c r="H347">
        <f>VLOOKUP(B347,'[1]Bin Distritos'!$A:$E,5,0)</f>
        <v>3.5836666666666663</v>
      </c>
      <c r="I347" s="5">
        <v>750</v>
      </c>
      <c r="J347" s="5">
        <v>2</v>
      </c>
      <c r="K347" s="5">
        <v>52</v>
      </c>
      <c r="L347" s="5">
        <v>5</v>
      </c>
      <c r="M347" s="5">
        <v>1</v>
      </c>
      <c r="N347" s="5">
        <v>1</v>
      </c>
      <c r="O347" s="5">
        <v>0</v>
      </c>
      <c r="P347" s="5">
        <v>0</v>
      </c>
      <c r="Q347" s="5">
        <v>0</v>
      </c>
      <c r="R347" s="5">
        <v>0</v>
      </c>
    </row>
    <row r="348" spans="1:18" x14ac:dyDescent="0.35">
      <c r="A348" s="1">
        <v>2143</v>
      </c>
      <c r="B348" t="s">
        <v>1627</v>
      </c>
      <c r="C348" t="s">
        <v>1635</v>
      </c>
      <c r="D348" t="s">
        <v>1690</v>
      </c>
      <c r="E348" t="s">
        <v>186</v>
      </c>
      <c r="F348" t="s">
        <v>1632</v>
      </c>
      <c r="G348" t="str">
        <f>VLOOKUP(F348,'Barrio Mapping'!B:C,2,0)</f>
        <v>Casco Histórico de Vallecas</v>
      </c>
      <c r="H348">
        <f>VLOOKUP(B348,'[1]Bin Distritos'!$A:$E,5,0)</f>
        <v>3.5836666666666663</v>
      </c>
      <c r="I348" s="5">
        <v>650</v>
      </c>
      <c r="J348" s="5">
        <v>2</v>
      </c>
      <c r="K348" s="5">
        <v>50</v>
      </c>
      <c r="L348" s="5">
        <v>0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</row>
    <row r="349" spans="1:18" x14ac:dyDescent="0.35">
      <c r="A349" s="1">
        <v>2144</v>
      </c>
      <c r="B349" t="s">
        <v>1627</v>
      </c>
      <c r="C349" t="s">
        <v>1636</v>
      </c>
      <c r="D349" t="s">
        <v>1690</v>
      </c>
      <c r="F349" t="s">
        <v>1632</v>
      </c>
      <c r="G349" t="str">
        <f>VLOOKUP(F349,'Barrio Mapping'!B:C,2,0)</f>
        <v>Casco Histórico de Vallecas</v>
      </c>
      <c r="H349">
        <f>VLOOKUP(B349,'[1]Bin Distritos'!$A:$E,5,0)</f>
        <v>3.5836666666666663</v>
      </c>
      <c r="I349" s="5">
        <v>650</v>
      </c>
      <c r="J349" s="5">
        <v>2</v>
      </c>
      <c r="K349" s="5">
        <v>50</v>
      </c>
      <c r="L349" s="5">
        <v>0</v>
      </c>
      <c r="M349" s="5">
        <v>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</row>
    <row r="350" spans="1:18" x14ac:dyDescent="0.35">
      <c r="A350" s="1">
        <v>2145</v>
      </c>
      <c r="B350" t="s">
        <v>1627</v>
      </c>
      <c r="C350" t="s">
        <v>1637</v>
      </c>
      <c r="D350" t="s">
        <v>1691</v>
      </c>
      <c r="F350" t="s">
        <v>1629</v>
      </c>
      <c r="G350" t="str">
        <f>VLOOKUP(F350,'Barrio Mapping'!B:C,2,0)</f>
        <v>Casco Histórico de Vallecas</v>
      </c>
      <c r="H350">
        <f>VLOOKUP(B350,'[1]Bin Distritos'!$A:$E,5,0)</f>
        <v>3.5836666666666663</v>
      </c>
      <c r="I350" s="5">
        <v>1450</v>
      </c>
      <c r="J350" s="5">
        <v>3</v>
      </c>
      <c r="K350" s="5">
        <v>96</v>
      </c>
      <c r="L350" s="5">
        <v>9</v>
      </c>
      <c r="M350" s="5">
        <v>1</v>
      </c>
      <c r="N350" s="5">
        <v>1</v>
      </c>
      <c r="O350" s="5">
        <v>1</v>
      </c>
      <c r="P350" s="5">
        <v>0</v>
      </c>
      <c r="Q350" s="5">
        <v>0</v>
      </c>
      <c r="R350" s="5">
        <v>0</v>
      </c>
    </row>
    <row r="351" spans="1:18" x14ac:dyDescent="0.35">
      <c r="A351" s="1">
        <v>2146</v>
      </c>
      <c r="B351" t="s">
        <v>1627</v>
      </c>
      <c r="C351" t="s">
        <v>1638</v>
      </c>
      <c r="D351" t="s">
        <v>1690</v>
      </c>
      <c r="E351" t="s">
        <v>104</v>
      </c>
      <c r="F351" t="s">
        <v>1629</v>
      </c>
      <c r="G351" t="str">
        <f>VLOOKUP(F351,'Barrio Mapping'!B:C,2,0)</f>
        <v>Casco Histórico de Vallecas</v>
      </c>
      <c r="H351">
        <f>VLOOKUP(B351,'[1]Bin Distritos'!$A:$E,5,0)</f>
        <v>3.5836666666666663</v>
      </c>
      <c r="I351" s="5">
        <v>1100</v>
      </c>
      <c r="J351" s="5">
        <v>3</v>
      </c>
      <c r="K351" s="5">
        <v>112</v>
      </c>
      <c r="L351" s="5">
        <v>2</v>
      </c>
      <c r="M351" s="5">
        <v>1</v>
      </c>
      <c r="N351" s="5">
        <v>1</v>
      </c>
      <c r="O351" s="5">
        <v>0</v>
      </c>
      <c r="P351" s="5">
        <v>0</v>
      </c>
      <c r="Q351" s="5">
        <v>0</v>
      </c>
      <c r="R351" s="5">
        <v>0</v>
      </c>
    </row>
    <row r="352" spans="1:18" x14ac:dyDescent="0.35">
      <c r="A352" s="1">
        <v>2147</v>
      </c>
      <c r="B352" t="s">
        <v>1627</v>
      </c>
      <c r="C352" t="s">
        <v>1639</v>
      </c>
      <c r="D352" t="s">
        <v>1691</v>
      </c>
      <c r="E352" t="s">
        <v>733</v>
      </c>
      <c r="F352" t="s">
        <v>1629</v>
      </c>
      <c r="G352" t="str">
        <f>VLOOKUP(F352,'Barrio Mapping'!B:C,2,0)</f>
        <v>Casco Histórico de Vallecas</v>
      </c>
      <c r="H352">
        <f>VLOOKUP(B352,'[1]Bin Distritos'!$A:$E,5,0)</f>
        <v>3.5836666666666663</v>
      </c>
      <c r="I352" s="5">
        <v>1450</v>
      </c>
      <c r="J352" s="5">
        <v>3</v>
      </c>
      <c r="K352" s="5">
        <v>96</v>
      </c>
      <c r="L352" s="5">
        <v>9</v>
      </c>
      <c r="M352" s="5">
        <v>1</v>
      </c>
      <c r="N352" s="5">
        <v>1</v>
      </c>
      <c r="O352" s="5">
        <v>1</v>
      </c>
      <c r="P352" s="5">
        <v>0</v>
      </c>
      <c r="Q352" s="5">
        <v>0</v>
      </c>
      <c r="R352" s="5">
        <v>0</v>
      </c>
    </row>
    <row r="353" spans="1:18" x14ac:dyDescent="0.35">
      <c r="A353" s="1">
        <v>2148</v>
      </c>
      <c r="B353" t="s">
        <v>1627</v>
      </c>
      <c r="C353" t="s">
        <v>1639</v>
      </c>
      <c r="D353" t="s">
        <v>1691</v>
      </c>
      <c r="F353" t="s">
        <v>1629</v>
      </c>
      <c r="G353" t="str">
        <f>VLOOKUP(F353,'Barrio Mapping'!B:C,2,0)</f>
        <v>Casco Histórico de Vallecas</v>
      </c>
      <c r="H353">
        <f>VLOOKUP(B353,'[1]Bin Distritos'!$A:$E,5,0)</f>
        <v>3.5836666666666663</v>
      </c>
      <c r="I353" s="5">
        <v>1450</v>
      </c>
      <c r="J353" s="5">
        <v>3</v>
      </c>
      <c r="K353" s="5">
        <v>96</v>
      </c>
      <c r="L353" s="5">
        <v>9</v>
      </c>
      <c r="M353" s="5">
        <v>1</v>
      </c>
      <c r="N353" s="5">
        <v>1</v>
      </c>
      <c r="O353" s="5">
        <v>1</v>
      </c>
      <c r="P353" s="5">
        <v>0</v>
      </c>
      <c r="Q353" s="5">
        <v>0</v>
      </c>
      <c r="R353" s="5">
        <v>0</v>
      </c>
    </row>
    <row r="354" spans="1:18" x14ac:dyDescent="0.35">
      <c r="A354" s="1">
        <v>2149</v>
      </c>
      <c r="B354" t="s">
        <v>1627</v>
      </c>
      <c r="C354" t="s">
        <v>1640</v>
      </c>
      <c r="D354" t="s">
        <v>1690</v>
      </c>
      <c r="E354" t="s">
        <v>102</v>
      </c>
      <c r="F354" t="s">
        <v>1632</v>
      </c>
      <c r="G354" t="str">
        <f>VLOOKUP(F354,'Barrio Mapping'!B:C,2,0)</f>
        <v>Casco Histórico de Vallecas</v>
      </c>
      <c r="H354">
        <f>VLOOKUP(B354,'[1]Bin Distritos'!$A:$E,5,0)</f>
        <v>3.5836666666666663</v>
      </c>
      <c r="I354" s="5">
        <v>750</v>
      </c>
      <c r="J354" s="5">
        <v>2</v>
      </c>
      <c r="K354" s="5">
        <v>75</v>
      </c>
      <c r="L354" s="5">
        <v>0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</row>
    <row r="355" spans="1:18" x14ac:dyDescent="0.35">
      <c r="A355" s="1">
        <v>2150</v>
      </c>
      <c r="B355" t="s">
        <v>1627</v>
      </c>
      <c r="C355" t="s">
        <v>1641</v>
      </c>
      <c r="D355" t="s">
        <v>1690</v>
      </c>
      <c r="E355" t="s">
        <v>1510</v>
      </c>
      <c r="F355" t="s">
        <v>1629</v>
      </c>
      <c r="G355" t="str">
        <f>VLOOKUP(F355,'Barrio Mapping'!B:C,2,0)</f>
        <v>Casco Histórico de Vallecas</v>
      </c>
      <c r="H355">
        <f>VLOOKUP(B355,'[1]Bin Distritos'!$A:$E,5,0)</f>
        <v>3.5836666666666663</v>
      </c>
      <c r="I355" s="5">
        <v>620</v>
      </c>
      <c r="J355" s="5">
        <v>1</v>
      </c>
      <c r="K355" s="5">
        <v>55</v>
      </c>
      <c r="L355" s="5">
        <v>1</v>
      </c>
      <c r="M355" s="5">
        <v>1</v>
      </c>
      <c r="N355" s="5">
        <v>1</v>
      </c>
      <c r="O355" s="5">
        <v>0</v>
      </c>
      <c r="P355" s="5">
        <v>0</v>
      </c>
      <c r="Q355" s="5">
        <v>0</v>
      </c>
      <c r="R355" s="5">
        <v>0</v>
      </c>
    </row>
    <row r="356" spans="1:18" x14ac:dyDescent="0.35">
      <c r="A356" s="1">
        <v>2151</v>
      </c>
      <c r="B356" t="s">
        <v>1627</v>
      </c>
      <c r="C356" t="s">
        <v>1642</v>
      </c>
      <c r="D356" t="s">
        <v>1690</v>
      </c>
      <c r="E356" t="s">
        <v>604</v>
      </c>
      <c r="F356" t="s">
        <v>1629</v>
      </c>
      <c r="G356" t="str">
        <f>VLOOKUP(F356,'Barrio Mapping'!B:C,2,0)</f>
        <v>Casco Histórico de Vallecas</v>
      </c>
      <c r="H356">
        <f>VLOOKUP(B356,'[1]Bin Distritos'!$A:$E,5,0)</f>
        <v>3.5836666666666663</v>
      </c>
      <c r="I356" s="5">
        <v>915</v>
      </c>
      <c r="J356" s="5">
        <v>2</v>
      </c>
      <c r="K356" s="5">
        <v>100</v>
      </c>
      <c r="L356" s="5">
        <v>1</v>
      </c>
      <c r="M356" s="5">
        <v>1</v>
      </c>
      <c r="N356" s="5">
        <v>1</v>
      </c>
      <c r="O356" s="5">
        <v>0</v>
      </c>
      <c r="P356" s="5">
        <v>0</v>
      </c>
      <c r="Q356" s="5">
        <v>0</v>
      </c>
      <c r="R356" s="5">
        <v>0</v>
      </c>
    </row>
    <row r="357" spans="1:18" x14ac:dyDescent="0.35">
      <c r="A357" s="1">
        <v>2152</v>
      </c>
      <c r="B357" t="s">
        <v>1627</v>
      </c>
      <c r="C357" t="s">
        <v>1642</v>
      </c>
      <c r="D357" t="s">
        <v>1690</v>
      </c>
      <c r="E357" t="s">
        <v>604</v>
      </c>
      <c r="F357" t="s">
        <v>1629</v>
      </c>
      <c r="G357" t="str">
        <f>VLOOKUP(F357,'Barrio Mapping'!B:C,2,0)</f>
        <v>Casco Histórico de Vallecas</v>
      </c>
      <c r="H357">
        <f>VLOOKUP(B357,'[1]Bin Distritos'!$A:$E,5,0)</f>
        <v>3.5836666666666663</v>
      </c>
      <c r="I357" s="5">
        <v>750</v>
      </c>
      <c r="J357" s="5">
        <v>2</v>
      </c>
      <c r="K357" s="5">
        <v>101</v>
      </c>
      <c r="L357" s="5">
        <v>6</v>
      </c>
      <c r="M357" s="5">
        <v>1</v>
      </c>
      <c r="N357" s="5">
        <v>1</v>
      </c>
      <c r="O357" s="5">
        <v>0</v>
      </c>
      <c r="P357" s="5">
        <v>0</v>
      </c>
      <c r="Q357" s="5">
        <v>0</v>
      </c>
      <c r="R357" s="5">
        <v>0</v>
      </c>
    </row>
    <row r="358" spans="1:18" x14ac:dyDescent="0.35">
      <c r="A358" s="1">
        <v>2153</v>
      </c>
      <c r="B358" t="s">
        <v>1627</v>
      </c>
      <c r="C358" t="s">
        <v>1636</v>
      </c>
      <c r="D358" t="s">
        <v>1690</v>
      </c>
      <c r="F358" t="s">
        <v>1632</v>
      </c>
      <c r="G358" t="str">
        <f>VLOOKUP(F358,'Barrio Mapping'!B:C,2,0)</f>
        <v>Casco Histórico de Vallecas</v>
      </c>
      <c r="H358">
        <f>VLOOKUP(B358,'[1]Bin Distritos'!$A:$E,5,0)</f>
        <v>3.5836666666666663</v>
      </c>
      <c r="I358" s="5">
        <v>555</v>
      </c>
      <c r="J358" s="5">
        <v>2</v>
      </c>
      <c r="K358" s="5">
        <v>48</v>
      </c>
      <c r="L358" s="5">
        <v>3</v>
      </c>
      <c r="M358" s="5">
        <v>1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</row>
    <row r="359" spans="1:18" x14ac:dyDescent="0.35">
      <c r="A359" s="1">
        <v>2154</v>
      </c>
      <c r="B359" t="s">
        <v>1627</v>
      </c>
      <c r="C359" t="s">
        <v>1643</v>
      </c>
      <c r="D359" t="s">
        <v>1690</v>
      </c>
      <c r="E359" t="s">
        <v>1287</v>
      </c>
      <c r="F359" t="s">
        <v>1629</v>
      </c>
      <c r="G359" t="str">
        <f>VLOOKUP(F359,'Barrio Mapping'!B:C,2,0)</f>
        <v>Casco Histórico de Vallecas</v>
      </c>
      <c r="H359">
        <f>VLOOKUP(B359,'[1]Bin Distritos'!$A:$E,5,0)</f>
        <v>3.5836666666666663</v>
      </c>
      <c r="I359" s="5">
        <v>700</v>
      </c>
      <c r="J359" s="5">
        <v>1</v>
      </c>
      <c r="K359" s="5">
        <v>55</v>
      </c>
      <c r="L359" s="5">
        <v>6</v>
      </c>
      <c r="M359" s="5">
        <v>1</v>
      </c>
      <c r="N359" s="5">
        <v>1</v>
      </c>
      <c r="O359" s="5">
        <v>0</v>
      </c>
      <c r="P359" s="5">
        <v>0</v>
      </c>
      <c r="Q359" s="5">
        <v>0</v>
      </c>
      <c r="R359" s="5">
        <v>0</v>
      </c>
    </row>
    <row r="360" spans="1:18" x14ac:dyDescent="0.35">
      <c r="A360" s="1">
        <v>2155</v>
      </c>
      <c r="B360" t="s">
        <v>1627</v>
      </c>
      <c r="C360" t="s">
        <v>1644</v>
      </c>
      <c r="D360" t="s">
        <v>1690</v>
      </c>
      <c r="F360" t="s">
        <v>1632</v>
      </c>
      <c r="G360" t="str">
        <f>VLOOKUP(F360,'Barrio Mapping'!B:C,2,0)</f>
        <v>Casco Histórico de Vallecas</v>
      </c>
      <c r="H360">
        <f>VLOOKUP(B360,'[1]Bin Distritos'!$A:$E,5,0)</f>
        <v>3.5836666666666663</v>
      </c>
      <c r="I360" s="5">
        <v>720</v>
      </c>
      <c r="J360" s="5">
        <v>2</v>
      </c>
      <c r="K360" s="5">
        <v>70</v>
      </c>
      <c r="L360" s="5">
        <v>3</v>
      </c>
      <c r="M360" s="5">
        <v>1</v>
      </c>
      <c r="N360" s="5">
        <v>1</v>
      </c>
      <c r="O360" s="5">
        <v>0</v>
      </c>
      <c r="P360" s="5">
        <v>0</v>
      </c>
      <c r="Q360" s="5">
        <v>0</v>
      </c>
      <c r="R360" s="5">
        <v>0</v>
      </c>
    </row>
    <row r="361" spans="1:18" x14ac:dyDescent="0.35">
      <c r="A361" s="1">
        <v>2156</v>
      </c>
      <c r="B361" t="s">
        <v>1627</v>
      </c>
      <c r="C361" t="s">
        <v>1645</v>
      </c>
      <c r="D361" t="s">
        <v>1690</v>
      </c>
      <c r="F361" t="s">
        <v>1632</v>
      </c>
      <c r="G361" t="str">
        <f>VLOOKUP(F361,'Barrio Mapping'!B:C,2,0)</f>
        <v>Casco Histórico de Vallecas</v>
      </c>
      <c r="H361">
        <f>VLOOKUP(B361,'[1]Bin Distritos'!$A:$E,5,0)</f>
        <v>3.5836666666666663</v>
      </c>
      <c r="I361" s="5">
        <v>600</v>
      </c>
      <c r="J361" s="5">
        <v>2</v>
      </c>
      <c r="K361" s="5">
        <v>60</v>
      </c>
      <c r="L361" s="5">
        <v>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</row>
    <row r="362" spans="1:18" x14ac:dyDescent="0.35">
      <c r="A362" s="1">
        <v>2157</v>
      </c>
      <c r="B362" t="s">
        <v>1627</v>
      </c>
      <c r="C362" t="s">
        <v>1646</v>
      </c>
      <c r="D362" t="s">
        <v>1690</v>
      </c>
      <c r="F362" t="s">
        <v>1629</v>
      </c>
      <c r="G362" t="str">
        <f>VLOOKUP(F362,'Barrio Mapping'!B:C,2,0)</f>
        <v>Casco Histórico de Vallecas</v>
      </c>
      <c r="H362">
        <f>VLOOKUP(B362,'[1]Bin Distritos'!$A:$E,5,0)</f>
        <v>3.5836666666666663</v>
      </c>
      <c r="I362" s="5">
        <v>1450</v>
      </c>
      <c r="J362" s="5">
        <v>3</v>
      </c>
      <c r="K362" s="5">
        <v>96</v>
      </c>
      <c r="L362" s="5">
        <v>9</v>
      </c>
      <c r="M362" s="5">
        <v>1</v>
      </c>
      <c r="N362" s="5">
        <v>1</v>
      </c>
      <c r="O362" s="5">
        <v>0</v>
      </c>
      <c r="P362" s="5">
        <v>0</v>
      </c>
      <c r="Q362" s="5">
        <v>0</v>
      </c>
      <c r="R362" s="5">
        <v>0</v>
      </c>
    </row>
    <row r="363" spans="1:18" x14ac:dyDescent="0.35">
      <c r="A363" s="1">
        <v>2158</v>
      </c>
      <c r="B363" t="s">
        <v>1627</v>
      </c>
      <c r="C363" t="s">
        <v>1647</v>
      </c>
      <c r="D363" t="s">
        <v>1690</v>
      </c>
      <c r="F363" t="s">
        <v>1629</v>
      </c>
      <c r="G363" t="str">
        <f>VLOOKUP(F363,'Barrio Mapping'!B:C,2,0)</f>
        <v>Casco Histórico de Vallecas</v>
      </c>
      <c r="H363">
        <f>VLOOKUP(B363,'[1]Bin Distritos'!$A:$E,5,0)</f>
        <v>3.5836666666666663</v>
      </c>
      <c r="I363" s="5">
        <v>750</v>
      </c>
      <c r="J363" s="5">
        <v>2</v>
      </c>
      <c r="K363" s="5">
        <v>70</v>
      </c>
      <c r="L363" s="5">
        <v>2</v>
      </c>
      <c r="M363" s="5">
        <v>1</v>
      </c>
      <c r="N363" s="5">
        <v>1</v>
      </c>
      <c r="O363" s="5">
        <v>0</v>
      </c>
      <c r="P363" s="5">
        <v>0</v>
      </c>
      <c r="Q363" s="5">
        <v>0</v>
      </c>
      <c r="R363" s="5">
        <v>0</v>
      </c>
    </row>
    <row r="364" spans="1:18" x14ac:dyDescent="0.35">
      <c r="A364" s="1">
        <v>2159</v>
      </c>
      <c r="B364" t="s">
        <v>1627</v>
      </c>
      <c r="C364" t="s">
        <v>1648</v>
      </c>
      <c r="D364" t="s">
        <v>1690</v>
      </c>
      <c r="E364" t="s">
        <v>205</v>
      </c>
      <c r="F364" t="s">
        <v>1629</v>
      </c>
      <c r="G364" t="str">
        <f>VLOOKUP(F364,'Barrio Mapping'!B:C,2,0)</f>
        <v>Casco Histórico de Vallecas</v>
      </c>
      <c r="H364">
        <f>VLOOKUP(B364,'[1]Bin Distritos'!$A:$E,5,0)</f>
        <v>3.5836666666666663</v>
      </c>
      <c r="I364" s="5">
        <v>800</v>
      </c>
      <c r="J364" s="5">
        <v>2</v>
      </c>
      <c r="K364" s="5">
        <v>73</v>
      </c>
      <c r="L364" s="5">
        <v>2</v>
      </c>
      <c r="M364" s="5">
        <v>1</v>
      </c>
      <c r="N364" s="5">
        <v>1</v>
      </c>
      <c r="O364" s="5">
        <v>0</v>
      </c>
      <c r="P364" s="5">
        <v>0</v>
      </c>
      <c r="Q364" s="5">
        <v>0</v>
      </c>
      <c r="R364" s="5">
        <v>0</v>
      </c>
    </row>
    <row r="365" spans="1:18" x14ac:dyDescent="0.35">
      <c r="A365" s="1">
        <v>2160</v>
      </c>
      <c r="B365" t="s">
        <v>1627</v>
      </c>
      <c r="C365" t="s">
        <v>1649</v>
      </c>
      <c r="D365" t="s">
        <v>1690</v>
      </c>
      <c r="E365" t="s">
        <v>303</v>
      </c>
      <c r="F365" t="s">
        <v>1629</v>
      </c>
      <c r="G365" t="str">
        <f>VLOOKUP(F365,'Barrio Mapping'!B:C,2,0)</f>
        <v>Casco Histórico de Vallecas</v>
      </c>
      <c r="H365">
        <f>VLOOKUP(B365,'[1]Bin Distritos'!$A:$E,5,0)</f>
        <v>3.5836666666666663</v>
      </c>
      <c r="I365" s="5">
        <v>900</v>
      </c>
      <c r="J365" s="5">
        <v>2</v>
      </c>
      <c r="K365" s="5">
        <v>97</v>
      </c>
      <c r="L365" s="5">
        <v>3</v>
      </c>
      <c r="M365" s="5">
        <v>1</v>
      </c>
      <c r="N365" s="5">
        <v>1</v>
      </c>
      <c r="O365" s="5">
        <v>0</v>
      </c>
      <c r="P365" s="5">
        <v>0</v>
      </c>
      <c r="Q365" s="5">
        <v>0</v>
      </c>
      <c r="R365" s="5">
        <v>0</v>
      </c>
    </row>
    <row r="366" spans="1:18" x14ac:dyDescent="0.35">
      <c r="A366" s="1">
        <v>2161</v>
      </c>
      <c r="B366" t="s">
        <v>1627</v>
      </c>
      <c r="C366" t="s">
        <v>1650</v>
      </c>
      <c r="D366" t="s">
        <v>1690</v>
      </c>
      <c r="E366" t="s">
        <v>785</v>
      </c>
      <c r="F366" t="s">
        <v>1632</v>
      </c>
      <c r="G366" t="str">
        <f>VLOOKUP(F366,'Barrio Mapping'!B:C,2,0)</f>
        <v>Casco Histórico de Vallecas</v>
      </c>
      <c r="H366">
        <f>VLOOKUP(B366,'[1]Bin Distritos'!$A:$E,5,0)</f>
        <v>3.5836666666666663</v>
      </c>
      <c r="I366" s="5">
        <v>700</v>
      </c>
      <c r="J366" s="5">
        <v>2</v>
      </c>
      <c r="K366" s="5">
        <v>72</v>
      </c>
      <c r="L366" s="5">
        <v>3</v>
      </c>
      <c r="M366" s="5">
        <v>1</v>
      </c>
      <c r="N366" s="5">
        <v>1</v>
      </c>
      <c r="O366" s="5">
        <v>0</v>
      </c>
      <c r="P366" s="5">
        <v>0</v>
      </c>
      <c r="Q366" s="5">
        <v>0</v>
      </c>
      <c r="R366" s="5">
        <v>0</v>
      </c>
    </row>
    <row r="367" spans="1:18" x14ac:dyDescent="0.35">
      <c r="A367" s="1">
        <v>2162</v>
      </c>
      <c r="B367" t="s">
        <v>1627</v>
      </c>
      <c r="C367" t="s">
        <v>1651</v>
      </c>
      <c r="D367" t="s">
        <v>1690</v>
      </c>
      <c r="E367" t="s">
        <v>104</v>
      </c>
      <c r="F367" t="s">
        <v>1632</v>
      </c>
      <c r="G367" t="str">
        <f>VLOOKUP(F367,'Barrio Mapping'!B:C,2,0)</f>
        <v>Casco Histórico de Vallecas</v>
      </c>
      <c r="H367">
        <f>VLOOKUP(B367,'[1]Bin Distritos'!$A:$E,5,0)</f>
        <v>3.5836666666666663</v>
      </c>
      <c r="I367" s="5">
        <v>660</v>
      </c>
      <c r="J367" s="5">
        <v>3</v>
      </c>
      <c r="K367" s="5">
        <v>64</v>
      </c>
      <c r="L367" s="5">
        <v>3</v>
      </c>
      <c r="M367" s="5">
        <v>0</v>
      </c>
      <c r="N367" s="5">
        <v>1</v>
      </c>
      <c r="O367" s="5">
        <v>0</v>
      </c>
      <c r="P367" s="5">
        <v>0</v>
      </c>
      <c r="Q367" s="5">
        <v>0</v>
      </c>
      <c r="R367" s="5">
        <v>0</v>
      </c>
    </row>
    <row r="368" spans="1:18" x14ac:dyDescent="0.35">
      <c r="A368" s="1">
        <v>2163</v>
      </c>
      <c r="B368" t="s">
        <v>1627</v>
      </c>
      <c r="C368" t="s">
        <v>1643</v>
      </c>
      <c r="D368" t="s">
        <v>1690</v>
      </c>
      <c r="E368" t="s">
        <v>1165</v>
      </c>
      <c r="F368" t="s">
        <v>1629</v>
      </c>
      <c r="G368" t="str">
        <f>VLOOKUP(F368,'Barrio Mapping'!B:C,2,0)</f>
        <v>Casco Histórico de Vallecas</v>
      </c>
      <c r="H368">
        <f>VLOOKUP(B368,'[1]Bin Distritos'!$A:$E,5,0)</f>
        <v>3.5836666666666663</v>
      </c>
      <c r="I368" s="5">
        <v>800</v>
      </c>
      <c r="J368" s="5">
        <v>1</v>
      </c>
      <c r="K368" s="5">
        <v>56</v>
      </c>
      <c r="L368" s="5">
        <v>6</v>
      </c>
      <c r="M368" s="5">
        <v>1</v>
      </c>
      <c r="N368" s="5">
        <v>1</v>
      </c>
      <c r="O368" s="5">
        <v>0</v>
      </c>
      <c r="P368" s="5">
        <v>0</v>
      </c>
      <c r="Q368" s="5">
        <v>0</v>
      </c>
      <c r="R368" s="5">
        <v>0</v>
      </c>
    </row>
    <row r="369" spans="1:18" x14ac:dyDescent="0.35">
      <c r="A369" s="1">
        <v>2164</v>
      </c>
      <c r="B369" t="s">
        <v>1627</v>
      </c>
      <c r="C369" t="s">
        <v>1652</v>
      </c>
      <c r="D369" t="s">
        <v>1691</v>
      </c>
      <c r="E369" t="s">
        <v>186</v>
      </c>
      <c r="F369" t="s">
        <v>1629</v>
      </c>
      <c r="G369" t="str">
        <f>VLOOKUP(F369,'Barrio Mapping'!B:C,2,0)</f>
        <v>Casco Histórico de Vallecas</v>
      </c>
      <c r="H369">
        <f>VLOOKUP(B369,'[1]Bin Distritos'!$A:$E,5,0)</f>
        <v>3.5836666666666663</v>
      </c>
      <c r="I369" s="5">
        <v>1200</v>
      </c>
      <c r="J369" s="5">
        <v>3</v>
      </c>
      <c r="K369" s="5">
        <v>140</v>
      </c>
      <c r="L369" s="5">
        <v>5</v>
      </c>
      <c r="M369" s="5">
        <v>1</v>
      </c>
      <c r="N369" s="5">
        <v>1</v>
      </c>
      <c r="O369" s="5">
        <v>1</v>
      </c>
      <c r="P369" s="5">
        <v>0</v>
      </c>
      <c r="Q369" s="5">
        <v>0</v>
      </c>
      <c r="R369" s="5">
        <v>0</v>
      </c>
    </row>
    <row r="370" spans="1:18" x14ac:dyDescent="0.35">
      <c r="A370" s="1">
        <v>2165</v>
      </c>
      <c r="B370" t="s">
        <v>1627</v>
      </c>
      <c r="C370" t="s">
        <v>1653</v>
      </c>
      <c r="D370" t="s">
        <v>1690</v>
      </c>
      <c r="F370" t="s">
        <v>1629</v>
      </c>
      <c r="G370" t="str">
        <f>VLOOKUP(F370,'Barrio Mapping'!B:C,2,0)</f>
        <v>Casco Histórico de Vallecas</v>
      </c>
      <c r="H370">
        <f>VLOOKUP(B370,'[1]Bin Distritos'!$A:$E,5,0)</f>
        <v>3.5836666666666663</v>
      </c>
      <c r="I370" s="5">
        <v>940</v>
      </c>
      <c r="J370" s="5">
        <v>2</v>
      </c>
      <c r="K370" s="5">
        <v>98</v>
      </c>
      <c r="L370" s="5">
        <v>4</v>
      </c>
      <c r="M370" s="5">
        <v>1</v>
      </c>
      <c r="N370" s="5">
        <v>1</v>
      </c>
      <c r="O370" s="5">
        <v>0</v>
      </c>
      <c r="P370" s="5">
        <v>0</v>
      </c>
      <c r="Q370" s="5">
        <v>0</v>
      </c>
      <c r="R370" s="5">
        <v>0</v>
      </c>
    </row>
    <row r="371" spans="1:18" x14ac:dyDescent="0.35">
      <c r="A371" s="1">
        <v>2166</v>
      </c>
      <c r="B371" t="s">
        <v>1627</v>
      </c>
      <c r="C371" t="s">
        <v>1654</v>
      </c>
      <c r="D371" t="s">
        <v>1690</v>
      </c>
      <c r="E371" t="s">
        <v>378</v>
      </c>
      <c r="F371" t="s">
        <v>1629</v>
      </c>
      <c r="G371" t="str">
        <f>VLOOKUP(F371,'Barrio Mapping'!B:C,2,0)</f>
        <v>Casco Histórico de Vallecas</v>
      </c>
      <c r="H371">
        <f>VLOOKUP(B371,'[1]Bin Distritos'!$A:$E,5,0)</f>
        <v>3.5836666666666663</v>
      </c>
      <c r="I371" s="5">
        <v>790</v>
      </c>
      <c r="J371" s="5">
        <v>1</v>
      </c>
      <c r="K371" s="5">
        <v>60</v>
      </c>
      <c r="L371" s="5">
        <v>5</v>
      </c>
      <c r="M371" s="5">
        <v>1</v>
      </c>
      <c r="N371" s="5">
        <v>1</v>
      </c>
      <c r="O371" s="5">
        <v>0</v>
      </c>
      <c r="P371" s="5">
        <v>0</v>
      </c>
      <c r="Q371" s="5">
        <v>0</v>
      </c>
      <c r="R371" s="5">
        <v>0</v>
      </c>
    </row>
    <row r="372" spans="1:18" x14ac:dyDescent="0.35">
      <c r="A372" s="1">
        <v>2167</v>
      </c>
      <c r="B372" t="s">
        <v>1627</v>
      </c>
      <c r="C372" t="s">
        <v>1655</v>
      </c>
      <c r="D372" t="s">
        <v>1690</v>
      </c>
      <c r="E372" t="s">
        <v>312</v>
      </c>
      <c r="F372" t="s">
        <v>1629</v>
      </c>
      <c r="G372" t="str">
        <f>VLOOKUP(F372,'Barrio Mapping'!B:C,2,0)</f>
        <v>Casco Histórico de Vallecas</v>
      </c>
      <c r="H372">
        <f>VLOOKUP(B372,'[1]Bin Distritos'!$A:$E,5,0)</f>
        <v>3.5836666666666663</v>
      </c>
      <c r="I372" s="5">
        <v>760</v>
      </c>
      <c r="J372" s="5">
        <v>1</v>
      </c>
      <c r="K372" s="5">
        <v>70</v>
      </c>
      <c r="L372" s="5">
        <v>5</v>
      </c>
      <c r="M372" s="5">
        <v>1</v>
      </c>
      <c r="N372" s="5">
        <v>1</v>
      </c>
      <c r="O372" s="5">
        <v>0</v>
      </c>
      <c r="P372" s="5">
        <v>0</v>
      </c>
      <c r="Q372" s="5">
        <v>0</v>
      </c>
      <c r="R372" s="5">
        <v>0</v>
      </c>
    </row>
    <row r="373" spans="1:18" x14ac:dyDescent="0.35">
      <c r="A373" s="1">
        <v>2168</v>
      </c>
      <c r="B373" t="s">
        <v>1627</v>
      </c>
      <c r="C373" t="s">
        <v>1636</v>
      </c>
      <c r="D373" t="s">
        <v>1690</v>
      </c>
      <c r="F373" t="s">
        <v>1632</v>
      </c>
      <c r="G373" t="str">
        <f>VLOOKUP(F373,'Barrio Mapping'!B:C,2,0)</f>
        <v>Casco Histórico de Vallecas</v>
      </c>
      <c r="H373">
        <f>VLOOKUP(B373,'[1]Bin Distritos'!$A:$E,5,0)</f>
        <v>3.5836666666666663</v>
      </c>
      <c r="I373" s="5">
        <v>700</v>
      </c>
      <c r="J373" s="5">
        <v>3</v>
      </c>
      <c r="K373" s="5">
        <v>80</v>
      </c>
      <c r="L373" s="5">
        <v>1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</row>
    <row r="374" spans="1:18" x14ac:dyDescent="0.35">
      <c r="A374" s="1">
        <v>2130</v>
      </c>
      <c r="B374" t="s">
        <v>1618</v>
      </c>
      <c r="C374" t="s">
        <v>1619</v>
      </c>
      <c r="D374" t="s">
        <v>1690</v>
      </c>
      <c r="E374" t="s">
        <v>604</v>
      </c>
      <c r="F374" t="s">
        <v>1620</v>
      </c>
      <c r="G374" t="str">
        <f>VLOOKUP(F374,'Barrio Mapping'!B:C,2,0)</f>
        <v>Casco Histórico de Vicálvaro</v>
      </c>
      <c r="H374">
        <f>VLOOKUP(B374,'[1]Bin Distritos'!$A:$E,5,0)</f>
        <v>4</v>
      </c>
      <c r="I374" s="5">
        <v>850</v>
      </c>
      <c r="J374" s="5">
        <v>2</v>
      </c>
      <c r="K374" s="5">
        <v>70</v>
      </c>
      <c r="L374" s="5">
        <v>3</v>
      </c>
      <c r="M374" s="5">
        <v>1</v>
      </c>
      <c r="N374" s="5">
        <v>1</v>
      </c>
      <c r="O374" s="5">
        <v>0</v>
      </c>
      <c r="P374" s="5">
        <v>0</v>
      </c>
      <c r="Q374" s="5">
        <v>0</v>
      </c>
      <c r="R374" s="5">
        <v>0</v>
      </c>
    </row>
    <row r="375" spans="1:18" x14ac:dyDescent="0.35">
      <c r="A375" s="1">
        <v>2131</v>
      </c>
      <c r="B375" t="s">
        <v>1618</v>
      </c>
      <c r="C375" t="s">
        <v>1621</v>
      </c>
      <c r="D375" t="s">
        <v>1690</v>
      </c>
      <c r="E375" t="s">
        <v>1007</v>
      </c>
      <c r="F375" t="s">
        <v>1620</v>
      </c>
      <c r="G375" t="str">
        <f>VLOOKUP(F375,'Barrio Mapping'!B:C,2,0)</f>
        <v>Casco Histórico de Vicálvaro</v>
      </c>
      <c r="H375">
        <f>VLOOKUP(B375,'[1]Bin Distritos'!$A:$E,5,0)</f>
        <v>4</v>
      </c>
      <c r="I375" s="5">
        <v>850</v>
      </c>
      <c r="J375" s="5">
        <v>2</v>
      </c>
      <c r="K375" s="5">
        <v>75</v>
      </c>
      <c r="L375" s="5">
        <v>6</v>
      </c>
      <c r="M375" s="5">
        <v>0</v>
      </c>
      <c r="N375" s="5">
        <v>1</v>
      </c>
      <c r="O375" s="5">
        <v>0</v>
      </c>
      <c r="P375" s="5">
        <v>0</v>
      </c>
      <c r="Q375" s="5">
        <v>0</v>
      </c>
      <c r="R375" s="5">
        <v>0</v>
      </c>
    </row>
    <row r="376" spans="1:18" x14ac:dyDescent="0.35">
      <c r="A376" s="1">
        <v>2133</v>
      </c>
      <c r="B376" t="s">
        <v>1618</v>
      </c>
      <c r="C376" t="s">
        <v>1624</v>
      </c>
      <c r="D376" t="s">
        <v>1690</v>
      </c>
      <c r="E376" t="s">
        <v>126</v>
      </c>
      <c r="F376" t="s">
        <v>1620</v>
      </c>
      <c r="G376" t="str">
        <f>VLOOKUP(F376,'Barrio Mapping'!B:C,2,0)</f>
        <v>Casco Histórico de Vicálvaro</v>
      </c>
      <c r="H376">
        <f>VLOOKUP(B376,'[1]Bin Distritos'!$A:$E,5,0)</f>
        <v>4</v>
      </c>
      <c r="I376" s="5">
        <v>1100</v>
      </c>
      <c r="J376" s="5">
        <v>3</v>
      </c>
      <c r="K376" s="5">
        <v>115</v>
      </c>
      <c r="L376" s="5">
        <v>1</v>
      </c>
      <c r="M376" s="5">
        <v>1</v>
      </c>
      <c r="N376" s="5">
        <v>1</v>
      </c>
      <c r="O376" s="5">
        <v>0</v>
      </c>
      <c r="P376" s="5">
        <v>0</v>
      </c>
      <c r="Q376" s="5">
        <v>0</v>
      </c>
      <c r="R376" s="5">
        <v>0</v>
      </c>
    </row>
    <row r="377" spans="1:18" x14ac:dyDescent="0.35">
      <c r="A377" s="1">
        <v>2135</v>
      </c>
      <c r="B377" t="s">
        <v>1618</v>
      </c>
      <c r="C377" t="s">
        <v>1619</v>
      </c>
      <c r="D377" t="s">
        <v>1690</v>
      </c>
      <c r="E377" t="s">
        <v>604</v>
      </c>
      <c r="F377" t="s">
        <v>1620</v>
      </c>
      <c r="G377" t="str">
        <f>VLOOKUP(F377,'Barrio Mapping'!B:C,2,0)</f>
        <v>Casco Histórico de Vicálvaro</v>
      </c>
      <c r="H377">
        <f>VLOOKUP(B377,'[1]Bin Distritos'!$A:$E,5,0)</f>
        <v>4</v>
      </c>
      <c r="I377" s="5">
        <v>825</v>
      </c>
      <c r="J377" s="5">
        <v>2</v>
      </c>
      <c r="K377" s="5">
        <v>78</v>
      </c>
      <c r="L377" s="5">
        <v>5</v>
      </c>
      <c r="M377" s="5">
        <v>1</v>
      </c>
      <c r="N377" s="5">
        <v>1</v>
      </c>
      <c r="O377" s="5">
        <v>0</v>
      </c>
      <c r="P377" s="5">
        <v>0</v>
      </c>
      <c r="Q377" s="5">
        <v>0</v>
      </c>
      <c r="R377" s="5">
        <v>0</v>
      </c>
    </row>
    <row r="378" spans="1:18" x14ac:dyDescent="0.35">
      <c r="A378" s="1">
        <v>707</v>
      </c>
      <c r="B378" t="s">
        <v>627</v>
      </c>
      <c r="C378" t="s">
        <v>633</v>
      </c>
      <c r="D378" t="s">
        <v>1690</v>
      </c>
      <c r="F378" t="s">
        <v>634</v>
      </c>
      <c r="G378" t="str">
        <f>VLOOKUP(F378,'Barrio Mapping'!B:C,2,0)</f>
        <v>Castellana</v>
      </c>
      <c r="H378">
        <f>VLOOKUP(B378,'[1]Bin Distritos'!$A:$E,5,0)</f>
        <v>15.261666666666665</v>
      </c>
      <c r="I378" s="5">
        <v>2750</v>
      </c>
      <c r="J378" s="5">
        <v>2</v>
      </c>
      <c r="K378" s="5">
        <v>150</v>
      </c>
      <c r="L378" s="5">
        <v>7</v>
      </c>
      <c r="M378" s="5">
        <v>1</v>
      </c>
      <c r="N378" s="5">
        <v>1</v>
      </c>
      <c r="O378" s="5">
        <v>0</v>
      </c>
      <c r="P378" s="5">
        <v>0</v>
      </c>
      <c r="Q378" s="5">
        <v>0</v>
      </c>
      <c r="R378" s="5">
        <v>0</v>
      </c>
    </row>
    <row r="379" spans="1:18" x14ac:dyDescent="0.35">
      <c r="A379" s="1">
        <v>714</v>
      </c>
      <c r="B379" t="s">
        <v>627</v>
      </c>
      <c r="C379" t="s">
        <v>633</v>
      </c>
      <c r="D379" t="s">
        <v>1690</v>
      </c>
      <c r="F379" t="s">
        <v>634</v>
      </c>
      <c r="G379" t="str">
        <f>VLOOKUP(F379,'Barrio Mapping'!B:C,2,0)</f>
        <v>Castellana</v>
      </c>
      <c r="H379">
        <f>VLOOKUP(B379,'[1]Bin Distritos'!$A:$E,5,0)</f>
        <v>15.261666666666665</v>
      </c>
      <c r="I379" s="5">
        <v>1850</v>
      </c>
      <c r="J379" s="5">
        <v>3</v>
      </c>
      <c r="K379" s="5">
        <v>100</v>
      </c>
      <c r="L379" s="5">
        <v>3</v>
      </c>
      <c r="M379" s="5">
        <v>1</v>
      </c>
      <c r="N379" s="5">
        <v>1</v>
      </c>
      <c r="O379" s="5">
        <v>0</v>
      </c>
      <c r="P379" s="5">
        <v>0</v>
      </c>
      <c r="Q379" s="5">
        <v>0</v>
      </c>
      <c r="R379" s="5">
        <v>0</v>
      </c>
    </row>
    <row r="380" spans="1:18" x14ac:dyDescent="0.35">
      <c r="A380" s="1">
        <v>720</v>
      </c>
      <c r="B380" t="s">
        <v>627</v>
      </c>
      <c r="C380" t="s">
        <v>645</v>
      </c>
      <c r="D380" t="s">
        <v>1690</v>
      </c>
      <c r="F380" t="s">
        <v>634</v>
      </c>
      <c r="G380" t="str">
        <f>VLOOKUP(F380,'Barrio Mapping'!B:C,2,0)</f>
        <v>Castellana</v>
      </c>
      <c r="H380">
        <f>VLOOKUP(B380,'[1]Bin Distritos'!$A:$E,5,0)</f>
        <v>15.261666666666665</v>
      </c>
      <c r="I380" s="5">
        <v>5800</v>
      </c>
      <c r="J380" s="5">
        <v>3</v>
      </c>
      <c r="K380" s="5">
        <v>265</v>
      </c>
      <c r="L380" s="5">
        <v>1</v>
      </c>
      <c r="M380" s="5">
        <v>1</v>
      </c>
      <c r="N380" s="5">
        <v>1</v>
      </c>
      <c r="O380" s="5">
        <v>0</v>
      </c>
      <c r="P380" s="5">
        <v>0</v>
      </c>
      <c r="Q380" s="5">
        <v>0</v>
      </c>
      <c r="R380" s="5">
        <v>0</v>
      </c>
    </row>
    <row r="381" spans="1:18" x14ac:dyDescent="0.35">
      <c r="A381" s="1">
        <v>731</v>
      </c>
      <c r="B381" t="s">
        <v>627</v>
      </c>
      <c r="C381" t="s">
        <v>633</v>
      </c>
      <c r="D381" t="s">
        <v>1690</v>
      </c>
      <c r="F381" t="s">
        <v>634</v>
      </c>
      <c r="G381" t="str">
        <f>VLOOKUP(F381,'Barrio Mapping'!B:C,2,0)</f>
        <v>Castellana</v>
      </c>
      <c r="H381">
        <f>VLOOKUP(B381,'[1]Bin Distritos'!$A:$E,5,0)</f>
        <v>15.261666666666665</v>
      </c>
      <c r="I381" s="5">
        <v>3800</v>
      </c>
      <c r="J381" s="5">
        <v>4</v>
      </c>
      <c r="K381" s="5">
        <v>220</v>
      </c>
      <c r="L381" s="5">
        <v>2</v>
      </c>
      <c r="M381" s="5">
        <v>1</v>
      </c>
      <c r="N381" s="5">
        <v>1</v>
      </c>
      <c r="O381" s="5">
        <v>0</v>
      </c>
      <c r="P381" s="5">
        <v>0</v>
      </c>
      <c r="Q381" s="5">
        <v>0</v>
      </c>
      <c r="R381" s="5">
        <v>0</v>
      </c>
    </row>
    <row r="382" spans="1:18" x14ac:dyDescent="0.35">
      <c r="A382" s="1">
        <v>736</v>
      </c>
      <c r="B382" t="s">
        <v>627</v>
      </c>
      <c r="C382" t="s">
        <v>633</v>
      </c>
      <c r="D382" t="s">
        <v>1690</v>
      </c>
      <c r="F382" t="s">
        <v>634</v>
      </c>
      <c r="G382" t="str">
        <f>VLOOKUP(F382,'Barrio Mapping'!B:C,2,0)</f>
        <v>Castellana</v>
      </c>
      <c r="H382">
        <f>VLOOKUP(B382,'[1]Bin Distritos'!$A:$E,5,0)</f>
        <v>15.261666666666665</v>
      </c>
      <c r="I382" s="5">
        <v>2600</v>
      </c>
      <c r="J382" s="5">
        <v>4</v>
      </c>
      <c r="K382" s="5">
        <v>195</v>
      </c>
      <c r="L382" s="5">
        <v>5</v>
      </c>
      <c r="M382" s="5">
        <v>1</v>
      </c>
      <c r="N382" s="5">
        <v>1</v>
      </c>
      <c r="O382" s="5">
        <v>0</v>
      </c>
      <c r="P382" s="5">
        <v>0</v>
      </c>
      <c r="Q382" s="5">
        <v>0</v>
      </c>
      <c r="R382" s="5">
        <v>0</v>
      </c>
    </row>
    <row r="383" spans="1:18" x14ac:dyDescent="0.35">
      <c r="A383" s="1">
        <v>741</v>
      </c>
      <c r="B383" t="s">
        <v>627</v>
      </c>
      <c r="C383" t="s">
        <v>660</v>
      </c>
      <c r="D383" t="s">
        <v>1690</v>
      </c>
      <c r="F383" t="s">
        <v>634</v>
      </c>
      <c r="G383" t="str">
        <f>VLOOKUP(F383,'Barrio Mapping'!B:C,2,0)</f>
        <v>Castellana</v>
      </c>
      <c r="H383">
        <f>VLOOKUP(B383,'[1]Bin Distritos'!$A:$E,5,0)</f>
        <v>15.261666666666665</v>
      </c>
      <c r="I383" s="5">
        <v>1200</v>
      </c>
      <c r="J383" s="5">
        <v>1</v>
      </c>
      <c r="K383" s="5">
        <v>60</v>
      </c>
      <c r="L383" s="5">
        <v>0</v>
      </c>
      <c r="M383" s="5">
        <v>0</v>
      </c>
      <c r="N383" s="5">
        <v>1</v>
      </c>
      <c r="O383" s="5">
        <v>0</v>
      </c>
      <c r="P383" s="5">
        <v>0</v>
      </c>
      <c r="Q383" s="5">
        <v>0</v>
      </c>
      <c r="R383" s="5">
        <v>0</v>
      </c>
    </row>
    <row r="384" spans="1:18" x14ac:dyDescent="0.35">
      <c r="A384" s="1">
        <v>750</v>
      </c>
      <c r="B384" t="s">
        <v>627</v>
      </c>
      <c r="C384" t="s">
        <v>633</v>
      </c>
      <c r="D384" t="s">
        <v>1690</v>
      </c>
      <c r="F384" t="s">
        <v>634</v>
      </c>
      <c r="G384" t="str">
        <f>VLOOKUP(F384,'Barrio Mapping'!B:C,2,0)</f>
        <v>Castellana</v>
      </c>
      <c r="H384">
        <f>VLOOKUP(B384,'[1]Bin Distritos'!$A:$E,5,0)</f>
        <v>15.261666666666665</v>
      </c>
      <c r="I384" s="5">
        <v>3300</v>
      </c>
      <c r="J384" s="5">
        <v>2</v>
      </c>
      <c r="K384" s="5">
        <v>170</v>
      </c>
      <c r="L384" s="5">
        <v>1</v>
      </c>
      <c r="M384" s="5">
        <v>1</v>
      </c>
      <c r="N384" s="5">
        <v>1</v>
      </c>
      <c r="O384" s="5">
        <v>0</v>
      </c>
      <c r="P384" s="5">
        <v>0</v>
      </c>
      <c r="Q384" s="5">
        <v>0</v>
      </c>
      <c r="R384" s="5">
        <v>0</v>
      </c>
    </row>
    <row r="385" spans="1:18" x14ac:dyDescent="0.35">
      <c r="A385" s="1">
        <v>752</v>
      </c>
      <c r="B385" t="s">
        <v>627</v>
      </c>
      <c r="C385" t="s">
        <v>670</v>
      </c>
      <c r="D385" t="s">
        <v>1690</v>
      </c>
      <c r="F385" t="s">
        <v>634</v>
      </c>
      <c r="G385" t="str">
        <f>VLOOKUP(F385,'Barrio Mapping'!B:C,2,0)</f>
        <v>Castellana</v>
      </c>
      <c r="H385">
        <f>VLOOKUP(B385,'[1]Bin Distritos'!$A:$E,5,0)</f>
        <v>15.261666666666665</v>
      </c>
      <c r="I385" s="5">
        <v>4600</v>
      </c>
      <c r="J385" s="5">
        <v>4</v>
      </c>
      <c r="K385" s="5">
        <v>300</v>
      </c>
      <c r="L385" s="5">
        <v>5</v>
      </c>
      <c r="M385" s="5">
        <v>1</v>
      </c>
      <c r="N385" s="5">
        <v>1</v>
      </c>
      <c r="O385" s="5">
        <v>0</v>
      </c>
      <c r="P385" s="5">
        <v>0</v>
      </c>
      <c r="Q385" s="5">
        <v>0</v>
      </c>
      <c r="R385" s="5">
        <v>0</v>
      </c>
    </row>
    <row r="386" spans="1:18" x14ac:dyDescent="0.35">
      <c r="A386" s="1">
        <v>753</v>
      </c>
      <c r="B386" t="s">
        <v>627</v>
      </c>
      <c r="C386" t="s">
        <v>671</v>
      </c>
      <c r="D386" t="s">
        <v>1690</v>
      </c>
      <c r="F386" t="s">
        <v>634</v>
      </c>
      <c r="G386" t="str">
        <f>VLOOKUP(F386,'Barrio Mapping'!B:C,2,0)</f>
        <v>Castellana</v>
      </c>
      <c r="H386">
        <f>VLOOKUP(B386,'[1]Bin Distritos'!$A:$E,5,0)</f>
        <v>15.261666666666665</v>
      </c>
      <c r="I386" s="5">
        <v>2650</v>
      </c>
      <c r="J386" s="5">
        <v>5</v>
      </c>
      <c r="K386" s="5">
        <v>199</v>
      </c>
      <c r="L386" s="5">
        <v>4</v>
      </c>
      <c r="M386" s="5">
        <v>1</v>
      </c>
      <c r="N386" s="5">
        <v>1</v>
      </c>
      <c r="O386" s="5">
        <v>0</v>
      </c>
      <c r="P386" s="5">
        <v>0</v>
      </c>
      <c r="Q386" s="5">
        <v>0</v>
      </c>
      <c r="R386" s="5">
        <v>0</v>
      </c>
    </row>
    <row r="387" spans="1:18" x14ac:dyDescent="0.35">
      <c r="A387" s="1">
        <v>754</v>
      </c>
      <c r="B387" t="s">
        <v>627</v>
      </c>
      <c r="C387" t="s">
        <v>672</v>
      </c>
      <c r="D387" t="s">
        <v>1690</v>
      </c>
      <c r="F387" t="s">
        <v>634</v>
      </c>
      <c r="G387" t="str">
        <f>VLOOKUP(F387,'Barrio Mapping'!B:C,2,0)</f>
        <v>Castellana</v>
      </c>
      <c r="H387">
        <f>VLOOKUP(B387,'[1]Bin Distritos'!$A:$E,5,0)</f>
        <v>15.261666666666665</v>
      </c>
      <c r="I387" s="5">
        <v>4500</v>
      </c>
      <c r="J387" s="5">
        <v>4</v>
      </c>
      <c r="K387" s="5">
        <v>240</v>
      </c>
      <c r="L387" s="5">
        <v>1</v>
      </c>
      <c r="M387" s="5">
        <v>1</v>
      </c>
      <c r="N387" s="5">
        <v>1</v>
      </c>
      <c r="O387" s="5">
        <v>0</v>
      </c>
      <c r="P387" s="5">
        <v>0</v>
      </c>
      <c r="Q387" s="5">
        <v>0</v>
      </c>
      <c r="R387" s="5">
        <v>0</v>
      </c>
    </row>
    <row r="388" spans="1:18" x14ac:dyDescent="0.35">
      <c r="A388" s="1">
        <v>768</v>
      </c>
      <c r="B388" t="s">
        <v>627</v>
      </c>
      <c r="C388" t="s">
        <v>645</v>
      </c>
      <c r="D388" t="s">
        <v>1690</v>
      </c>
      <c r="E388" t="s">
        <v>102</v>
      </c>
      <c r="F388" t="s">
        <v>634</v>
      </c>
      <c r="G388" t="str">
        <f>VLOOKUP(F388,'Barrio Mapping'!B:C,2,0)</f>
        <v>Castellana</v>
      </c>
      <c r="H388">
        <f>VLOOKUP(B388,'[1]Bin Distritos'!$A:$E,5,0)</f>
        <v>15.261666666666665</v>
      </c>
      <c r="I388" s="5">
        <v>7500</v>
      </c>
      <c r="J388" s="5">
        <v>4</v>
      </c>
      <c r="K388" s="5">
        <v>350</v>
      </c>
      <c r="L388" s="5">
        <v>2</v>
      </c>
      <c r="M388" s="5">
        <v>1</v>
      </c>
      <c r="N388" s="5">
        <v>1</v>
      </c>
      <c r="O388" s="5">
        <v>0</v>
      </c>
      <c r="P388" s="5">
        <v>0</v>
      </c>
      <c r="Q388" s="5">
        <v>0</v>
      </c>
      <c r="R388" s="5">
        <v>0</v>
      </c>
    </row>
    <row r="389" spans="1:18" x14ac:dyDescent="0.35">
      <c r="A389" s="1">
        <v>770</v>
      </c>
      <c r="B389" t="s">
        <v>627</v>
      </c>
      <c r="C389" t="s">
        <v>682</v>
      </c>
      <c r="D389" t="s">
        <v>1690</v>
      </c>
      <c r="F389" t="s">
        <v>634</v>
      </c>
      <c r="G389" t="str">
        <f>VLOOKUP(F389,'Barrio Mapping'!B:C,2,0)</f>
        <v>Castellana</v>
      </c>
      <c r="H389">
        <f>VLOOKUP(B389,'[1]Bin Distritos'!$A:$E,5,0)</f>
        <v>15.261666666666665</v>
      </c>
      <c r="I389" s="5">
        <v>2660</v>
      </c>
      <c r="J389" s="5">
        <v>2</v>
      </c>
      <c r="K389" s="5">
        <v>88</v>
      </c>
      <c r="L389" s="5">
        <v>3</v>
      </c>
      <c r="M389" s="5">
        <v>0</v>
      </c>
      <c r="N389" s="5">
        <v>1</v>
      </c>
      <c r="O389" s="5">
        <v>0</v>
      </c>
      <c r="P389" s="5">
        <v>0</v>
      </c>
      <c r="Q389" s="5">
        <v>0</v>
      </c>
      <c r="R389" s="5">
        <v>0</v>
      </c>
    </row>
    <row r="390" spans="1:18" x14ac:dyDescent="0.35">
      <c r="A390" s="1">
        <v>774</v>
      </c>
      <c r="B390" t="s">
        <v>627</v>
      </c>
      <c r="C390" t="s">
        <v>633</v>
      </c>
      <c r="D390" t="s">
        <v>1690</v>
      </c>
      <c r="F390" t="s">
        <v>634</v>
      </c>
      <c r="G390" t="str">
        <f>VLOOKUP(F390,'Barrio Mapping'!B:C,2,0)</f>
        <v>Castellana</v>
      </c>
      <c r="H390">
        <f>VLOOKUP(B390,'[1]Bin Distritos'!$A:$E,5,0)</f>
        <v>15.261666666666665</v>
      </c>
      <c r="I390" s="5">
        <v>8000</v>
      </c>
      <c r="J390" s="5">
        <v>5</v>
      </c>
      <c r="K390" s="5">
        <v>370</v>
      </c>
      <c r="L390" s="5">
        <v>3</v>
      </c>
      <c r="M390" s="5">
        <v>1</v>
      </c>
      <c r="N390" s="5">
        <v>1</v>
      </c>
      <c r="O390" s="5">
        <v>0</v>
      </c>
      <c r="P390" s="5">
        <v>0</v>
      </c>
      <c r="Q390" s="5">
        <v>0</v>
      </c>
      <c r="R390" s="5">
        <v>0</v>
      </c>
    </row>
    <row r="391" spans="1:18" x14ac:dyDescent="0.35">
      <c r="A391" s="1">
        <v>784</v>
      </c>
      <c r="B391" t="s">
        <v>627</v>
      </c>
      <c r="C391" t="s">
        <v>689</v>
      </c>
      <c r="D391" t="s">
        <v>1691</v>
      </c>
      <c r="F391" t="s">
        <v>634</v>
      </c>
      <c r="G391" t="str">
        <f>VLOOKUP(F391,'Barrio Mapping'!B:C,2,0)</f>
        <v>Castellana</v>
      </c>
      <c r="H391">
        <f>VLOOKUP(B391,'[1]Bin Distritos'!$A:$E,5,0)</f>
        <v>15.261666666666665</v>
      </c>
      <c r="I391" s="5">
        <v>2700</v>
      </c>
      <c r="J391" s="5">
        <v>3</v>
      </c>
      <c r="K391" s="5">
        <v>140</v>
      </c>
      <c r="L391" s="5">
        <v>8</v>
      </c>
      <c r="M391" s="5">
        <v>1</v>
      </c>
      <c r="N391" s="5">
        <v>1</v>
      </c>
      <c r="O391" s="5">
        <v>1</v>
      </c>
      <c r="P391" s="5">
        <v>0</v>
      </c>
      <c r="Q391" s="5">
        <v>0</v>
      </c>
      <c r="R391" s="5">
        <v>0</v>
      </c>
    </row>
    <row r="392" spans="1:18" x14ac:dyDescent="0.35">
      <c r="A392" s="1">
        <v>785</v>
      </c>
      <c r="B392" t="s">
        <v>627</v>
      </c>
      <c r="C392" t="s">
        <v>690</v>
      </c>
      <c r="D392" t="s">
        <v>1690</v>
      </c>
      <c r="F392" t="s">
        <v>634</v>
      </c>
      <c r="G392" t="str">
        <f>VLOOKUP(F392,'Barrio Mapping'!B:C,2,0)</f>
        <v>Castellana</v>
      </c>
      <c r="H392">
        <f>VLOOKUP(B392,'[1]Bin Distritos'!$A:$E,5,0)</f>
        <v>15.261666666666665</v>
      </c>
      <c r="I392" s="5">
        <v>5200</v>
      </c>
      <c r="J392" s="5">
        <v>4</v>
      </c>
      <c r="K392" s="5">
        <v>217</v>
      </c>
      <c r="L392" s="5">
        <v>6</v>
      </c>
      <c r="M392" s="5">
        <v>1</v>
      </c>
      <c r="N392" s="5">
        <v>1</v>
      </c>
      <c r="O392" s="5">
        <v>0</v>
      </c>
      <c r="P392" s="5">
        <v>0</v>
      </c>
      <c r="Q392" s="5">
        <v>0</v>
      </c>
      <c r="R392" s="5">
        <v>0</v>
      </c>
    </row>
    <row r="393" spans="1:18" x14ac:dyDescent="0.35">
      <c r="A393" s="1">
        <v>790</v>
      </c>
      <c r="B393" t="s">
        <v>627</v>
      </c>
      <c r="C393" t="s">
        <v>694</v>
      </c>
      <c r="D393" t="s">
        <v>1691</v>
      </c>
      <c r="F393" t="s">
        <v>634</v>
      </c>
      <c r="G393" t="str">
        <f>VLOOKUP(F393,'Barrio Mapping'!B:C,2,0)</f>
        <v>Castellana</v>
      </c>
      <c r="H393">
        <f>VLOOKUP(B393,'[1]Bin Distritos'!$A:$E,5,0)</f>
        <v>15.261666666666665</v>
      </c>
      <c r="I393" s="5">
        <v>2750</v>
      </c>
      <c r="J393" s="5">
        <v>2</v>
      </c>
      <c r="K393" s="5">
        <v>150</v>
      </c>
      <c r="L393" s="5">
        <v>7</v>
      </c>
      <c r="M393" s="5">
        <v>0</v>
      </c>
      <c r="N393" s="5">
        <v>1</v>
      </c>
      <c r="O393" s="5">
        <v>1</v>
      </c>
      <c r="P393" s="5">
        <v>0</v>
      </c>
      <c r="Q393" s="5">
        <v>0</v>
      </c>
      <c r="R393" s="5">
        <v>0</v>
      </c>
    </row>
    <row r="394" spans="1:18" x14ac:dyDescent="0.35">
      <c r="A394" s="1">
        <v>798</v>
      </c>
      <c r="B394" t="s">
        <v>627</v>
      </c>
      <c r="C394" t="s">
        <v>696</v>
      </c>
      <c r="D394" t="s">
        <v>1690</v>
      </c>
      <c r="F394" t="s">
        <v>634</v>
      </c>
      <c r="G394" t="str">
        <f>VLOOKUP(F394,'Barrio Mapping'!B:C,2,0)</f>
        <v>Castellana</v>
      </c>
      <c r="H394">
        <f>VLOOKUP(B394,'[1]Bin Distritos'!$A:$E,5,0)</f>
        <v>15.261666666666665</v>
      </c>
      <c r="I394" s="5">
        <v>2500</v>
      </c>
      <c r="J394" s="5">
        <v>3</v>
      </c>
      <c r="K394" s="5">
        <v>150</v>
      </c>
      <c r="L394" s="5">
        <v>1</v>
      </c>
      <c r="M394" s="5">
        <v>0</v>
      </c>
      <c r="N394" s="5">
        <v>1</v>
      </c>
      <c r="O394" s="5">
        <v>0</v>
      </c>
      <c r="P394" s="5">
        <v>0</v>
      </c>
      <c r="Q394" s="5">
        <v>0</v>
      </c>
      <c r="R394" s="5">
        <v>0</v>
      </c>
    </row>
    <row r="395" spans="1:18" x14ac:dyDescent="0.35">
      <c r="A395" s="1">
        <v>801</v>
      </c>
      <c r="B395" t="s">
        <v>627</v>
      </c>
      <c r="C395" t="s">
        <v>699</v>
      </c>
      <c r="D395" t="s">
        <v>1691</v>
      </c>
      <c r="F395" t="s">
        <v>634</v>
      </c>
      <c r="G395" t="str">
        <f>VLOOKUP(F395,'Barrio Mapping'!B:C,2,0)</f>
        <v>Castellana</v>
      </c>
      <c r="H395">
        <f>VLOOKUP(B395,'[1]Bin Distritos'!$A:$E,5,0)</f>
        <v>15.261666666666665</v>
      </c>
      <c r="I395" s="5">
        <v>1800</v>
      </c>
      <c r="J395" s="5">
        <v>2</v>
      </c>
      <c r="K395" s="5">
        <v>100</v>
      </c>
      <c r="L395" s="5">
        <v>5</v>
      </c>
      <c r="M395" s="5">
        <v>0</v>
      </c>
      <c r="N395" s="5">
        <v>1</v>
      </c>
      <c r="O395" s="5">
        <v>1</v>
      </c>
      <c r="P395" s="5">
        <v>0</v>
      </c>
      <c r="Q395" s="5">
        <v>0</v>
      </c>
      <c r="R395" s="5">
        <v>0</v>
      </c>
    </row>
    <row r="396" spans="1:18" x14ac:dyDescent="0.35">
      <c r="A396" s="1">
        <v>808</v>
      </c>
      <c r="B396" t="s">
        <v>627</v>
      </c>
      <c r="C396" t="s">
        <v>705</v>
      </c>
      <c r="D396" t="s">
        <v>1691</v>
      </c>
      <c r="F396" t="s">
        <v>634</v>
      </c>
      <c r="G396" t="str">
        <f>VLOOKUP(F396,'Barrio Mapping'!B:C,2,0)</f>
        <v>Castellana</v>
      </c>
      <c r="H396">
        <f>VLOOKUP(B396,'[1]Bin Distritos'!$A:$E,5,0)</f>
        <v>15.261666666666665</v>
      </c>
      <c r="I396" s="5">
        <v>2100</v>
      </c>
      <c r="J396" s="5">
        <v>2</v>
      </c>
      <c r="K396" s="5">
        <v>100</v>
      </c>
      <c r="L396" s="5">
        <v>6</v>
      </c>
      <c r="M396" s="5">
        <v>1</v>
      </c>
      <c r="N396" s="5">
        <v>1</v>
      </c>
      <c r="O396" s="5">
        <v>1</v>
      </c>
      <c r="P396" s="5">
        <v>0</v>
      </c>
      <c r="Q396" s="5">
        <v>0</v>
      </c>
      <c r="R396" s="5">
        <v>0</v>
      </c>
    </row>
    <row r="397" spans="1:18" x14ac:dyDescent="0.35">
      <c r="A397" s="1">
        <v>811</v>
      </c>
      <c r="B397" t="s">
        <v>627</v>
      </c>
      <c r="C397" t="s">
        <v>707</v>
      </c>
      <c r="D397" t="s">
        <v>1690</v>
      </c>
      <c r="F397" t="s">
        <v>634</v>
      </c>
      <c r="G397" t="str">
        <f>VLOOKUP(F397,'Barrio Mapping'!B:C,2,0)</f>
        <v>Castellana</v>
      </c>
      <c r="H397">
        <f>VLOOKUP(B397,'[1]Bin Distritos'!$A:$E,5,0)</f>
        <v>15.261666666666665</v>
      </c>
      <c r="I397" s="5">
        <v>1300</v>
      </c>
      <c r="J397" s="5">
        <v>1</v>
      </c>
      <c r="K397" s="5">
        <v>89</v>
      </c>
      <c r="L397" s="5">
        <v>1</v>
      </c>
      <c r="M397" s="5">
        <v>1</v>
      </c>
      <c r="N397" s="5">
        <v>1</v>
      </c>
      <c r="O397" s="5">
        <v>0</v>
      </c>
      <c r="P397" s="5">
        <v>0</v>
      </c>
      <c r="Q397" s="5">
        <v>0</v>
      </c>
      <c r="R397" s="5">
        <v>0</v>
      </c>
    </row>
    <row r="398" spans="1:18" x14ac:dyDescent="0.35">
      <c r="A398" s="1">
        <v>813</v>
      </c>
      <c r="B398" t="s">
        <v>627</v>
      </c>
      <c r="C398" t="s">
        <v>670</v>
      </c>
      <c r="D398" t="s">
        <v>1690</v>
      </c>
      <c r="E398" t="s">
        <v>708</v>
      </c>
      <c r="F398" t="s">
        <v>634</v>
      </c>
      <c r="G398" t="str">
        <f>VLOOKUP(F398,'Barrio Mapping'!B:C,2,0)</f>
        <v>Castellana</v>
      </c>
      <c r="H398">
        <f>VLOOKUP(B398,'[1]Bin Distritos'!$A:$E,5,0)</f>
        <v>15.261666666666665</v>
      </c>
      <c r="I398" s="5">
        <v>2600</v>
      </c>
      <c r="J398" s="5">
        <v>4</v>
      </c>
      <c r="K398" s="5">
        <v>195</v>
      </c>
      <c r="L398" s="5">
        <v>5</v>
      </c>
      <c r="M398" s="5">
        <v>1</v>
      </c>
      <c r="N398" s="5">
        <v>1</v>
      </c>
      <c r="O398" s="5">
        <v>0</v>
      </c>
      <c r="P398" s="5">
        <v>0</v>
      </c>
      <c r="Q398" s="5">
        <v>0</v>
      </c>
      <c r="R398" s="5">
        <v>0</v>
      </c>
    </row>
    <row r="399" spans="1:18" x14ac:dyDescent="0.35">
      <c r="A399" s="1">
        <v>817</v>
      </c>
      <c r="B399" t="s">
        <v>627</v>
      </c>
      <c r="C399" t="s">
        <v>633</v>
      </c>
      <c r="D399" t="s">
        <v>1690</v>
      </c>
      <c r="F399" t="s">
        <v>634</v>
      </c>
      <c r="G399" t="str">
        <f>VLOOKUP(F399,'Barrio Mapping'!B:C,2,0)</f>
        <v>Castellana</v>
      </c>
      <c r="H399">
        <f>VLOOKUP(B399,'[1]Bin Distritos'!$A:$E,5,0)</f>
        <v>15.261666666666665</v>
      </c>
      <c r="I399" s="5">
        <v>2700</v>
      </c>
      <c r="J399" s="5">
        <v>2</v>
      </c>
      <c r="K399" s="5">
        <v>154</v>
      </c>
      <c r="L399" s="5">
        <v>4</v>
      </c>
      <c r="M399" s="5">
        <v>1</v>
      </c>
      <c r="N399" s="5">
        <v>1</v>
      </c>
      <c r="O399" s="5">
        <v>0</v>
      </c>
      <c r="P399" s="5">
        <v>0</v>
      </c>
      <c r="Q399" s="5">
        <v>0</v>
      </c>
      <c r="R399" s="5">
        <v>0</v>
      </c>
    </row>
    <row r="400" spans="1:18" x14ac:dyDescent="0.35">
      <c r="A400" s="1">
        <v>823</v>
      </c>
      <c r="B400" t="s">
        <v>627</v>
      </c>
      <c r="C400" t="s">
        <v>716</v>
      </c>
      <c r="D400" t="s">
        <v>1690</v>
      </c>
      <c r="F400" t="s">
        <v>634</v>
      </c>
      <c r="G400" t="str">
        <f>VLOOKUP(F400,'Barrio Mapping'!B:C,2,0)</f>
        <v>Castellana</v>
      </c>
      <c r="H400">
        <f>VLOOKUP(B400,'[1]Bin Distritos'!$A:$E,5,0)</f>
        <v>15.261666666666665</v>
      </c>
      <c r="I400" s="5">
        <v>3500</v>
      </c>
      <c r="J400" s="5">
        <v>5</v>
      </c>
      <c r="K400" s="5">
        <v>322</v>
      </c>
      <c r="L400" s="5">
        <v>3</v>
      </c>
      <c r="M400" s="5">
        <v>1</v>
      </c>
      <c r="N400" s="5">
        <v>1</v>
      </c>
      <c r="O400" s="5">
        <v>0</v>
      </c>
      <c r="P400" s="5">
        <v>0</v>
      </c>
      <c r="Q400" s="5">
        <v>0</v>
      </c>
      <c r="R400" s="5">
        <v>0</v>
      </c>
    </row>
    <row r="401" spans="1:18" x14ac:dyDescent="0.35">
      <c r="A401" s="1">
        <v>824</v>
      </c>
      <c r="B401" t="s">
        <v>627</v>
      </c>
      <c r="C401" t="s">
        <v>670</v>
      </c>
      <c r="D401" t="s">
        <v>1690</v>
      </c>
      <c r="F401" t="s">
        <v>634</v>
      </c>
      <c r="G401" t="str">
        <f>VLOOKUP(F401,'Barrio Mapping'!B:C,2,0)</f>
        <v>Castellana</v>
      </c>
      <c r="H401">
        <f>VLOOKUP(B401,'[1]Bin Distritos'!$A:$E,5,0)</f>
        <v>15.261666666666665</v>
      </c>
      <c r="I401" s="5">
        <v>1500</v>
      </c>
      <c r="J401" s="5">
        <v>1</v>
      </c>
      <c r="K401" s="5">
        <v>90</v>
      </c>
      <c r="L401" s="5">
        <v>5</v>
      </c>
      <c r="M401" s="5">
        <v>1</v>
      </c>
      <c r="N401" s="5">
        <v>1</v>
      </c>
      <c r="O401" s="5">
        <v>0</v>
      </c>
      <c r="P401" s="5">
        <v>0</v>
      </c>
      <c r="Q401" s="5">
        <v>0</v>
      </c>
      <c r="R401" s="5">
        <v>0</v>
      </c>
    </row>
    <row r="402" spans="1:18" x14ac:dyDescent="0.35">
      <c r="A402" s="1">
        <v>828</v>
      </c>
      <c r="B402" t="s">
        <v>627</v>
      </c>
      <c r="C402" t="s">
        <v>686</v>
      </c>
      <c r="D402" t="s">
        <v>1690</v>
      </c>
      <c r="F402" t="s">
        <v>634</v>
      </c>
      <c r="G402" t="str">
        <f>VLOOKUP(F402,'Barrio Mapping'!B:C,2,0)</f>
        <v>Castellana</v>
      </c>
      <c r="H402">
        <f>VLOOKUP(B402,'[1]Bin Distritos'!$A:$E,5,0)</f>
        <v>15.261666666666665</v>
      </c>
      <c r="I402" s="5">
        <v>1600</v>
      </c>
      <c r="J402" s="5">
        <v>1</v>
      </c>
      <c r="K402" s="5">
        <v>62</v>
      </c>
      <c r="L402" s="5">
        <v>4</v>
      </c>
      <c r="M402" s="5">
        <v>0</v>
      </c>
      <c r="N402" s="5">
        <v>1</v>
      </c>
      <c r="O402" s="5">
        <v>0</v>
      </c>
      <c r="P402" s="5">
        <v>0</v>
      </c>
      <c r="Q402" s="5">
        <v>0</v>
      </c>
      <c r="R402" s="5">
        <v>0</v>
      </c>
    </row>
    <row r="403" spans="1:18" x14ac:dyDescent="0.35">
      <c r="A403" s="1">
        <v>833</v>
      </c>
      <c r="B403" t="s">
        <v>627</v>
      </c>
      <c r="C403" t="s">
        <v>722</v>
      </c>
      <c r="D403" t="s">
        <v>1691</v>
      </c>
      <c r="F403" t="s">
        <v>634</v>
      </c>
      <c r="G403" t="str">
        <f>VLOOKUP(F403,'Barrio Mapping'!B:C,2,0)</f>
        <v>Castellana</v>
      </c>
      <c r="H403">
        <f>VLOOKUP(B403,'[1]Bin Distritos'!$A:$E,5,0)</f>
        <v>15.261666666666665</v>
      </c>
      <c r="I403" s="5">
        <v>4300</v>
      </c>
      <c r="J403" s="5">
        <v>4</v>
      </c>
      <c r="K403" s="5">
        <v>300</v>
      </c>
      <c r="L403" s="5">
        <v>5</v>
      </c>
      <c r="M403" s="5">
        <v>1</v>
      </c>
      <c r="N403" s="5">
        <v>1</v>
      </c>
      <c r="O403" s="5">
        <v>1</v>
      </c>
      <c r="P403" s="5">
        <v>0</v>
      </c>
      <c r="Q403" s="5">
        <v>0</v>
      </c>
      <c r="R403" s="5">
        <v>0</v>
      </c>
    </row>
    <row r="404" spans="1:18" x14ac:dyDescent="0.35">
      <c r="A404" s="1">
        <v>836</v>
      </c>
      <c r="B404" t="s">
        <v>627</v>
      </c>
      <c r="C404" t="s">
        <v>724</v>
      </c>
      <c r="D404" t="s">
        <v>1691</v>
      </c>
      <c r="F404" t="s">
        <v>634</v>
      </c>
      <c r="G404" t="str">
        <f>VLOOKUP(F404,'Barrio Mapping'!B:C,2,0)</f>
        <v>Castellana</v>
      </c>
      <c r="H404">
        <f>VLOOKUP(B404,'[1]Bin Distritos'!$A:$E,5,0)</f>
        <v>15.261666666666665</v>
      </c>
      <c r="I404" s="5">
        <v>3200</v>
      </c>
      <c r="J404" s="5">
        <v>2</v>
      </c>
      <c r="K404" s="5">
        <v>180</v>
      </c>
      <c r="L404" s="5">
        <v>6</v>
      </c>
      <c r="M404" s="5">
        <v>1</v>
      </c>
      <c r="N404" s="5">
        <v>1</v>
      </c>
      <c r="O404" s="5">
        <v>1</v>
      </c>
      <c r="P404" s="5">
        <v>0</v>
      </c>
      <c r="Q404" s="5">
        <v>0</v>
      </c>
      <c r="R404" s="5">
        <v>0</v>
      </c>
    </row>
    <row r="405" spans="1:18" x14ac:dyDescent="0.35">
      <c r="A405" s="1">
        <v>838</v>
      </c>
      <c r="B405" t="s">
        <v>627</v>
      </c>
      <c r="C405" t="s">
        <v>724</v>
      </c>
      <c r="D405" t="s">
        <v>1691</v>
      </c>
      <c r="F405" t="s">
        <v>634</v>
      </c>
      <c r="G405" t="str">
        <f>VLOOKUP(F405,'Barrio Mapping'!B:C,2,0)</f>
        <v>Castellana</v>
      </c>
      <c r="H405">
        <f>VLOOKUP(B405,'[1]Bin Distritos'!$A:$E,5,0)</f>
        <v>15.261666666666665</v>
      </c>
      <c r="I405" s="5">
        <v>2100</v>
      </c>
      <c r="J405" s="5">
        <v>2</v>
      </c>
      <c r="K405" s="5">
        <v>100</v>
      </c>
      <c r="L405" s="5">
        <v>6</v>
      </c>
      <c r="M405" s="5">
        <v>1</v>
      </c>
      <c r="N405" s="5">
        <v>1</v>
      </c>
      <c r="O405" s="5">
        <v>1</v>
      </c>
      <c r="P405" s="5">
        <v>0</v>
      </c>
      <c r="Q405" s="5">
        <v>0</v>
      </c>
      <c r="R405" s="5">
        <v>0</v>
      </c>
    </row>
    <row r="406" spans="1:18" x14ac:dyDescent="0.35">
      <c r="A406" s="1">
        <v>845</v>
      </c>
      <c r="B406" t="s">
        <v>627</v>
      </c>
      <c r="C406" t="s">
        <v>671</v>
      </c>
      <c r="D406" t="s">
        <v>1690</v>
      </c>
      <c r="F406" t="s">
        <v>634</v>
      </c>
      <c r="G406" t="str">
        <f>VLOOKUP(F406,'Barrio Mapping'!B:C,2,0)</f>
        <v>Castellana</v>
      </c>
      <c r="H406">
        <f>VLOOKUP(B406,'[1]Bin Distritos'!$A:$E,5,0)</f>
        <v>15.261666666666665</v>
      </c>
      <c r="I406" s="5">
        <v>2100</v>
      </c>
      <c r="J406" s="5">
        <v>2</v>
      </c>
      <c r="K406" s="5">
        <v>100</v>
      </c>
      <c r="L406" s="5">
        <v>6</v>
      </c>
      <c r="M406" s="5">
        <v>1</v>
      </c>
      <c r="N406" s="5">
        <v>1</v>
      </c>
      <c r="O406" s="5">
        <v>0</v>
      </c>
      <c r="P406" s="5">
        <v>0</v>
      </c>
      <c r="Q406" s="5">
        <v>0</v>
      </c>
      <c r="R406" s="5">
        <v>0</v>
      </c>
    </row>
    <row r="407" spans="1:18" x14ac:dyDescent="0.35">
      <c r="A407" s="1">
        <v>848</v>
      </c>
      <c r="B407" t="s">
        <v>627</v>
      </c>
      <c r="C407" t="s">
        <v>671</v>
      </c>
      <c r="D407" t="s">
        <v>1690</v>
      </c>
      <c r="F407" t="s">
        <v>634</v>
      </c>
      <c r="G407" t="str">
        <f>VLOOKUP(F407,'Barrio Mapping'!B:C,2,0)</f>
        <v>Castellana</v>
      </c>
      <c r="H407">
        <f>VLOOKUP(B407,'[1]Bin Distritos'!$A:$E,5,0)</f>
        <v>15.261666666666665</v>
      </c>
      <c r="I407" s="5">
        <v>2650</v>
      </c>
      <c r="J407" s="5">
        <v>4</v>
      </c>
      <c r="K407" s="5">
        <v>199</v>
      </c>
      <c r="L407" s="5">
        <v>4</v>
      </c>
      <c r="M407" s="5">
        <v>1</v>
      </c>
      <c r="N407" s="5">
        <v>1</v>
      </c>
      <c r="O407" s="5">
        <v>0</v>
      </c>
      <c r="P407" s="5">
        <v>0</v>
      </c>
      <c r="Q407" s="5">
        <v>0</v>
      </c>
      <c r="R407" s="5">
        <v>0</v>
      </c>
    </row>
    <row r="408" spans="1:18" x14ac:dyDescent="0.35">
      <c r="A408" s="1">
        <v>853</v>
      </c>
      <c r="B408" t="s">
        <v>627</v>
      </c>
      <c r="C408" t="s">
        <v>645</v>
      </c>
      <c r="D408" t="s">
        <v>1690</v>
      </c>
      <c r="F408" t="s">
        <v>634</v>
      </c>
      <c r="G408" t="str">
        <f>VLOOKUP(F408,'Barrio Mapping'!B:C,2,0)</f>
        <v>Castellana</v>
      </c>
      <c r="H408">
        <f>VLOOKUP(B408,'[1]Bin Distritos'!$A:$E,5,0)</f>
        <v>15.261666666666665</v>
      </c>
      <c r="I408" s="5">
        <v>7800</v>
      </c>
      <c r="J408" s="5">
        <v>4</v>
      </c>
      <c r="K408" s="5">
        <v>422</v>
      </c>
      <c r="L408" s="5">
        <v>3</v>
      </c>
      <c r="M408" s="5">
        <v>1</v>
      </c>
      <c r="N408" s="5">
        <v>1</v>
      </c>
      <c r="O408" s="5">
        <v>0</v>
      </c>
      <c r="P408" s="5">
        <v>0</v>
      </c>
      <c r="Q408" s="5">
        <v>0</v>
      </c>
      <c r="R408" s="5">
        <v>0</v>
      </c>
    </row>
    <row r="409" spans="1:18" x14ac:dyDescent="0.35">
      <c r="A409" s="1">
        <v>854</v>
      </c>
      <c r="B409" t="s">
        <v>627</v>
      </c>
      <c r="C409" t="s">
        <v>633</v>
      </c>
      <c r="D409" t="s">
        <v>1690</v>
      </c>
      <c r="F409" t="s">
        <v>634</v>
      </c>
      <c r="G409" t="str">
        <f>VLOOKUP(F409,'Barrio Mapping'!B:C,2,0)</f>
        <v>Castellana</v>
      </c>
      <c r="H409">
        <f>VLOOKUP(B409,'[1]Bin Distritos'!$A:$E,5,0)</f>
        <v>15.261666666666665</v>
      </c>
      <c r="I409" s="5">
        <v>2600</v>
      </c>
      <c r="J409" s="5">
        <v>4</v>
      </c>
      <c r="K409" s="5">
        <v>213</v>
      </c>
      <c r="L409" s="5">
        <v>5</v>
      </c>
      <c r="M409" s="5">
        <v>1</v>
      </c>
      <c r="N409" s="5">
        <v>1</v>
      </c>
      <c r="O409" s="5">
        <v>0</v>
      </c>
      <c r="P409" s="5">
        <v>0</v>
      </c>
      <c r="Q409" s="5">
        <v>0</v>
      </c>
      <c r="R409" s="5">
        <v>0</v>
      </c>
    </row>
    <row r="410" spans="1:18" x14ac:dyDescent="0.35">
      <c r="A410" s="1">
        <v>864</v>
      </c>
      <c r="B410" t="s">
        <v>627</v>
      </c>
      <c r="C410" t="s">
        <v>633</v>
      </c>
      <c r="D410" t="s">
        <v>1690</v>
      </c>
      <c r="F410" t="s">
        <v>634</v>
      </c>
      <c r="G410" t="str">
        <f>VLOOKUP(F410,'Barrio Mapping'!B:C,2,0)</f>
        <v>Castellana</v>
      </c>
      <c r="H410">
        <f>VLOOKUP(B410,'[1]Bin Distritos'!$A:$E,5,0)</f>
        <v>15.261666666666665</v>
      </c>
      <c r="I410" s="5">
        <v>2900</v>
      </c>
      <c r="J410" s="5">
        <v>3</v>
      </c>
      <c r="K410" s="5">
        <v>263</v>
      </c>
      <c r="L410" s="5">
        <v>2</v>
      </c>
      <c r="M410" s="5">
        <v>1</v>
      </c>
      <c r="N410" s="5">
        <v>1</v>
      </c>
      <c r="O410" s="5">
        <v>0</v>
      </c>
      <c r="P410" s="5">
        <v>0</v>
      </c>
      <c r="Q410" s="5">
        <v>0</v>
      </c>
      <c r="R410" s="5">
        <v>0</v>
      </c>
    </row>
    <row r="411" spans="1:18" x14ac:dyDescent="0.35">
      <c r="A411" s="1">
        <v>866</v>
      </c>
      <c r="B411" t="s">
        <v>627</v>
      </c>
      <c r="C411" t="s">
        <v>633</v>
      </c>
      <c r="D411" t="s">
        <v>1690</v>
      </c>
      <c r="F411" t="s">
        <v>634</v>
      </c>
      <c r="G411" t="str">
        <f>VLOOKUP(F411,'Barrio Mapping'!B:C,2,0)</f>
        <v>Castellana</v>
      </c>
      <c r="H411">
        <f>VLOOKUP(B411,'[1]Bin Distritos'!$A:$E,5,0)</f>
        <v>15.261666666666665</v>
      </c>
      <c r="I411" s="5">
        <v>4800</v>
      </c>
      <c r="J411" s="5">
        <v>4</v>
      </c>
      <c r="K411" s="5">
        <v>348</v>
      </c>
      <c r="L411" s="5">
        <v>6</v>
      </c>
      <c r="M411" s="5">
        <v>1</v>
      </c>
      <c r="N411" s="5">
        <v>1</v>
      </c>
      <c r="O411" s="5">
        <v>0</v>
      </c>
      <c r="P411" s="5">
        <v>0</v>
      </c>
      <c r="Q411" s="5">
        <v>0</v>
      </c>
      <c r="R411" s="5">
        <v>0</v>
      </c>
    </row>
    <row r="412" spans="1:18" x14ac:dyDescent="0.35">
      <c r="A412" s="1">
        <v>876</v>
      </c>
      <c r="B412" t="s">
        <v>627</v>
      </c>
      <c r="C412" t="s">
        <v>633</v>
      </c>
      <c r="D412" t="s">
        <v>1690</v>
      </c>
      <c r="F412" t="s">
        <v>634</v>
      </c>
      <c r="G412" t="str">
        <f>VLOOKUP(F412,'Barrio Mapping'!B:C,2,0)</f>
        <v>Castellana</v>
      </c>
      <c r="H412">
        <f>VLOOKUP(B412,'[1]Bin Distritos'!$A:$E,5,0)</f>
        <v>15.261666666666665</v>
      </c>
      <c r="I412" s="5">
        <v>2600</v>
      </c>
      <c r="J412" s="5">
        <v>4</v>
      </c>
      <c r="K412" s="5">
        <v>215</v>
      </c>
      <c r="L412" s="5">
        <v>5</v>
      </c>
      <c r="M412" s="5">
        <v>1</v>
      </c>
      <c r="N412" s="5">
        <v>1</v>
      </c>
      <c r="O412" s="5">
        <v>0</v>
      </c>
      <c r="P412" s="5">
        <v>0</v>
      </c>
      <c r="Q412" s="5">
        <v>0</v>
      </c>
      <c r="R412" s="5">
        <v>0</v>
      </c>
    </row>
    <row r="413" spans="1:18" x14ac:dyDescent="0.35">
      <c r="A413" s="1">
        <v>877</v>
      </c>
      <c r="B413" t="s">
        <v>627</v>
      </c>
      <c r="C413" t="s">
        <v>743</v>
      </c>
      <c r="D413" t="s">
        <v>1690</v>
      </c>
      <c r="F413" t="s">
        <v>634</v>
      </c>
      <c r="G413" t="str">
        <f>VLOOKUP(F413,'Barrio Mapping'!B:C,2,0)</f>
        <v>Castellana</v>
      </c>
      <c r="H413">
        <f>VLOOKUP(B413,'[1]Bin Distritos'!$A:$E,5,0)</f>
        <v>15.261666666666665</v>
      </c>
      <c r="I413" s="5">
        <v>2660</v>
      </c>
      <c r="J413" s="5">
        <v>2</v>
      </c>
      <c r="K413" s="5">
        <v>87</v>
      </c>
      <c r="L413" s="5">
        <v>3</v>
      </c>
      <c r="M413" s="5">
        <v>0</v>
      </c>
      <c r="N413" s="5">
        <v>1</v>
      </c>
      <c r="O413" s="5">
        <v>0</v>
      </c>
      <c r="P413" s="5">
        <v>0</v>
      </c>
      <c r="Q413" s="5">
        <v>0</v>
      </c>
      <c r="R413" s="5">
        <v>0</v>
      </c>
    </row>
    <row r="414" spans="1:18" x14ac:dyDescent="0.35">
      <c r="A414" s="1">
        <v>878</v>
      </c>
      <c r="B414" t="s">
        <v>627</v>
      </c>
      <c r="C414" t="s">
        <v>744</v>
      </c>
      <c r="D414" t="s">
        <v>1690</v>
      </c>
      <c r="F414" t="s">
        <v>634</v>
      </c>
      <c r="G414" t="str">
        <f>VLOOKUP(F414,'Barrio Mapping'!B:C,2,0)</f>
        <v>Castellana</v>
      </c>
      <c r="H414">
        <f>VLOOKUP(B414,'[1]Bin Distritos'!$A:$E,5,0)</f>
        <v>15.261666666666665</v>
      </c>
      <c r="I414" s="5">
        <v>850</v>
      </c>
      <c r="J414" s="5">
        <v>2</v>
      </c>
      <c r="K414" s="5">
        <v>65</v>
      </c>
      <c r="L414" s="5">
        <v>0</v>
      </c>
      <c r="M414" s="5">
        <v>0</v>
      </c>
      <c r="N414" s="5">
        <v>1</v>
      </c>
      <c r="O414" s="5">
        <v>0</v>
      </c>
      <c r="P414" s="5">
        <v>0</v>
      </c>
      <c r="Q414" s="5">
        <v>0</v>
      </c>
      <c r="R414" s="5">
        <v>0</v>
      </c>
    </row>
    <row r="415" spans="1:18" x14ac:dyDescent="0.35">
      <c r="A415" s="1">
        <v>880</v>
      </c>
      <c r="B415" t="s">
        <v>627</v>
      </c>
      <c r="C415" t="s">
        <v>746</v>
      </c>
      <c r="D415" t="s">
        <v>1691</v>
      </c>
      <c r="F415" t="s">
        <v>634</v>
      </c>
      <c r="G415" t="str">
        <f>VLOOKUP(F415,'Barrio Mapping'!B:C,2,0)</f>
        <v>Castellana</v>
      </c>
      <c r="H415">
        <f>VLOOKUP(B415,'[1]Bin Distritos'!$A:$E,5,0)</f>
        <v>15.261666666666665</v>
      </c>
      <c r="I415" s="5">
        <v>2900</v>
      </c>
      <c r="J415" s="5">
        <v>2</v>
      </c>
      <c r="K415" s="5">
        <v>150</v>
      </c>
      <c r="L415" s="5">
        <v>7</v>
      </c>
      <c r="M415" s="5">
        <v>1</v>
      </c>
      <c r="N415" s="5">
        <v>1</v>
      </c>
      <c r="O415" s="5">
        <v>1</v>
      </c>
      <c r="P415" s="5">
        <v>0</v>
      </c>
      <c r="Q415" s="5">
        <v>0</v>
      </c>
      <c r="R415" s="5">
        <v>0</v>
      </c>
    </row>
    <row r="416" spans="1:18" x14ac:dyDescent="0.35">
      <c r="A416" s="1">
        <v>885</v>
      </c>
      <c r="B416" t="s">
        <v>627</v>
      </c>
      <c r="C416" t="s">
        <v>633</v>
      </c>
      <c r="D416" t="s">
        <v>1690</v>
      </c>
      <c r="F416" t="s">
        <v>634</v>
      </c>
      <c r="G416" t="str">
        <f>VLOOKUP(F416,'Barrio Mapping'!B:C,2,0)</f>
        <v>Castellana</v>
      </c>
      <c r="H416">
        <f>VLOOKUP(B416,'[1]Bin Distritos'!$A:$E,5,0)</f>
        <v>15.261666666666665</v>
      </c>
      <c r="I416" s="5">
        <v>2650</v>
      </c>
      <c r="J416" s="5">
        <v>3</v>
      </c>
      <c r="K416" s="5">
        <v>159</v>
      </c>
      <c r="L416" s="5">
        <v>4</v>
      </c>
      <c r="M416" s="5">
        <v>1</v>
      </c>
      <c r="N416" s="5">
        <v>1</v>
      </c>
      <c r="O416" s="5">
        <v>0</v>
      </c>
      <c r="P416" s="5">
        <v>0</v>
      </c>
      <c r="Q416" s="5">
        <v>0</v>
      </c>
      <c r="R416" s="5">
        <v>0</v>
      </c>
    </row>
    <row r="417" spans="1:18" x14ac:dyDescent="0.35">
      <c r="A417" s="1">
        <v>889</v>
      </c>
      <c r="B417" t="s">
        <v>627</v>
      </c>
      <c r="C417" t="s">
        <v>633</v>
      </c>
      <c r="D417" t="s">
        <v>1690</v>
      </c>
      <c r="F417" t="s">
        <v>634</v>
      </c>
      <c r="G417" t="str">
        <f>VLOOKUP(F417,'Barrio Mapping'!B:C,2,0)</f>
        <v>Castellana</v>
      </c>
      <c r="H417">
        <f>VLOOKUP(B417,'[1]Bin Distritos'!$A:$E,5,0)</f>
        <v>15.261666666666665</v>
      </c>
      <c r="I417" s="5">
        <v>2600</v>
      </c>
      <c r="J417" s="5">
        <v>4</v>
      </c>
      <c r="K417" s="5">
        <v>195</v>
      </c>
      <c r="L417" s="5">
        <v>5</v>
      </c>
      <c r="M417" s="5">
        <v>1</v>
      </c>
      <c r="N417" s="5">
        <v>1</v>
      </c>
      <c r="O417" s="5">
        <v>0</v>
      </c>
      <c r="P417" s="5">
        <v>0</v>
      </c>
      <c r="Q417" s="5">
        <v>0</v>
      </c>
      <c r="R417" s="5">
        <v>0</v>
      </c>
    </row>
    <row r="418" spans="1:18" x14ac:dyDescent="0.35">
      <c r="A418" s="1">
        <v>890</v>
      </c>
      <c r="B418" t="s">
        <v>627</v>
      </c>
      <c r="C418" t="s">
        <v>633</v>
      </c>
      <c r="D418" t="s">
        <v>1690</v>
      </c>
      <c r="F418" t="s">
        <v>634</v>
      </c>
      <c r="G418" t="str">
        <f>VLOOKUP(F418,'Barrio Mapping'!B:C,2,0)</f>
        <v>Castellana</v>
      </c>
      <c r="H418">
        <f>VLOOKUP(B418,'[1]Bin Distritos'!$A:$E,5,0)</f>
        <v>15.261666666666665</v>
      </c>
      <c r="I418" s="5">
        <v>3700</v>
      </c>
      <c r="J418" s="5">
        <v>5</v>
      </c>
      <c r="K418" s="5">
        <v>220</v>
      </c>
      <c r="L418" s="5">
        <v>5</v>
      </c>
      <c r="M418" s="5">
        <v>1</v>
      </c>
      <c r="N418" s="5">
        <v>1</v>
      </c>
      <c r="O418" s="5">
        <v>0</v>
      </c>
      <c r="P418" s="5">
        <v>0</v>
      </c>
      <c r="Q418" s="5">
        <v>0</v>
      </c>
      <c r="R418" s="5">
        <v>0</v>
      </c>
    </row>
    <row r="419" spans="1:18" x14ac:dyDescent="0.35">
      <c r="A419" s="1">
        <v>891</v>
      </c>
      <c r="B419" t="s">
        <v>627</v>
      </c>
      <c r="C419" t="s">
        <v>749</v>
      </c>
      <c r="D419" t="s">
        <v>1691</v>
      </c>
      <c r="F419" t="s">
        <v>634</v>
      </c>
      <c r="G419" t="str">
        <f>VLOOKUP(F419,'Barrio Mapping'!B:C,2,0)</f>
        <v>Castellana</v>
      </c>
      <c r="H419">
        <f>VLOOKUP(B419,'[1]Bin Distritos'!$A:$E,5,0)</f>
        <v>15.261666666666665</v>
      </c>
      <c r="I419" s="5">
        <v>2100</v>
      </c>
      <c r="J419" s="5">
        <v>2</v>
      </c>
      <c r="K419" s="5">
        <v>100</v>
      </c>
      <c r="L419" s="5">
        <v>6</v>
      </c>
      <c r="M419" s="5">
        <v>1</v>
      </c>
      <c r="N419" s="5">
        <v>1</v>
      </c>
      <c r="O419" s="5">
        <v>1</v>
      </c>
      <c r="P419" s="5">
        <v>0</v>
      </c>
      <c r="Q419" s="5">
        <v>0</v>
      </c>
      <c r="R419" s="5">
        <v>0</v>
      </c>
    </row>
    <row r="420" spans="1:18" x14ac:dyDescent="0.35">
      <c r="A420" s="1">
        <v>894</v>
      </c>
      <c r="B420" t="s">
        <v>627</v>
      </c>
      <c r="C420" t="s">
        <v>752</v>
      </c>
      <c r="D420" t="s">
        <v>1690</v>
      </c>
      <c r="E420" t="s">
        <v>476</v>
      </c>
      <c r="F420" t="s">
        <v>634</v>
      </c>
      <c r="G420" t="str">
        <f>VLOOKUP(F420,'Barrio Mapping'!B:C,2,0)</f>
        <v>Castellana</v>
      </c>
      <c r="H420">
        <f>VLOOKUP(B420,'[1]Bin Distritos'!$A:$E,5,0)</f>
        <v>15.261666666666665</v>
      </c>
      <c r="I420" s="5">
        <v>1850</v>
      </c>
      <c r="J420" s="5">
        <v>2</v>
      </c>
      <c r="K420" s="5">
        <v>80</v>
      </c>
      <c r="L420" s="5">
        <v>1</v>
      </c>
      <c r="M420" s="5">
        <v>0</v>
      </c>
      <c r="N420" s="5">
        <v>1</v>
      </c>
      <c r="O420" s="5">
        <v>0</v>
      </c>
      <c r="P420" s="5">
        <v>0</v>
      </c>
      <c r="Q420" s="5">
        <v>0</v>
      </c>
      <c r="R420" s="5">
        <v>0</v>
      </c>
    </row>
    <row r="421" spans="1:18" x14ac:dyDescent="0.35">
      <c r="A421" s="1">
        <v>895</v>
      </c>
      <c r="B421" t="s">
        <v>627</v>
      </c>
      <c r="C421" t="s">
        <v>633</v>
      </c>
      <c r="D421" t="s">
        <v>1690</v>
      </c>
      <c r="F421" t="s">
        <v>634</v>
      </c>
      <c r="G421" t="str">
        <f>VLOOKUP(F421,'Barrio Mapping'!B:C,2,0)</f>
        <v>Castellana</v>
      </c>
      <c r="H421">
        <f>VLOOKUP(B421,'[1]Bin Distritos'!$A:$E,5,0)</f>
        <v>15.261666666666665</v>
      </c>
      <c r="I421" s="5">
        <v>5900</v>
      </c>
      <c r="J421" s="5">
        <v>2</v>
      </c>
      <c r="K421" s="5">
        <v>200</v>
      </c>
      <c r="L421" s="5">
        <v>1</v>
      </c>
      <c r="M421" s="5">
        <v>1</v>
      </c>
      <c r="N421" s="5">
        <v>1</v>
      </c>
      <c r="O421" s="5">
        <v>0</v>
      </c>
      <c r="P421" s="5">
        <v>0</v>
      </c>
      <c r="Q421" s="5">
        <v>0</v>
      </c>
      <c r="R421" s="5">
        <v>0</v>
      </c>
    </row>
    <row r="422" spans="1:18" x14ac:dyDescent="0.35">
      <c r="A422" s="1">
        <v>897</v>
      </c>
      <c r="B422" t="s">
        <v>627</v>
      </c>
      <c r="C422" t="s">
        <v>749</v>
      </c>
      <c r="D422" t="s">
        <v>1691</v>
      </c>
      <c r="F422" t="s">
        <v>634</v>
      </c>
      <c r="G422" t="str">
        <f>VLOOKUP(F422,'Barrio Mapping'!B:C,2,0)</f>
        <v>Castellana</v>
      </c>
      <c r="H422">
        <f>VLOOKUP(B422,'[1]Bin Distritos'!$A:$E,5,0)</f>
        <v>15.261666666666665</v>
      </c>
      <c r="I422" s="5">
        <v>2100</v>
      </c>
      <c r="J422" s="5">
        <v>2</v>
      </c>
      <c r="K422" s="5">
        <v>120</v>
      </c>
      <c r="L422" s="5">
        <v>6</v>
      </c>
      <c r="M422" s="5">
        <v>1</v>
      </c>
      <c r="N422" s="5">
        <v>1</v>
      </c>
      <c r="O422" s="5">
        <v>1</v>
      </c>
      <c r="P422" s="5">
        <v>0</v>
      </c>
      <c r="Q422" s="5">
        <v>0</v>
      </c>
      <c r="R422" s="5">
        <v>0</v>
      </c>
    </row>
    <row r="423" spans="1:18" x14ac:dyDescent="0.35">
      <c r="A423" s="1">
        <v>900</v>
      </c>
      <c r="B423" t="s">
        <v>627</v>
      </c>
      <c r="C423" t="s">
        <v>633</v>
      </c>
      <c r="D423" t="s">
        <v>1690</v>
      </c>
      <c r="F423" t="s">
        <v>634</v>
      </c>
      <c r="G423" t="str">
        <f>VLOOKUP(F423,'Barrio Mapping'!B:C,2,0)</f>
        <v>Castellana</v>
      </c>
      <c r="H423">
        <f>VLOOKUP(B423,'[1]Bin Distritos'!$A:$E,5,0)</f>
        <v>15.261666666666665</v>
      </c>
      <c r="I423" s="5">
        <v>2650</v>
      </c>
      <c r="J423" s="5">
        <v>5</v>
      </c>
      <c r="K423" s="5">
        <v>169</v>
      </c>
      <c r="L423" s="5">
        <v>4</v>
      </c>
      <c r="M423" s="5">
        <v>0</v>
      </c>
      <c r="N423" s="5">
        <v>1</v>
      </c>
      <c r="O423" s="5">
        <v>0</v>
      </c>
      <c r="P423" s="5">
        <v>0</v>
      </c>
      <c r="Q423" s="5">
        <v>0</v>
      </c>
      <c r="R423" s="5">
        <v>0</v>
      </c>
    </row>
    <row r="424" spans="1:18" x14ac:dyDescent="0.35">
      <c r="A424" s="1">
        <v>902</v>
      </c>
      <c r="B424" t="s">
        <v>627</v>
      </c>
      <c r="C424" t="s">
        <v>749</v>
      </c>
      <c r="D424" t="s">
        <v>1691</v>
      </c>
      <c r="F424" t="s">
        <v>634</v>
      </c>
      <c r="G424" t="str">
        <f>VLOOKUP(F424,'Barrio Mapping'!B:C,2,0)</f>
        <v>Castellana</v>
      </c>
      <c r="H424">
        <f>VLOOKUP(B424,'[1]Bin Distritos'!$A:$E,5,0)</f>
        <v>15.261666666666665</v>
      </c>
      <c r="I424" s="5">
        <v>6000</v>
      </c>
      <c r="J424" s="5">
        <v>4</v>
      </c>
      <c r="K424" s="5">
        <v>314</v>
      </c>
      <c r="L424" s="5">
        <v>7</v>
      </c>
      <c r="M424" s="5">
        <v>1</v>
      </c>
      <c r="N424" s="5">
        <v>1</v>
      </c>
      <c r="O424" s="5">
        <v>1</v>
      </c>
      <c r="P424" s="5">
        <v>0</v>
      </c>
      <c r="Q424" s="5">
        <v>0</v>
      </c>
      <c r="R424" s="5">
        <v>0</v>
      </c>
    </row>
    <row r="425" spans="1:18" x14ac:dyDescent="0.35">
      <c r="A425" s="1">
        <v>905</v>
      </c>
      <c r="B425" t="s">
        <v>627</v>
      </c>
      <c r="C425" t="s">
        <v>633</v>
      </c>
      <c r="D425" t="s">
        <v>1690</v>
      </c>
      <c r="F425" t="s">
        <v>634</v>
      </c>
      <c r="G425" t="str">
        <f>VLOOKUP(F425,'Barrio Mapping'!B:C,2,0)</f>
        <v>Castellana</v>
      </c>
      <c r="H425">
        <f>VLOOKUP(B425,'[1]Bin Distritos'!$A:$E,5,0)</f>
        <v>15.261666666666665</v>
      </c>
      <c r="I425" s="5">
        <v>1100</v>
      </c>
      <c r="J425" s="5">
        <v>1</v>
      </c>
      <c r="K425" s="5">
        <v>70</v>
      </c>
      <c r="L425" s="5">
        <v>5</v>
      </c>
      <c r="M425" s="5">
        <v>1</v>
      </c>
      <c r="N425" s="5">
        <v>1</v>
      </c>
      <c r="O425" s="5">
        <v>0</v>
      </c>
      <c r="P425" s="5">
        <v>0</v>
      </c>
      <c r="Q425" s="5">
        <v>0</v>
      </c>
      <c r="R425" s="5">
        <v>0</v>
      </c>
    </row>
    <row r="426" spans="1:18" x14ac:dyDescent="0.35">
      <c r="A426" s="1">
        <v>906</v>
      </c>
      <c r="B426" t="s">
        <v>627</v>
      </c>
      <c r="C426" t="s">
        <v>749</v>
      </c>
      <c r="D426" t="s">
        <v>1691</v>
      </c>
      <c r="F426" t="s">
        <v>634</v>
      </c>
      <c r="G426" t="str">
        <f>VLOOKUP(F426,'Barrio Mapping'!B:C,2,0)</f>
        <v>Castellana</v>
      </c>
      <c r="H426">
        <f>VLOOKUP(B426,'[1]Bin Distritos'!$A:$E,5,0)</f>
        <v>15.261666666666665</v>
      </c>
      <c r="I426" s="5">
        <v>2750</v>
      </c>
      <c r="J426" s="5">
        <v>2</v>
      </c>
      <c r="K426" s="5">
        <v>150</v>
      </c>
      <c r="L426" s="5">
        <v>7</v>
      </c>
      <c r="M426" s="5">
        <v>1</v>
      </c>
      <c r="N426" s="5">
        <v>1</v>
      </c>
      <c r="O426" s="5">
        <v>1</v>
      </c>
      <c r="P426" s="5">
        <v>0</v>
      </c>
      <c r="Q426" s="5">
        <v>0</v>
      </c>
      <c r="R426" s="5">
        <v>0</v>
      </c>
    </row>
    <row r="427" spans="1:18" x14ac:dyDescent="0.35">
      <c r="A427" s="1">
        <v>908</v>
      </c>
      <c r="B427" t="s">
        <v>627</v>
      </c>
      <c r="C427" t="s">
        <v>633</v>
      </c>
      <c r="D427" t="s">
        <v>1690</v>
      </c>
      <c r="F427" t="s">
        <v>634</v>
      </c>
      <c r="G427" t="str">
        <f>VLOOKUP(F427,'Barrio Mapping'!B:C,2,0)</f>
        <v>Castellana</v>
      </c>
      <c r="H427">
        <f>VLOOKUP(B427,'[1]Bin Distritos'!$A:$E,5,0)</f>
        <v>15.261666666666665</v>
      </c>
      <c r="I427" s="5">
        <v>4800</v>
      </c>
      <c r="J427" s="5">
        <v>4</v>
      </c>
      <c r="K427" s="5">
        <v>348</v>
      </c>
      <c r="L427" s="5">
        <v>6</v>
      </c>
      <c r="M427" s="5">
        <v>1</v>
      </c>
      <c r="N427" s="5">
        <v>1</v>
      </c>
      <c r="O427" s="5">
        <v>0</v>
      </c>
      <c r="P427" s="5">
        <v>0</v>
      </c>
      <c r="Q427" s="5">
        <v>0</v>
      </c>
      <c r="R427" s="5">
        <v>0</v>
      </c>
    </row>
    <row r="428" spans="1:18" x14ac:dyDescent="0.35">
      <c r="A428" s="1">
        <v>916</v>
      </c>
      <c r="B428" t="s">
        <v>627</v>
      </c>
      <c r="C428" t="s">
        <v>755</v>
      </c>
      <c r="D428" t="s">
        <v>1690</v>
      </c>
      <c r="E428" t="s">
        <v>231</v>
      </c>
      <c r="F428" t="s">
        <v>634</v>
      </c>
      <c r="G428" t="str">
        <f>VLOOKUP(F428,'Barrio Mapping'!B:C,2,0)</f>
        <v>Castellana</v>
      </c>
      <c r="H428">
        <f>VLOOKUP(B428,'[1]Bin Distritos'!$A:$E,5,0)</f>
        <v>15.261666666666665</v>
      </c>
      <c r="I428" s="5">
        <v>4725</v>
      </c>
      <c r="J428" s="5">
        <v>3</v>
      </c>
      <c r="K428" s="5">
        <v>170</v>
      </c>
      <c r="L428" s="5">
        <v>1</v>
      </c>
      <c r="M428" s="5">
        <v>1</v>
      </c>
      <c r="N428" s="5">
        <v>1</v>
      </c>
      <c r="O428" s="5">
        <v>0</v>
      </c>
      <c r="P428" s="5">
        <v>0</v>
      </c>
      <c r="Q428" s="5">
        <v>0</v>
      </c>
      <c r="R428" s="5">
        <v>0</v>
      </c>
    </row>
    <row r="429" spans="1:18" x14ac:dyDescent="0.35">
      <c r="A429" s="1">
        <v>919</v>
      </c>
      <c r="B429" t="s">
        <v>627</v>
      </c>
      <c r="C429" t="s">
        <v>648</v>
      </c>
      <c r="D429" t="s">
        <v>1690</v>
      </c>
      <c r="E429" t="s">
        <v>756</v>
      </c>
      <c r="F429" t="s">
        <v>634</v>
      </c>
      <c r="G429" t="str">
        <f>VLOOKUP(F429,'Barrio Mapping'!B:C,2,0)</f>
        <v>Castellana</v>
      </c>
      <c r="H429">
        <f>VLOOKUP(B429,'[1]Bin Distritos'!$A:$E,5,0)</f>
        <v>15.261666666666665</v>
      </c>
      <c r="I429" s="5">
        <v>2295</v>
      </c>
      <c r="J429" s="5">
        <v>2</v>
      </c>
      <c r="K429" s="5">
        <v>58</v>
      </c>
      <c r="L429" s="5">
        <v>4</v>
      </c>
      <c r="M429" s="5">
        <v>0</v>
      </c>
      <c r="N429" s="5">
        <v>1</v>
      </c>
      <c r="O429" s="5">
        <v>0</v>
      </c>
      <c r="P429" s="5">
        <v>0</v>
      </c>
      <c r="Q429" s="5">
        <v>0</v>
      </c>
      <c r="R429" s="5">
        <v>0</v>
      </c>
    </row>
    <row r="430" spans="1:18" x14ac:dyDescent="0.35">
      <c r="A430" s="1">
        <v>922</v>
      </c>
      <c r="B430" t="s">
        <v>627</v>
      </c>
      <c r="C430" t="s">
        <v>633</v>
      </c>
      <c r="D430" t="s">
        <v>1690</v>
      </c>
      <c r="F430" t="s">
        <v>634</v>
      </c>
      <c r="G430" t="str">
        <f>VLOOKUP(F430,'Barrio Mapping'!B:C,2,0)</f>
        <v>Castellana</v>
      </c>
      <c r="H430">
        <f>VLOOKUP(B430,'[1]Bin Distritos'!$A:$E,5,0)</f>
        <v>15.261666666666665</v>
      </c>
      <c r="I430" s="5">
        <v>3900</v>
      </c>
      <c r="J430" s="5">
        <v>5</v>
      </c>
      <c r="K430" s="5">
        <v>300</v>
      </c>
      <c r="L430" s="5">
        <v>4</v>
      </c>
      <c r="M430" s="5">
        <v>1</v>
      </c>
      <c r="N430" s="5">
        <v>1</v>
      </c>
      <c r="O430" s="5">
        <v>0</v>
      </c>
      <c r="P430" s="5">
        <v>0</v>
      </c>
      <c r="Q430" s="5">
        <v>0</v>
      </c>
      <c r="R430" s="5">
        <v>0</v>
      </c>
    </row>
    <row r="431" spans="1:18" x14ac:dyDescent="0.35">
      <c r="A431" s="1">
        <v>927</v>
      </c>
      <c r="B431" t="s">
        <v>627</v>
      </c>
      <c r="C431" t="s">
        <v>761</v>
      </c>
      <c r="D431" t="s">
        <v>1690</v>
      </c>
      <c r="E431" t="s">
        <v>756</v>
      </c>
      <c r="F431" t="s">
        <v>634</v>
      </c>
      <c r="G431" t="str">
        <f>VLOOKUP(F431,'Barrio Mapping'!B:C,2,0)</f>
        <v>Castellana</v>
      </c>
      <c r="H431">
        <f>VLOOKUP(B431,'[1]Bin Distritos'!$A:$E,5,0)</f>
        <v>15.261666666666665</v>
      </c>
      <c r="I431" s="5">
        <v>2160</v>
      </c>
      <c r="J431" s="5">
        <v>1</v>
      </c>
      <c r="K431" s="5">
        <v>55</v>
      </c>
      <c r="L431" s="5">
        <v>8</v>
      </c>
      <c r="M431" s="5">
        <v>1</v>
      </c>
      <c r="N431" s="5">
        <v>1</v>
      </c>
      <c r="O431" s="5">
        <v>0</v>
      </c>
      <c r="P431" s="5">
        <v>0</v>
      </c>
      <c r="Q431" s="5">
        <v>0</v>
      </c>
      <c r="R431" s="5">
        <v>0</v>
      </c>
    </row>
    <row r="432" spans="1:18" x14ac:dyDescent="0.35">
      <c r="A432" s="1">
        <v>928</v>
      </c>
      <c r="B432" t="s">
        <v>627</v>
      </c>
      <c r="C432" t="s">
        <v>761</v>
      </c>
      <c r="D432" t="s">
        <v>1690</v>
      </c>
      <c r="E432" t="s">
        <v>762</v>
      </c>
      <c r="F432" t="s">
        <v>634</v>
      </c>
      <c r="G432" t="str">
        <f>VLOOKUP(F432,'Barrio Mapping'!B:C,2,0)</f>
        <v>Castellana</v>
      </c>
      <c r="H432">
        <f>VLOOKUP(B432,'[1]Bin Distritos'!$A:$E,5,0)</f>
        <v>15.261666666666665</v>
      </c>
      <c r="I432" s="5">
        <v>3240</v>
      </c>
      <c r="J432" s="5">
        <v>2</v>
      </c>
      <c r="K432" s="5">
        <v>100</v>
      </c>
      <c r="L432" s="5">
        <v>5</v>
      </c>
      <c r="M432" s="5">
        <v>0</v>
      </c>
      <c r="N432" s="5">
        <v>1</v>
      </c>
      <c r="O432" s="5">
        <v>0</v>
      </c>
      <c r="P432" s="5">
        <v>0</v>
      </c>
      <c r="Q432" s="5">
        <v>0</v>
      </c>
      <c r="R432" s="5">
        <v>0</v>
      </c>
    </row>
    <row r="433" spans="1:18" x14ac:dyDescent="0.35">
      <c r="A433" s="1">
        <v>932</v>
      </c>
      <c r="B433" t="s">
        <v>627</v>
      </c>
      <c r="C433" t="s">
        <v>671</v>
      </c>
      <c r="D433" t="s">
        <v>1690</v>
      </c>
      <c r="F433" t="s">
        <v>634</v>
      </c>
      <c r="G433" t="str">
        <f>VLOOKUP(F433,'Barrio Mapping'!B:C,2,0)</f>
        <v>Castellana</v>
      </c>
      <c r="H433">
        <f>VLOOKUP(B433,'[1]Bin Distritos'!$A:$E,5,0)</f>
        <v>15.261666666666665</v>
      </c>
      <c r="I433" s="5">
        <v>3500</v>
      </c>
      <c r="J433" s="5">
        <v>4</v>
      </c>
      <c r="K433" s="5">
        <v>328</v>
      </c>
      <c r="L433" s="5">
        <v>3</v>
      </c>
      <c r="M433" s="5">
        <v>1</v>
      </c>
      <c r="N433" s="5">
        <v>1</v>
      </c>
      <c r="O433" s="5">
        <v>0</v>
      </c>
      <c r="P433" s="5">
        <v>0</v>
      </c>
      <c r="Q433" s="5">
        <v>0</v>
      </c>
      <c r="R433" s="5">
        <v>0</v>
      </c>
    </row>
    <row r="434" spans="1:18" x14ac:dyDescent="0.35">
      <c r="A434" s="1">
        <v>933</v>
      </c>
      <c r="B434" t="s">
        <v>627</v>
      </c>
      <c r="C434" t="s">
        <v>764</v>
      </c>
      <c r="D434" t="s">
        <v>1690</v>
      </c>
      <c r="F434" t="s">
        <v>634</v>
      </c>
      <c r="G434" t="str">
        <f>VLOOKUP(F434,'Barrio Mapping'!B:C,2,0)</f>
        <v>Castellana</v>
      </c>
      <c r="H434">
        <f>VLOOKUP(B434,'[1]Bin Distritos'!$A:$E,5,0)</f>
        <v>15.261666666666665</v>
      </c>
      <c r="I434" s="5">
        <v>3500</v>
      </c>
      <c r="J434" s="5">
        <v>5</v>
      </c>
      <c r="K434" s="5">
        <v>240</v>
      </c>
      <c r="L434" s="5">
        <v>1</v>
      </c>
      <c r="M434" s="5">
        <v>1</v>
      </c>
      <c r="N434" s="5">
        <v>1</v>
      </c>
      <c r="O434" s="5">
        <v>0</v>
      </c>
      <c r="P434" s="5">
        <v>0</v>
      </c>
      <c r="Q434" s="5">
        <v>0</v>
      </c>
      <c r="R434" s="5">
        <v>0</v>
      </c>
    </row>
    <row r="435" spans="1:18" x14ac:dyDescent="0.35">
      <c r="A435" s="1">
        <v>936</v>
      </c>
      <c r="B435" t="s">
        <v>627</v>
      </c>
      <c r="C435" t="s">
        <v>749</v>
      </c>
      <c r="D435" t="s">
        <v>1691</v>
      </c>
      <c r="F435" t="s">
        <v>634</v>
      </c>
      <c r="G435" t="str">
        <f>VLOOKUP(F435,'Barrio Mapping'!B:C,2,0)</f>
        <v>Castellana</v>
      </c>
      <c r="H435">
        <f>VLOOKUP(B435,'[1]Bin Distritos'!$A:$E,5,0)</f>
        <v>15.261666666666665</v>
      </c>
      <c r="I435" s="5">
        <v>1200</v>
      </c>
      <c r="J435" s="5">
        <v>1</v>
      </c>
      <c r="K435" s="5">
        <v>70</v>
      </c>
      <c r="L435" s="5">
        <v>6</v>
      </c>
      <c r="M435" s="5">
        <v>1</v>
      </c>
      <c r="N435" s="5">
        <v>1</v>
      </c>
      <c r="O435" s="5">
        <v>1</v>
      </c>
      <c r="P435" s="5">
        <v>0</v>
      </c>
      <c r="Q435" s="5">
        <v>0</v>
      </c>
      <c r="R435" s="5">
        <v>0</v>
      </c>
    </row>
    <row r="436" spans="1:18" x14ac:dyDescent="0.35">
      <c r="A436" s="1">
        <v>941</v>
      </c>
      <c r="B436" t="s">
        <v>627</v>
      </c>
      <c r="C436" t="s">
        <v>652</v>
      </c>
      <c r="D436" t="s">
        <v>1690</v>
      </c>
      <c r="E436" t="s">
        <v>766</v>
      </c>
      <c r="F436" t="s">
        <v>634</v>
      </c>
      <c r="G436" t="str">
        <f>VLOOKUP(F436,'Barrio Mapping'!B:C,2,0)</f>
        <v>Castellana</v>
      </c>
      <c r="H436">
        <f>VLOOKUP(B436,'[1]Bin Distritos'!$A:$E,5,0)</f>
        <v>15.261666666666665</v>
      </c>
      <c r="I436" s="5">
        <v>2300</v>
      </c>
      <c r="J436" s="5">
        <v>4</v>
      </c>
      <c r="K436" s="5">
        <v>140</v>
      </c>
      <c r="L436" s="5">
        <v>6</v>
      </c>
      <c r="M436" s="5">
        <v>1</v>
      </c>
      <c r="N436" s="5">
        <v>1</v>
      </c>
      <c r="O436" s="5">
        <v>0</v>
      </c>
      <c r="P436" s="5">
        <v>0</v>
      </c>
      <c r="Q436" s="5">
        <v>0</v>
      </c>
      <c r="R436" s="5">
        <v>0</v>
      </c>
    </row>
    <row r="437" spans="1:18" x14ac:dyDescent="0.35">
      <c r="A437" s="1">
        <v>944</v>
      </c>
      <c r="B437" t="s">
        <v>627</v>
      </c>
      <c r="C437" t="s">
        <v>633</v>
      </c>
      <c r="D437" t="s">
        <v>1690</v>
      </c>
      <c r="F437" t="s">
        <v>634</v>
      </c>
      <c r="G437" t="str">
        <f>VLOOKUP(F437,'Barrio Mapping'!B:C,2,0)</f>
        <v>Castellana</v>
      </c>
      <c r="H437">
        <f>VLOOKUP(B437,'[1]Bin Distritos'!$A:$E,5,0)</f>
        <v>15.261666666666665</v>
      </c>
      <c r="I437" s="5">
        <v>4200</v>
      </c>
      <c r="J437" s="5">
        <v>4</v>
      </c>
      <c r="K437" s="5">
        <v>247</v>
      </c>
      <c r="L437" s="5">
        <v>3</v>
      </c>
      <c r="M437" s="5">
        <v>1</v>
      </c>
      <c r="N437" s="5">
        <v>1</v>
      </c>
      <c r="O437" s="5">
        <v>0</v>
      </c>
      <c r="P437" s="5">
        <v>0</v>
      </c>
      <c r="Q437" s="5">
        <v>0</v>
      </c>
      <c r="R437" s="5">
        <v>0</v>
      </c>
    </row>
    <row r="438" spans="1:18" x14ac:dyDescent="0.35">
      <c r="A438" s="1">
        <v>950</v>
      </c>
      <c r="B438" t="s">
        <v>627</v>
      </c>
      <c r="C438" t="s">
        <v>749</v>
      </c>
      <c r="D438" t="s">
        <v>1691</v>
      </c>
      <c r="F438" t="s">
        <v>634</v>
      </c>
      <c r="G438" t="str">
        <f>VLOOKUP(F438,'Barrio Mapping'!B:C,2,0)</f>
        <v>Castellana</v>
      </c>
      <c r="H438">
        <f>VLOOKUP(B438,'[1]Bin Distritos'!$A:$E,5,0)</f>
        <v>15.261666666666665</v>
      </c>
      <c r="I438" s="5">
        <v>2250</v>
      </c>
      <c r="J438" s="5">
        <v>2</v>
      </c>
      <c r="K438" s="5">
        <v>100</v>
      </c>
      <c r="L438" s="5">
        <v>6</v>
      </c>
      <c r="M438" s="5">
        <v>1</v>
      </c>
      <c r="N438" s="5">
        <v>1</v>
      </c>
      <c r="O438" s="5">
        <v>1</v>
      </c>
      <c r="P438" s="5">
        <v>0</v>
      </c>
      <c r="Q438" s="5">
        <v>0</v>
      </c>
      <c r="R438" s="5">
        <v>0</v>
      </c>
    </row>
    <row r="439" spans="1:18" x14ac:dyDescent="0.35">
      <c r="A439" s="1">
        <v>980</v>
      </c>
      <c r="B439" t="s">
        <v>627</v>
      </c>
      <c r="C439" t="s">
        <v>648</v>
      </c>
      <c r="D439" t="s">
        <v>1690</v>
      </c>
      <c r="E439" t="s">
        <v>756</v>
      </c>
      <c r="F439" t="s">
        <v>634</v>
      </c>
      <c r="G439" t="str">
        <f>VLOOKUP(F439,'Barrio Mapping'!B:C,2,0)</f>
        <v>Castellana</v>
      </c>
      <c r="H439">
        <f>VLOOKUP(B439,'[1]Bin Distritos'!$A:$E,5,0)</f>
        <v>15.261666666666665</v>
      </c>
      <c r="I439" s="5">
        <v>1850</v>
      </c>
      <c r="J439" s="5">
        <v>3</v>
      </c>
      <c r="K439" s="5">
        <v>100</v>
      </c>
      <c r="L439" s="5">
        <v>3</v>
      </c>
      <c r="M439" s="5">
        <v>1</v>
      </c>
      <c r="N439" s="5">
        <v>1</v>
      </c>
      <c r="O439" s="5">
        <v>0</v>
      </c>
      <c r="P439" s="5">
        <v>0</v>
      </c>
      <c r="Q439" s="5">
        <v>0</v>
      </c>
      <c r="R439" s="5">
        <v>0</v>
      </c>
    </row>
    <row r="440" spans="1:18" x14ac:dyDescent="0.35">
      <c r="A440" s="1">
        <v>981</v>
      </c>
      <c r="B440" t="s">
        <v>627</v>
      </c>
      <c r="C440" t="s">
        <v>749</v>
      </c>
      <c r="D440" t="s">
        <v>1691</v>
      </c>
      <c r="F440" t="s">
        <v>634</v>
      </c>
      <c r="G440" t="str">
        <f>VLOOKUP(F440,'Barrio Mapping'!B:C,2,0)</f>
        <v>Castellana</v>
      </c>
      <c r="H440">
        <f>VLOOKUP(B440,'[1]Bin Distritos'!$A:$E,5,0)</f>
        <v>15.261666666666665</v>
      </c>
      <c r="I440" s="5">
        <v>2100</v>
      </c>
      <c r="J440" s="5">
        <v>2</v>
      </c>
      <c r="K440" s="5">
        <v>100</v>
      </c>
      <c r="L440" s="5">
        <v>6</v>
      </c>
      <c r="M440" s="5">
        <v>1</v>
      </c>
      <c r="N440" s="5">
        <v>1</v>
      </c>
      <c r="O440" s="5">
        <v>1</v>
      </c>
      <c r="P440" s="5">
        <v>0</v>
      </c>
      <c r="Q440" s="5">
        <v>0</v>
      </c>
      <c r="R440" s="5">
        <v>0</v>
      </c>
    </row>
    <row r="441" spans="1:18" x14ac:dyDescent="0.35">
      <c r="A441" s="1">
        <v>982</v>
      </c>
      <c r="B441" t="s">
        <v>627</v>
      </c>
      <c r="C441" t="s">
        <v>671</v>
      </c>
      <c r="D441" t="s">
        <v>1690</v>
      </c>
      <c r="E441" t="s">
        <v>178</v>
      </c>
      <c r="F441" t="s">
        <v>634</v>
      </c>
      <c r="G441" t="str">
        <f>VLOOKUP(F441,'Barrio Mapping'!B:C,2,0)</f>
        <v>Castellana</v>
      </c>
      <c r="H441">
        <f>VLOOKUP(B441,'[1]Bin Distritos'!$A:$E,5,0)</f>
        <v>15.261666666666665</v>
      </c>
      <c r="I441" s="5">
        <v>1200</v>
      </c>
      <c r="J441" s="5">
        <v>1</v>
      </c>
      <c r="K441" s="5">
        <v>45</v>
      </c>
      <c r="L441" s="5">
        <v>6</v>
      </c>
      <c r="M441" s="5">
        <v>1</v>
      </c>
      <c r="N441" s="5">
        <v>1</v>
      </c>
      <c r="O441" s="5">
        <v>0</v>
      </c>
      <c r="P441" s="5">
        <v>0</v>
      </c>
      <c r="Q441" s="5">
        <v>0</v>
      </c>
      <c r="R441" s="5">
        <v>0</v>
      </c>
    </row>
    <row r="442" spans="1:18" x14ac:dyDescent="0.35">
      <c r="A442" s="1">
        <v>987</v>
      </c>
      <c r="B442" t="s">
        <v>627</v>
      </c>
      <c r="C442" t="s">
        <v>686</v>
      </c>
      <c r="D442" t="s">
        <v>1690</v>
      </c>
      <c r="F442" t="s">
        <v>634</v>
      </c>
      <c r="G442" t="str">
        <f>VLOOKUP(F442,'Barrio Mapping'!B:C,2,0)</f>
        <v>Castellana</v>
      </c>
      <c r="H442">
        <f>VLOOKUP(B442,'[1]Bin Distritos'!$A:$E,5,0)</f>
        <v>15.261666666666665</v>
      </c>
      <c r="I442" s="5">
        <v>4300</v>
      </c>
      <c r="J442" s="5">
        <v>2</v>
      </c>
      <c r="K442" s="5">
        <v>90</v>
      </c>
      <c r="L442" s="5">
        <v>0</v>
      </c>
      <c r="M442" s="5">
        <v>1</v>
      </c>
      <c r="N442" s="5">
        <v>1</v>
      </c>
      <c r="O442" s="5">
        <v>0</v>
      </c>
      <c r="P442" s="5">
        <v>0</v>
      </c>
      <c r="Q442" s="5">
        <v>0</v>
      </c>
      <c r="R442" s="5">
        <v>0</v>
      </c>
    </row>
    <row r="443" spans="1:18" x14ac:dyDescent="0.35">
      <c r="A443" s="1">
        <v>997</v>
      </c>
      <c r="B443" t="s">
        <v>627</v>
      </c>
      <c r="C443" t="s">
        <v>633</v>
      </c>
      <c r="D443" t="s">
        <v>1690</v>
      </c>
      <c r="F443" t="s">
        <v>634</v>
      </c>
      <c r="G443" t="str">
        <f>VLOOKUP(F443,'Barrio Mapping'!B:C,2,0)</f>
        <v>Castellana</v>
      </c>
      <c r="H443">
        <f>VLOOKUP(B443,'[1]Bin Distritos'!$A:$E,5,0)</f>
        <v>15.261666666666665</v>
      </c>
      <c r="I443" s="5">
        <v>5300</v>
      </c>
      <c r="J443" s="5">
        <v>3</v>
      </c>
      <c r="K443" s="5">
        <v>236</v>
      </c>
      <c r="L443" s="5">
        <v>7</v>
      </c>
      <c r="M443" s="5">
        <v>1</v>
      </c>
      <c r="N443" s="5">
        <v>1</v>
      </c>
      <c r="O443" s="5">
        <v>0</v>
      </c>
      <c r="P443" s="5">
        <v>0</v>
      </c>
      <c r="Q443" s="5">
        <v>0</v>
      </c>
      <c r="R443" s="5">
        <v>0</v>
      </c>
    </row>
    <row r="444" spans="1:18" x14ac:dyDescent="0.35">
      <c r="A444" s="1">
        <v>998</v>
      </c>
      <c r="B444" t="s">
        <v>627</v>
      </c>
      <c r="C444" t="s">
        <v>784</v>
      </c>
      <c r="D444" t="s">
        <v>1690</v>
      </c>
      <c r="E444" t="s">
        <v>785</v>
      </c>
      <c r="F444" t="s">
        <v>634</v>
      </c>
      <c r="G444" t="str">
        <f>VLOOKUP(F444,'Barrio Mapping'!B:C,2,0)</f>
        <v>Castellana</v>
      </c>
      <c r="H444">
        <f>VLOOKUP(B444,'[1]Bin Distritos'!$A:$E,5,0)</f>
        <v>15.261666666666665</v>
      </c>
      <c r="I444" s="5">
        <v>1800</v>
      </c>
      <c r="J444" s="5">
        <v>2</v>
      </c>
      <c r="K444" s="5">
        <v>80</v>
      </c>
      <c r="L444" s="5">
        <v>5</v>
      </c>
      <c r="M444" s="5">
        <v>0</v>
      </c>
      <c r="N444" s="5">
        <v>1</v>
      </c>
      <c r="O444" s="5">
        <v>0</v>
      </c>
      <c r="P444" s="5">
        <v>0</v>
      </c>
      <c r="Q444" s="5">
        <v>0</v>
      </c>
      <c r="R444" s="5">
        <v>0</v>
      </c>
    </row>
    <row r="445" spans="1:18" x14ac:dyDescent="0.35">
      <c r="A445" s="1">
        <v>1004</v>
      </c>
      <c r="B445" t="s">
        <v>627</v>
      </c>
      <c r="C445" t="s">
        <v>749</v>
      </c>
      <c r="D445" t="s">
        <v>1691</v>
      </c>
      <c r="F445" t="s">
        <v>634</v>
      </c>
      <c r="G445" t="str">
        <f>VLOOKUP(F445,'Barrio Mapping'!B:C,2,0)</f>
        <v>Castellana</v>
      </c>
      <c r="H445">
        <f>VLOOKUP(B445,'[1]Bin Distritos'!$A:$E,5,0)</f>
        <v>15.261666666666665</v>
      </c>
      <c r="I445" s="5">
        <v>2750</v>
      </c>
      <c r="J445" s="5">
        <v>2</v>
      </c>
      <c r="K445" s="5">
        <v>150</v>
      </c>
      <c r="L445" s="5">
        <v>7</v>
      </c>
      <c r="M445" s="5">
        <v>1</v>
      </c>
      <c r="N445" s="5">
        <v>1</v>
      </c>
      <c r="O445" s="5">
        <v>1</v>
      </c>
      <c r="P445" s="5">
        <v>0</v>
      </c>
      <c r="Q445" s="5">
        <v>0</v>
      </c>
      <c r="R445" s="5">
        <v>0</v>
      </c>
    </row>
    <row r="446" spans="1:18" x14ac:dyDescent="0.35">
      <c r="A446" s="1">
        <v>1005</v>
      </c>
      <c r="B446" t="s">
        <v>627</v>
      </c>
      <c r="C446" t="s">
        <v>633</v>
      </c>
      <c r="D446" t="s">
        <v>1690</v>
      </c>
      <c r="F446" t="s">
        <v>634</v>
      </c>
      <c r="G446" t="str">
        <f>VLOOKUP(F446,'Barrio Mapping'!B:C,2,0)</f>
        <v>Castellana</v>
      </c>
      <c r="H446">
        <f>VLOOKUP(B446,'[1]Bin Distritos'!$A:$E,5,0)</f>
        <v>15.261666666666665</v>
      </c>
      <c r="I446" s="5">
        <v>3700</v>
      </c>
      <c r="J446" s="5">
        <v>5</v>
      </c>
      <c r="K446" s="5">
        <v>220</v>
      </c>
      <c r="L446" s="5">
        <v>5</v>
      </c>
      <c r="M446" s="5">
        <v>1</v>
      </c>
      <c r="N446" s="5">
        <v>1</v>
      </c>
      <c r="O446" s="5">
        <v>0</v>
      </c>
      <c r="P446" s="5">
        <v>0</v>
      </c>
      <c r="Q446" s="5">
        <v>0</v>
      </c>
      <c r="R446" s="5">
        <v>0</v>
      </c>
    </row>
    <row r="447" spans="1:18" x14ac:dyDescent="0.35">
      <c r="A447" s="1">
        <v>1008</v>
      </c>
      <c r="B447" t="s">
        <v>627</v>
      </c>
      <c r="C447" t="s">
        <v>737</v>
      </c>
      <c r="D447" t="s">
        <v>1690</v>
      </c>
      <c r="F447" t="s">
        <v>634</v>
      </c>
      <c r="G447" t="str">
        <f>VLOOKUP(F447,'Barrio Mapping'!B:C,2,0)</f>
        <v>Castellana</v>
      </c>
      <c r="H447">
        <f>VLOOKUP(B447,'[1]Bin Distritos'!$A:$E,5,0)</f>
        <v>15.261666666666665</v>
      </c>
      <c r="I447" s="5">
        <v>8000</v>
      </c>
      <c r="J447" s="5">
        <v>4</v>
      </c>
      <c r="K447" s="5">
        <v>300</v>
      </c>
      <c r="L447" s="5">
        <v>3</v>
      </c>
      <c r="M447" s="5">
        <v>1</v>
      </c>
      <c r="N447" s="5">
        <v>1</v>
      </c>
      <c r="O447" s="5">
        <v>0</v>
      </c>
      <c r="P447" s="5">
        <v>0</v>
      </c>
      <c r="Q447" s="5">
        <v>0</v>
      </c>
      <c r="R447" s="5">
        <v>0</v>
      </c>
    </row>
    <row r="448" spans="1:18" x14ac:dyDescent="0.35">
      <c r="A448" s="1">
        <v>1011</v>
      </c>
      <c r="B448" t="s">
        <v>627</v>
      </c>
      <c r="C448" t="s">
        <v>670</v>
      </c>
      <c r="D448" t="s">
        <v>1690</v>
      </c>
      <c r="F448" t="s">
        <v>634</v>
      </c>
      <c r="G448" t="str">
        <f>VLOOKUP(F448,'Barrio Mapping'!B:C,2,0)</f>
        <v>Castellana</v>
      </c>
      <c r="H448">
        <f>VLOOKUP(B448,'[1]Bin Distritos'!$A:$E,5,0)</f>
        <v>15.261666666666665</v>
      </c>
      <c r="I448" s="5">
        <v>2800</v>
      </c>
      <c r="J448" s="5">
        <v>4</v>
      </c>
      <c r="K448" s="5">
        <v>213</v>
      </c>
      <c r="L448" s="5">
        <v>5</v>
      </c>
      <c r="M448" s="5">
        <v>1</v>
      </c>
      <c r="N448" s="5">
        <v>1</v>
      </c>
      <c r="O448" s="5">
        <v>0</v>
      </c>
      <c r="P448" s="5">
        <v>0</v>
      </c>
      <c r="Q448" s="5">
        <v>0</v>
      </c>
      <c r="R448" s="5">
        <v>0</v>
      </c>
    </row>
    <row r="449" spans="1:18" x14ac:dyDescent="0.35">
      <c r="A449" s="1">
        <v>1012</v>
      </c>
      <c r="B449" t="s">
        <v>627</v>
      </c>
      <c r="C449" t="s">
        <v>633</v>
      </c>
      <c r="D449" t="s">
        <v>1690</v>
      </c>
      <c r="F449" t="s">
        <v>634</v>
      </c>
      <c r="G449" t="str">
        <f>VLOOKUP(F449,'Barrio Mapping'!B:C,2,0)</f>
        <v>Castellana</v>
      </c>
      <c r="H449">
        <f>VLOOKUP(B449,'[1]Bin Distritos'!$A:$E,5,0)</f>
        <v>15.261666666666665</v>
      </c>
      <c r="I449" s="5">
        <v>4000</v>
      </c>
      <c r="J449" s="5">
        <v>5</v>
      </c>
      <c r="K449" s="5">
        <v>250</v>
      </c>
      <c r="L449" s="5">
        <v>5</v>
      </c>
      <c r="M449" s="5">
        <v>1</v>
      </c>
      <c r="N449" s="5">
        <v>1</v>
      </c>
      <c r="O449" s="5">
        <v>0</v>
      </c>
      <c r="P449" s="5">
        <v>0</v>
      </c>
      <c r="Q449" s="5">
        <v>0</v>
      </c>
      <c r="R449" s="5">
        <v>0</v>
      </c>
    </row>
    <row r="450" spans="1:18" x14ac:dyDescent="0.35">
      <c r="A450" s="1">
        <v>1016</v>
      </c>
      <c r="B450" t="s">
        <v>627</v>
      </c>
      <c r="C450" t="s">
        <v>671</v>
      </c>
      <c r="D450" t="s">
        <v>1690</v>
      </c>
      <c r="F450" t="s">
        <v>634</v>
      </c>
      <c r="G450" t="str">
        <f>VLOOKUP(F450,'Barrio Mapping'!B:C,2,0)</f>
        <v>Castellana</v>
      </c>
      <c r="H450">
        <f>VLOOKUP(B450,'[1]Bin Distritos'!$A:$E,5,0)</f>
        <v>15.261666666666665</v>
      </c>
      <c r="I450" s="5">
        <v>3000</v>
      </c>
      <c r="J450" s="5">
        <v>5</v>
      </c>
      <c r="K450" s="5">
        <v>300</v>
      </c>
      <c r="L450" s="5">
        <v>3</v>
      </c>
      <c r="M450" s="5">
        <v>1</v>
      </c>
      <c r="N450" s="5">
        <v>1</v>
      </c>
      <c r="O450" s="5">
        <v>0</v>
      </c>
      <c r="P450" s="5">
        <v>0</v>
      </c>
      <c r="Q450" s="5">
        <v>0</v>
      </c>
      <c r="R450" s="5">
        <v>0</v>
      </c>
    </row>
    <row r="451" spans="1:18" x14ac:dyDescent="0.35">
      <c r="A451" s="1">
        <v>1019</v>
      </c>
      <c r="B451" t="s">
        <v>627</v>
      </c>
      <c r="C451" t="s">
        <v>633</v>
      </c>
      <c r="D451" t="s">
        <v>1690</v>
      </c>
      <c r="F451" t="s">
        <v>634</v>
      </c>
      <c r="G451" t="str">
        <f>VLOOKUP(F451,'Barrio Mapping'!B:C,2,0)</f>
        <v>Castellana</v>
      </c>
      <c r="H451">
        <f>VLOOKUP(B451,'[1]Bin Distritos'!$A:$E,5,0)</f>
        <v>15.261666666666665</v>
      </c>
      <c r="I451" s="5">
        <v>3500</v>
      </c>
      <c r="J451" s="5">
        <v>5</v>
      </c>
      <c r="K451" s="5">
        <v>300</v>
      </c>
      <c r="L451" s="5">
        <v>3</v>
      </c>
      <c r="M451" s="5">
        <v>1</v>
      </c>
      <c r="N451" s="5">
        <v>1</v>
      </c>
      <c r="O451" s="5">
        <v>0</v>
      </c>
      <c r="P451" s="5">
        <v>0</v>
      </c>
      <c r="Q451" s="5">
        <v>0</v>
      </c>
      <c r="R451" s="5">
        <v>0</v>
      </c>
    </row>
    <row r="452" spans="1:18" x14ac:dyDescent="0.35">
      <c r="A452" s="1">
        <v>1022</v>
      </c>
      <c r="B452" t="s">
        <v>627</v>
      </c>
      <c r="C452" t="s">
        <v>790</v>
      </c>
      <c r="D452" t="s">
        <v>1692</v>
      </c>
      <c r="F452" t="s">
        <v>634</v>
      </c>
      <c r="G452" t="str">
        <f>VLOOKUP(F452,'Barrio Mapping'!B:C,2,0)</f>
        <v>Castellana</v>
      </c>
      <c r="H452">
        <f>VLOOKUP(B452,'[1]Bin Distritos'!$A:$E,5,0)</f>
        <v>15.261666666666665</v>
      </c>
      <c r="I452" s="5">
        <v>5000</v>
      </c>
      <c r="J452" s="5">
        <v>4</v>
      </c>
      <c r="K452" s="5">
        <v>250</v>
      </c>
      <c r="L452" s="5">
        <v>5</v>
      </c>
      <c r="M452" s="5">
        <v>1</v>
      </c>
      <c r="N452" s="5">
        <v>1</v>
      </c>
      <c r="O452" s="5">
        <v>0</v>
      </c>
      <c r="P452" s="5">
        <v>0</v>
      </c>
      <c r="Q452" s="5">
        <v>1</v>
      </c>
      <c r="R452" s="5">
        <v>0</v>
      </c>
    </row>
    <row r="453" spans="1:18" x14ac:dyDescent="0.35">
      <c r="A453" s="1">
        <v>1023</v>
      </c>
      <c r="B453" t="s">
        <v>627</v>
      </c>
      <c r="C453" t="s">
        <v>633</v>
      </c>
      <c r="D453" t="s">
        <v>1690</v>
      </c>
      <c r="F453" t="s">
        <v>634</v>
      </c>
      <c r="G453" t="str">
        <f>VLOOKUP(F453,'Barrio Mapping'!B:C,2,0)</f>
        <v>Castellana</v>
      </c>
      <c r="H453">
        <f>VLOOKUP(B453,'[1]Bin Distritos'!$A:$E,5,0)</f>
        <v>15.261666666666665</v>
      </c>
      <c r="I453" s="5">
        <v>2500</v>
      </c>
      <c r="J453" s="5">
        <v>2</v>
      </c>
      <c r="K453" s="5">
        <v>130</v>
      </c>
      <c r="L453" s="5">
        <v>2</v>
      </c>
      <c r="M453" s="5">
        <v>1</v>
      </c>
      <c r="N453" s="5">
        <v>1</v>
      </c>
      <c r="O453" s="5">
        <v>0</v>
      </c>
      <c r="P453" s="5">
        <v>0</v>
      </c>
      <c r="Q453" s="5">
        <v>0</v>
      </c>
      <c r="R453" s="5">
        <v>0</v>
      </c>
    </row>
    <row r="454" spans="1:18" x14ac:dyDescent="0.35">
      <c r="A454" s="1">
        <v>1024</v>
      </c>
      <c r="B454" t="s">
        <v>627</v>
      </c>
      <c r="C454" t="s">
        <v>633</v>
      </c>
      <c r="D454" t="s">
        <v>1690</v>
      </c>
      <c r="F454" t="s">
        <v>634</v>
      </c>
      <c r="G454" t="str">
        <f>VLOOKUP(F454,'Barrio Mapping'!B:C,2,0)</f>
        <v>Castellana</v>
      </c>
      <c r="H454">
        <f>VLOOKUP(B454,'[1]Bin Distritos'!$A:$E,5,0)</f>
        <v>15.261666666666665</v>
      </c>
      <c r="I454" s="5">
        <v>3500</v>
      </c>
      <c r="J454" s="5">
        <v>2</v>
      </c>
      <c r="K454" s="5">
        <v>188</v>
      </c>
      <c r="L454" s="5">
        <v>2</v>
      </c>
      <c r="M454" s="5">
        <v>1</v>
      </c>
      <c r="N454" s="5">
        <v>1</v>
      </c>
      <c r="O454" s="5">
        <v>0</v>
      </c>
      <c r="P454" s="5">
        <v>0</v>
      </c>
      <c r="Q454" s="5">
        <v>0</v>
      </c>
      <c r="R454" s="5">
        <v>0</v>
      </c>
    </row>
    <row r="455" spans="1:18" x14ac:dyDescent="0.35">
      <c r="A455" s="1">
        <v>1460</v>
      </c>
      <c r="B455" t="s">
        <v>1139</v>
      </c>
      <c r="C455" t="s">
        <v>1146</v>
      </c>
      <c r="D455" t="s">
        <v>1690</v>
      </c>
      <c r="F455" t="s">
        <v>1147</v>
      </c>
      <c r="G455" t="str">
        <f>VLOOKUP(F455,'Barrio Mapping'!B:C,2,0)</f>
        <v>Castilla</v>
      </c>
      <c r="H455">
        <f>VLOOKUP(B455,'[1]Bin Distritos'!$A:$E,5,0)</f>
        <v>13.963333333333333</v>
      </c>
      <c r="I455" s="5">
        <v>1550</v>
      </c>
      <c r="J455" s="5">
        <v>2</v>
      </c>
      <c r="K455" s="5">
        <v>100</v>
      </c>
      <c r="L455" s="5">
        <v>6</v>
      </c>
      <c r="M455" s="5">
        <v>1</v>
      </c>
      <c r="N455" s="5">
        <v>1</v>
      </c>
      <c r="O455" s="5">
        <v>0</v>
      </c>
      <c r="P455" s="5">
        <v>0</v>
      </c>
      <c r="Q455" s="5">
        <v>0</v>
      </c>
      <c r="R455" s="5">
        <v>0</v>
      </c>
    </row>
    <row r="456" spans="1:18" x14ac:dyDescent="0.35">
      <c r="A456" s="1">
        <v>1465</v>
      </c>
      <c r="B456" t="s">
        <v>1139</v>
      </c>
      <c r="C456" t="s">
        <v>1152</v>
      </c>
      <c r="D456" t="s">
        <v>1690</v>
      </c>
      <c r="E456" t="s">
        <v>1153</v>
      </c>
      <c r="F456" t="s">
        <v>1147</v>
      </c>
      <c r="G456" t="str">
        <f>VLOOKUP(F456,'Barrio Mapping'!B:C,2,0)</f>
        <v>Castilla</v>
      </c>
      <c r="H456">
        <f>VLOOKUP(B456,'[1]Bin Distritos'!$A:$E,5,0)</f>
        <v>13.963333333333333</v>
      </c>
      <c r="I456" s="5">
        <v>975</v>
      </c>
      <c r="J456" s="5">
        <v>2</v>
      </c>
      <c r="K456" s="5">
        <v>70</v>
      </c>
      <c r="L456" s="5">
        <v>0</v>
      </c>
      <c r="M456" s="5">
        <v>1</v>
      </c>
      <c r="N456" s="5">
        <v>1</v>
      </c>
      <c r="O456" s="5">
        <v>0</v>
      </c>
      <c r="P456" s="5">
        <v>0</v>
      </c>
      <c r="Q456" s="5">
        <v>0</v>
      </c>
      <c r="R456" s="5">
        <v>0</v>
      </c>
    </row>
    <row r="457" spans="1:18" x14ac:dyDescent="0.35">
      <c r="A457" s="1">
        <v>1468</v>
      </c>
      <c r="B457" t="s">
        <v>1139</v>
      </c>
      <c r="C457" t="s">
        <v>1146</v>
      </c>
      <c r="D457" t="s">
        <v>1690</v>
      </c>
      <c r="F457" t="s">
        <v>1147</v>
      </c>
      <c r="G457" t="str">
        <f>VLOOKUP(F457,'Barrio Mapping'!B:C,2,0)</f>
        <v>Castilla</v>
      </c>
      <c r="H457">
        <f>VLOOKUP(B457,'[1]Bin Distritos'!$A:$E,5,0)</f>
        <v>13.963333333333333</v>
      </c>
      <c r="I457" s="5">
        <v>2500</v>
      </c>
      <c r="J457" s="5">
        <v>4</v>
      </c>
      <c r="K457" s="5">
        <v>150</v>
      </c>
      <c r="L457" s="5">
        <v>3</v>
      </c>
      <c r="M457" s="5">
        <v>1</v>
      </c>
      <c r="N457" s="5">
        <v>1</v>
      </c>
      <c r="O457" s="5">
        <v>0</v>
      </c>
      <c r="P457" s="5">
        <v>0</v>
      </c>
      <c r="Q457" s="5">
        <v>0</v>
      </c>
      <c r="R457" s="5">
        <v>0</v>
      </c>
    </row>
    <row r="458" spans="1:18" x14ac:dyDescent="0.35">
      <c r="A458" s="1">
        <v>1470</v>
      </c>
      <c r="B458" t="s">
        <v>1139</v>
      </c>
      <c r="C458" t="s">
        <v>1146</v>
      </c>
      <c r="D458" t="s">
        <v>1690</v>
      </c>
      <c r="F458" t="s">
        <v>1147</v>
      </c>
      <c r="G458" t="str">
        <f>VLOOKUP(F458,'Barrio Mapping'!B:C,2,0)</f>
        <v>Castilla</v>
      </c>
      <c r="H458">
        <f>VLOOKUP(B458,'[1]Bin Distritos'!$A:$E,5,0)</f>
        <v>13.963333333333333</v>
      </c>
      <c r="I458" s="5">
        <v>1350</v>
      </c>
      <c r="J458" s="5">
        <v>2</v>
      </c>
      <c r="K458" s="5">
        <v>107</v>
      </c>
      <c r="L458" s="5">
        <v>3</v>
      </c>
      <c r="M458" s="5">
        <v>1</v>
      </c>
      <c r="N458" s="5">
        <v>1</v>
      </c>
      <c r="O458" s="5">
        <v>0</v>
      </c>
      <c r="P458" s="5">
        <v>0</v>
      </c>
      <c r="Q458" s="5">
        <v>0</v>
      </c>
      <c r="R458" s="5">
        <v>0</v>
      </c>
    </row>
    <row r="459" spans="1:18" x14ac:dyDescent="0.35">
      <c r="A459" s="1">
        <v>1472</v>
      </c>
      <c r="B459" t="s">
        <v>1139</v>
      </c>
      <c r="C459" t="s">
        <v>1156</v>
      </c>
      <c r="D459" t="s">
        <v>1693</v>
      </c>
      <c r="E459" t="s">
        <v>26</v>
      </c>
      <c r="F459" t="s">
        <v>1147</v>
      </c>
      <c r="G459" t="str">
        <f>VLOOKUP(F459,'Barrio Mapping'!B:C,2,0)</f>
        <v>Castilla</v>
      </c>
      <c r="H459">
        <f>VLOOKUP(B459,'[1]Bin Distritos'!$A:$E,5,0)</f>
        <v>13.963333333333333</v>
      </c>
      <c r="I459" s="5">
        <v>1100</v>
      </c>
      <c r="J459" s="5">
        <v>0</v>
      </c>
      <c r="K459" s="5">
        <v>50</v>
      </c>
      <c r="L459" s="5">
        <v>6</v>
      </c>
      <c r="M459" s="5">
        <v>1</v>
      </c>
      <c r="N459" s="5">
        <v>1</v>
      </c>
      <c r="O459" s="5">
        <v>0</v>
      </c>
      <c r="P459" s="5">
        <v>0</v>
      </c>
      <c r="Q459" s="5">
        <v>0</v>
      </c>
      <c r="R459" s="5">
        <v>0</v>
      </c>
    </row>
    <row r="460" spans="1:18" x14ac:dyDescent="0.35">
      <c r="A460" s="1">
        <v>1483</v>
      </c>
      <c r="B460" t="s">
        <v>1139</v>
      </c>
      <c r="C460" t="s">
        <v>1146</v>
      </c>
      <c r="D460" t="s">
        <v>1690</v>
      </c>
      <c r="F460" t="s">
        <v>1147</v>
      </c>
      <c r="G460" t="str">
        <f>VLOOKUP(F460,'Barrio Mapping'!B:C,2,0)</f>
        <v>Castilla</v>
      </c>
      <c r="H460">
        <f>VLOOKUP(B460,'[1]Bin Distritos'!$A:$E,5,0)</f>
        <v>13.963333333333333</v>
      </c>
      <c r="I460" s="5">
        <v>2500</v>
      </c>
      <c r="J460" s="5">
        <v>4</v>
      </c>
      <c r="K460" s="5">
        <v>150</v>
      </c>
      <c r="L460" s="5">
        <v>3</v>
      </c>
      <c r="M460" s="5">
        <v>1</v>
      </c>
      <c r="N460" s="5">
        <v>1</v>
      </c>
      <c r="O460" s="5">
        <v>0</v>
      </c>
      <c r="P460" s="5">
        <v>0</v>
      </c>
      <c r="Q460" s="5">
        <v>0</v>
      </c>
      <c r="R460" s="5">
        <v>0</v>
      </c>
    </row>
    <row r="461" spans="1:18" x14ac:dyDescent="0.35">
      <c r="A461" s="1">
        <v>1486</v>
      </c>
      <c r="B461" t="s">
        <v>1139</v>
      </c>
      <c r="C461" t="s">
        <v>1170</v>
      </c>
      <c r="D461" t="s">
        <v>1690</v>
      </c>
      <c r="F461" t="s">
        <v>1147</v>
      </c>
      <c r="G461" t="str">
        <f>VLOOKUP(F461,'Barrio Mapping'!B:C,2,0)</f>
        <v>Castilla</v>
      </c>
      <c r="H461">
        <f>VLOOKUP(B461,'[1]Bin Distritos'!$A:$E,5,0)</f>
        <v>13.963333333333333</v>
      </c>
      <c r="I461" s="5">
        <v>2275</v>
      </c>
      <c r="J461" s="5">
        <v>4</v>
      </c>
      <c r="K461" s="5">
        <v>170</v>
      </c>
      <c r="L461" s="5">
        <v>4</v>
      </c>
      <c r="M461" s="5">
        <v>1</v>
      </c>
      <c r="N461" s="5">
        <v>1</v>
      </c>
      <c r="O461" s="5">
        <v>0</v>
      </c>
      <c r="P461" s="5">
        <v>0</v>
      </c>
      <c r="Q461" s="5">
        <v>0</v>
      </c>
      <c r="R461" s="5">
        <v>0</v>
      </c>
    </row>
    <row r="462" spans="1:18" x14ac:dyDescent="0.35">
      <c r="A462" s="1">
        <v>1492</v>
      </c>
      <c r="B462" t="s">
        <v>1139</v>
      </c>
      <c r="C462" t="s">
        <v>1175</v>
      </c>
      <c r="D462" t="s">
        <v>1690</v>
      </c>
      <c r="F462" t="s">
        <v>1147</v>
      </c>
      <c r="G462" t="str">
        <f>VLOOKUP(F462,'Barrio Mapping'!B:C,2,0)</f>
        <v>Castilla</v>
      </c>
      <c r="H462">
        <f>VLOOKUP(B462,'[1]Bin Distritos'!$A:$E,5,0)</f>
        <v>13.963333333333333</v>
      </c>
      <c r="I462" s="5">
        <v>1950</v>
      </c>
      <c r="J462" s="5">
        <v>2</v>
      </c>
      <c r="K462" s="5">
        <v>130</v>
      </c>
      <c r="L462" s="5">
        <v>9</v>
      </c>
      <c r="M462" s="5">
        <v>1</v>
      </c>
      <c r="N462" s="5">
        <v>1</v>
      </c>
      <c r="O462" s="5">
        <v>0</v>
      </c>
      <c r="P462" s="5">
        <v>0</v>
      </c>
      <c r="Q462" s="5">
        <v>0</v>
      </c>
      <c r="R462" s="5">
        <v>0</v>
      </c>
    </row>
    <row r="463" spans="1:18" x14ac:dyDescent="0.35">
      <c r="A463" s="1">
        <v>1501</v>
      </c>
      <c r="B463" t="s">
        <v>1139</v>
      </c>
      <c r="C463" t="s">
        <v>1183</v>
      </c>
      <c r="D463" t="s">
        <v>1690</v>
      </c>
      <c r="F463" t="s">
        <v>1147</v>
      </c>
      <c r="G463" t="str">
        <f>VLOOKUP(F463,'Barrio Mapping'!B:C,2,0)</f>
        <v>Castilla</v>
      </c>
      <c r="H463">
        <f>VLOOKUP(B463,'[1]Bin Distritos'!$A:$E,5,0)</f>
        <v>13.963333333333333</v>
      </c>
      <c r="I463" s="5">
        <v>1200</v>
      </c>
      <c r="J463" s="5">
        <v>3</v>
      </c>
      <c r="K463" s="5">
        <v>109</v>
      </c>
      <c r="L463" s="5">
        <v>6</v>
      </c>
      <c r="M463" s="5">
        <v>0</v>
      </c>
      <c r="N463" s="5">
        <v>1</v>
      </c>
      <c r="O463" s="5">
        <v>0</v>
      </c>
      <c r="P463" s="5">
        <v>0</v>
      </c>
      <c r="Q463" s="5">
        <v>0</v>
      </c>
      <c r="R463" s="5">
        <v>0</v>
      </c>
    </row>
    <row r="464" spans="1:18" x14ac:dyDescent="0.35">
      <c r="A464" s="1">
        <v>1520</v>
      </c>
      <c r="B464" t="s">
        <v>1139</v>
      </c>
      <c r="C464" t="s">
        <v>1152</v>
      </c>
      <c r="D464" t="s">
        <v>1690</v>
      </c>
      <c r="F464" t="s">
        <v>1147</v>
      </c>
      <c r="G464" t="str">
        <f>VLOOKUP(F464,'Barrio Mapping'!B:C,2,0)</f>
        <v>Castilla</v>
      </c>
      <c r="H464">
        <f>VLOOKUP(B464,'[1]Bin Distritos'!$A:$E,5,0)</f>
        <v>13.963333333333333</v>
      </c>
      <c r="I464" s="5">
        <v>975</v>
      </c>
      <c r="J464" s="5">
        <v>2</v>
      </c>
      <c r="K464" s="5">
        <v>70</v>
      </c>
      <c r="L464" s="5">
        <v>0</v>
      </c>
      <c r="M464" s="5">
        <v>1</v>
      </c>
      <c r="N464" s="5">
        <v>1</v>
      </c>
      <c r="O464" s="5">
        <v>0</v>
      </c>
      <c r="P464" s="5">
        <v>0</v>
      </c>
      <c r="Q464" s="5">
        <v>0</v>
      </c>
      <c r="R464" s="5">
        <v>0</v>
      </c>
    </row>
    <row r="465" spans="1:18" x14ac:dyDescent="0.35">
      <c r="A465" s="1">
        <v>1521</v>
      </c>
      <c r="B465" t="s">
        <v>1139</v>
      </c>
      <c r="C465" t="s">
        <v>1198</v>
      </c>
      <c r="D465" t="s">
        <v>1690</v>
      </c>
      <c r="F465" t="s">
        <v>1147</v>
      </c>
      <c r="G465" t="str">
        <f>VLOOKUP(F465,'Barrio Mapping'!B:C,2,0)</f>
        <v>Castilla</v>
      </c>
      <c r="H465">
        <f>VLOOKUP(B465,'[1]Bin Distritos'!$A:$E,5,0)</f>
        <v>13.963333333333333</v>
      </c>
      <c r="I465" s="5">
        <v>1200</v>
      </c>
      <c r="J465" s="5">
        <v>3</v>
      </c>
      <c r="K465" s="5">
        <v>110</v>
      </c>
      <c r="L465" s="5">
        <v>5</v>
      </c>
      <c r="M465" s="5">
        <v>1</v>
      </c>
      <c r="N465" s="5">
        <v>1</v>
      </c>
      <c r="O465" s="5">
        <v>0</v>
      </c>
      <c r="P465" s="5">
        <v>0</v>
      </c>
      <c r="Q465" s="5">
        <v>0</v>
      </c>
      <c r="R465" s="5">
        <v>0</v>
      </c>
    </row>
    <row r="466" spans="1:18" x14ac:dyDescent="0.35">
      <c r="A466" s="1">
        <v>1525</v>
      </c>
      <c r="B466" t="s">
        <v>1139</v>
      </c>
      <c r="C466" t="s">
        <v>1202</v>
      </c>
      <c r="D466" t="s">
        <v>1690</v>
      </c>
      <c r="F466" t="s">
        <v>1147</v>
      </c>
      <c r="G466" t="str">
        <f>VLOOKUP(F466,'Barrio Mapping'!B:C,2,0)</f>
        <v>Castilla</v>
      </c>
      <c r="H466">
        <f>VLOOKUP(B466,'[1]Bin Distritos'!$A:$E,5,0)</f>
        <v>13.963333333333333</v>
      </c>
      <c r="I466" s="5">
        <v>1700</v>
      </c>
      <c r="J466" s="5">
        <v>2</v>
      </c>
      <c r="K466" s="5">
        <v>110</v>
      </c>
      <c r="L466" s="5">
        <v>7</v>
      </c>
      <c r="M466" s="5">
        <v>1</v>
      </c>
      <c r="N466" s="5">
        <v>1</v>
      </c>
      <c r="O466" s="5">
        <v>0</v>
      </c>
      <c r="P466" s="5">
        <v>0</v>
      </c>
      <c r="Q466" s="5">
        <v>0</v>
      </c>
      <c r="R466" s="5">
        <v>0</v>
      </c>
    </row>
    <row r="467" spans="1:18" x14ac:dyDescent="0.35">
      <c r="A467" s="1">
        <v>1532</v>
      </c>
      <c r="B467" t="s">
        <v>1139</v>
      </c>
      <c r="C467" t="s">
        <v>1146</v>
      </c>
      <c r="D467" t="s">
        <v>1690</v>
      </c>
      <c r="F467" t="s">
        <v>1147</v>
      </c>
      <c r="G467" t="str">
        <f>VLOOKUP(F467,'Barrio Mapping'!B:C,2,0)</f>
        <v>Castilla</v>
      </c>
      <c r="H467">
        <f>VLOOKUP(B467,'[1]Bin Distritos'!$A:$E,5,0)</f>
        <v>13.963333333333333</v>
      </c>
      <c r="I467" s="5">
        <v>1550</v>
      </c>
      <c r="J467" s="5">
        <v>3</v>
      </c>
      <c r="K467" s="5">
        <v>152</v>
      </c>
      <c r="L467" s="5">
        <v>4</v>
      </c>
      <c r="M467" s="5">
        <v>1</v>
      </c>
      <c r="N467" s="5">
        <v>1</v>
      </c>
      <c r="O467" s="5">
        <v>0</v>
      </c>
      <c r="P467" s="5">
        <v>0</v>
      </c>
      <c r="Q467" s="5">
        <v>0</v>
      </c>
      <c r="R467" s="5">
        <v>0</v>
      </c>
    </row>
    <row r="468" spans="1:18" x14ac:dyDescent="0.35">
      <c r="A468" s="1">
        <v>1537</v>
      </c>
      <c r="B468" t="s">
        <v>1139</v>
      </c>
      <c r="C468" t="s">
        <v>1210</v>
      </c>
      <c r="D468" t="s">
        <v>1690</v>
      </c>
      <c r="E468" t="s">
        <v>57</v>
      </c>
      <c r="F468" t="s">
        <v>1147</v>
      </c>
      <c r="G468" t="str">
        <f>VLOOKUP(F468,'Barrio Mapping'!B:C,2,0)</f>
        <v>Castilla</v>
      </c>
      <c r="H468">
        <f>VLOOKUP(B468,'[1]Bin Distritos'!$A:$E,5,0)</f>
        <v>13.963333333333333</v>
      </c>
      <c r="I468" s="5">
        <v>1300</v>
      </c>
      <c r="J468" s="5">
        <v>3</v>
      </c>
      <c r="K468" s="5">
        <v>120</v>
      </c>
      <c r="L468" s="5">
        <v>3</v>
      </c>
      <c r="M468" s="5">
        <v>1</v>
      </c>
      <c r="N468" s="5">
        <v>1</v>
      </c>
      <c r="O468" s="5">
        <v>0</v>
      </c>
      <c r="P468" s="5">
        <v>0</v>
      </c>
      <c r="Q468" s="5">
        <v>0</v>
      </c>
      <c r="R468" s="5">
        <v>0</v>
      </c>
    </row>
    <row r="469" spans="1:18" x14ac:dyDescent="0.35">
      <c r="A469" s="1">
        <v>1538</v>
      </c>
      <c r="B469" t="s">
        <v>1139</v>
      </c>
      <c r="C469" t="s">
        <v>1198</v>
      </c>
      <c r="D469" t="s">
        <v>1690</v>
      </c>
      <c r="E469" t="s">
        <v>303</v>
      </c>
      <c r="F469" t="s">
        <v>1147</v>
      </c>
      <c r="G469" t="str">
        <f>VLOOKUP(F469,'Barrio Mapping'!B:C,2,0)</f>
        <v>Castilla</v>
      </c>
      <c r="H469">
        <f>VLOOKUP(B469,'[1]Bin Distritos'!$A:$E,5,0)</f>
        <v>13.963333333333333</v>
      </c>
      <c r="I469" s="5">
        <v>1550</v>
      </c>
      <c r="J469" s="5">
        <v>3</v>
      </c>
      <c r="K469" s="5">
        <v>152</v>
      </c>
      <c r="L469" s="5">
        <v>4</v>
      </c>
      <c r="M469" s="5">
        <v>1</v>
      </c>
      <c r="N469" s="5">
        <v>1</v>
      </c>
      <c r="O469" s="5">
        <v>0</v>
      </c>
      <c r="P469" s="5">
        <v>0</v>
      </c>
      <c r="Q469" s="5">
        <v>0</v>
      </c>
      <c r="R469" s="5">
        <v>0</v>
      </c>
    </row>
    <row r="470" spans="1:18" x14ac:dyDescent="0.35">
      <c r="A470" s="1">
        <v>1544</v>
      </c>
      <c r="B470" t="s">
        <v>1139</v>
      </c>
      <c r="C470" t="s">
        <v>1214</v>
      </c>
      <c r="D470" t="s">
        <v>1690</v>
      </c>
      <c r="F470" t="s">
        <v>1147</v>
      </c>
      <c r="G470" t="str">
        <f>VLOOKUP(F470,'Barrio Mapping'!B:C,2,0)</f>
        <v>Castilla</v>
      </c>
      <c r="H470">
        <f>VLOOKUP(B470,'[1]Bin Distritos'!$A:$E,5,0)</f>
        <v>13.963333333333333</v>
      </c>
      <c r="I470" s="5">
        <v>1300</v>
      </c>
      <c r="J470" s="5">
        <v>2</v>
      </c>
      <c r="K470" s="5">
        <v>130</v>
      </c>
      <c r="L470" s="5">
        <v>7</v>
      </c>
      <c r="M470" s="5">
        <v>1</v>
      </c>
      <c r="N470" s="5">
        <v>1</v>
      </c>
      <c r="O470" s="5">
        <v>0</v>
      </c>
      <c r="P470" s="5">
        <v>0</v>
      </c>
      <c r="Q470" s="5">
        <v>0</v>
      </c>
      <c r="R470" s="5">
        <v>0</v>
      </c>
    </row>
    <row r="471" spans="1:18" x14ac:dyDescent="0.35">
      <c r="A471" s="1">
        <v>1551</v>
      </c>
      <c r="B471" t="s">
        <v>1139</v>
      </c>
      <c r="C471" t="s">
        <v>1146</v>
      </c>
      <c r="D471" t="s">
        <v>1690</v>
      </c>
      <c r="F471" t="s">
        <v>1147</v>
      </c>
      <c r="G471" t="str">
        <f>VLOOKUP(F471,'Barrio Mapping'!B:C,2,0)</f>
        <v>Castilla</v>
      </c>
      <c r="H471">
        <f>VLOOKUP(B471,'[1]Bin Distritos'!$A:$E,5,0)</f>
        <v>13.963333333333333</v>
      </c>
      <c r="I471" s="5">
        <v>2500</v>
      </c>
      <c r="J471" s="5">
        <v>4</v>
      </c>
      <c r="K471" s="5">
        <v>150</v>
      </c>
      <c r="L471" s="5">
        <v>3</v>
      </c>
      <c r="M471" s="5">
        <v>1</v>
      </c>
      <c r="N471" s="5">
        <v>1</v>
      </c>
      <c r="O471" s="5">
        <v>0</v>
      </c>
      <c r="P471" s="5">
        <v>0</v>
      </c>
      <c r="Q471" s="5">
        <v>0</v>
      </c>
      <c r="R471" s="5">
        <v>0</v>
      </c>
    </row>
    <row r="472" spans="1:18" x14ac:dyDescent="0.35">
      <c r="A472" s="1">
        <v>1562</v>
      </c>
      <c r="B472" t="s">
        <v>1139</v>
      </c>
      <c r="C472" t="s">
        <v>1226</v>
      </c>
      <c r="D472" t="s">
        <v>1690</v>
      </c>
      <c r="E472" t="s">
        <v>1227</v>
      </c>
      <c r="F472" t="s">
        <v>1147</v>
      </c>
      <c r="G472" t="str">
        <f>VLOOKUP(F472,'Barrio Mapping'!B:C,2,0)</f>
        <v>Castilla</v>
      </c>
      <c r="H472">
        <f>VLOOKUP(B472,'[1]Bin Distritos'!$A:$E,5,0)</f>
        <v>13.963333333333333</v>
      </c>
      <c r="I472" s="5">
        <v>2500</v>
      </c>
      <c r="J472" s="5">
        <v>4</v>
      </c>
      <c r="K472" s="5">
        <v>150</v>
      </c>
      <c r="L472" s="5">
        <v>3</v>
      </c>
      <c r="M472" s="5">
        <v>1</v>
      </c>
      <c r="N472" s="5">
        <v>1</v>
      </c>
      <c r="O472" s="5">
        <v>0</v>
      </c>
      <c r="P472" s="5">
        <v>0</v>
      </c>
      <c r="Q472" s="5">
        <v>0</v>
      </c>
      <c r="R472" s="5">
        <v>0</v>
      </c>
    </row>
    <row r="473" spans="1:18" x14ac:dyDescent="0.35">
      <c r="A473" s="1">
        <v>1590</v>
      </c>
      <c r="B473" t="s">
        <v>1139</v>
      </c>
      <c r="C473" t="s">
        <v>1246</v>
      </c>
      <c r="D473" t="s">
        <v>1691</v>
      </c>
      <c r="E473" t="s">
        <v>760</v>
      </c>
      <c r="F473" t="s">
        <v>1147</v>
      </c>
      <c r="G473" t="str">
        <f>VLOOKUP(F473,'Barrio Mapping'!B:C,2,0)</f>
        <v>Castilla</v>
      </c>
      <c r="H473">
        <f>VLOOKUP(B473,'[1]Bin Distritos'!$A:$E,5,0)</f>
        <v>13.963333333333333</v>
      </c>
      <c r="I473" s="5">
        <v>5990</v>
      </c>
      <c r="J473" s="5">
        <v>4</v>
      </c>
      <c r="K473" s="5">
        <v>280</v>
      </c>
      <c r="L473" s="5">
        <v>17</v>
      </c>
      <c r="M473" s="5">
        <v>1</v>
      </c>
      <c r="N473" s="5">
        <v>1</v>
      </c>
      <c r="O473" s="5">
        <v>1</v>
      </c>
      <c r="P473" s="5">
        <v>0</v>
      </c>
      <c r="Q473" s="5">
        <v>0</v>
      </c>
      <c r="R473" s="5">
        <v>0</v>
      </c>
    </row>
    <row r="474" spans="1:18" x14ac:dyDescent="0.35">
      <c r="A474" s="1">
        <v>1604</v>
      </c>
      <c r="B474" t="s">
        <v>1139</v>
      </c>
      <c r="C474" t="s">
        <v>1146</v>
      </c>
      <c r="D474" t="s">
        <v>1690</v>
      </c>
      <c r="F474" t="s">
        <v>1147</v>
      </c>
      <c r="G474" t="str">
        <f>VLOOKUP(F474,'Barrio Mapping'!B:C,2,0)</f>
        <v>Castilla</v>
      </c>
      <c r="H474">
        <f>VLOOKUP(B474,'[1]Bin Distritos'!$A:$E,5,0)</f>
        <v>13.963333333333333</v>
      </c>
      <c r="I474" s="5">
        <v>1475</v>
      </c>
      <c r="J474" s="5">
        <v>2</v>
      </c>
      <c r="K474" s="5">
        <v>120</v>
      </c>
      <c r="L474" s="5">
        <v>6</v>
      </c>
      <c r="M474" s="5">
        <v>1</v>
      </c>
      <c r="N474" s="5">
        <v>1</v>
      </c>
      <c r="O474" s="5">
        <v>0</v>
      </c>
      <c r="P474" s="5">
        <v>0</v>
      </c>
      <c r="Q474" s="5">
        <v>0</v>
      </c>
      <c r="R474" s="5">
        <v>0</v>
      </c>
    </row>
    <row r="475" spans="1:18" x14ac:dyDescent="0.35">
      <c r="A475" s="1">
        <v>1627</v>
      </c>
      <c r="B475" t="s">
        <v>1139</v>
      </c>
      <c r="C475" t="s">
        <v>1265</v>
      </c>
      <c r="D475" t="s">
        <v>1690</v>
      </c>
      <c r="F475" t="s">
        <v>1147</v>
      </c>
      <c r="G475" t="str">
        <f>VLOOKUP(F475,'Barrio Mapping'!B:C,2,0)</f>
        <v>Castilla</v>
      </c>
      <c r="H475">
        <f>VLOOKUP(B475,'[1]Bin Distritos'!$A:$E,5,0)</f>
        <v>13.963333333333333</v>
      </c>
      <c r="I475" s="5">
        <v>1900</v>
      </c>
      <c r="J475" s="5">
        <v>3</v>
      </c>
      <c r="K475" s="5">
        <v>141</v>
      </c>
      <c r="L475" s="5">
        <v>10</v>
      </c>
      <c r="M475" s="5">
        <v>1</v>
      </c>
      <c r="N475" s="5">
        <v>1</v>
      </c>
      <c r="O475" s="5">
        <v>0</v>
      </c>
      <c r="P475" s="5">
        <v>0</v>
      </c>
      <c r="Q475" s="5">
        <v>0</v>
      </c>
      <c r="R475" s="5">
        <v>0</v>
      </c>
    </row>
    <row r="476" spans="1:18" x14ac:dyDescent="0.35">
      <c r="A476" s="1">
        <v>1628</v>
      </c>
      <c r="B476" t="s">
        <v>1139</v>
      </c>
      <c r="C476" t="s">
        <v>1266</v>
      </c>
      <c r="D476" t="s">
        <v>1690</v>
      </c>
      <c r="F476" t="s">
        <v>1147</v>
      </c>
      <c r="G476" t="str">
        <f>VLOOKUP(F476,'Barrio Mapping'!B:C,2,0)</f>
        <v>Castilla</v>
      </c>
      <c r="H476">
        <f>VLOOKUP(B476,'[1]Bin Distritos'!$A:$E,5,0)</f>
        <v>13.963333333333333</v>
      </c>
      <c r="I476" s="5">
        <v>1000</v>
      </c>
      <c r="J476" s="5">
        <v>1</v>
      </c>
      <c r="K476" s="5">
        <v>70</v>
      </c>
      <c r="L476" s="5">
        <v>10</v>
      </c>
      <c r="M476" s="5">
        <v>1</v>
      </c>
      <c r="N476" s="5">
        <v>1</v>
      </c>
      <c r="O476" s="5">
        <v>0</v>
      </c>
      <c r="P476" s="5">
        <v>0</v>
      </c>
      <c r="Q476" s="5">
        <v>0</v>
      </c>
      <c r="R476" s="5">
        <v>0</v>
      </c>
    </row>
    <row r="477" spans="1:18" x14ac:dyDescent="0.35">
      <c r="A477" s="1">
        <v>1647</v>
      </c>
      <c r="B477" t="s">
        <v>1139</v>
      </c>
      <c r="C477" t="s">
        <v>1146</v>
      </c>
      <c r="D477" t="s">
        <v>1690</v>
      </c>
      <c r="F477" t="s">
        <v>1147</v>
      </c>
      <c r="G477" t="str">
        <f>VLOOKUP(F477,'Barrio Mapping'!B:C,2,0)</f>
        <v>Castilla</v>
      </c>
      <c r="H477">
        <f>VLOOKUP(B477,'[1]Bin Distritos'!$A:$E,5,0)</f>
        <v>13.963333333333333</v>
      </c>
      <c r="I477" s="5">
        <v>1100</v>
      </c>
      <c r="J477" s="5">
        <v>1</v>
      </c>
      <c r="K477" s="5">
        <v>70</v>
      </c>
      <c r="L477" s="5">
        <v>6</v>
      </c>
      <c r="M477" s="5">
        <v>1</v>
      </c>
      <c r="N477" s="5">
        <v>1</v>
      </c>
      <c r="O477" s="5">
        <v>0</v>
      </c>
      <c r="P477" s="5">
        <v>0</v>
      </c>
      <c r="Q477" s="5">
        <v>0</v>
      </c>
      <c r="R477" s="5">
        <v>0</v>
      </c>
    </row>
    <row r="478" spans="1:18" x14ac:dyDescent="0.35">
      <c r="A478" s="1">
        <v>1652</v>
      </c>
      <c r="B478" t="s">
        <v>1139</v>
      </c>
      <c r="C478" t="s">
        <v>1226</v>
      </c>
      <c r="D478" t="s">
        <v>1690</v>
      </c>
      <c r="F478" t="s">
        <v>1147</v>
      </c>
      <c r="G478" t="str">
        <f>VLOOKUP(F478,'Barrio Mapping'!B:C,2,0)</f>
        <v>Castilla</v>
      </c>
      <c r="H478">
        <f>VLOOKUP(B478,'[1]Bin Distritos'!$A:$E,5,0)</f>
        <v>13.963333333333333</v>
      </c>
      <c r="I478" s="5">
        <v>1700</v>
      </c>
      <c r="J478" s="5">
        <v>2</v>
      </c>
      <c r="K478" s="5">
        <v>110</v>
      </c>
      <c r="L478" s="5">
        <v>10</v>
      </c>
      <c r="M478" s="5">
        <v>1</v>
      </c>
      <c r="N478" s="5">
        <v>1</v>
      </c>
      <c r="O478" s="5">
        <v>0</v>
      </c>
      <c r="P478" s="5">
        <v>0</v>
      </c>
      <c r="Q478" s="5">
        <v>0</v>
      </c>
      <c r="R478" s="5">
        <v>0</v>
      </c>
    </row>
    <row r="479" spans="1:18" x14ac:dyDescent="0.35">
      <c r="A479" s="1">
        <v>1653</v>
      </c>
      <c r="B479" t="s">
        <v>1139</v>
      </c>
      <c r="C479" t="s">
        <v>1146</v>
      </c>
      <c r="D479" t="s">
        <v>1690</v>
      </c>
      <c r="F479" t="s">
        <v>1147</v>
      </c>
      <c r="G479" t="str">
        <f>VLOOKUP(F479,'Barrio Mapping'!B:C,2,0)</f>
        <v>Castilla</v>
      </c>
      <c r="H479">
        <f>VLOOKUP(B479,'[1]Bin Distritos'!$A:$E,5,0)</f>
        <v>13.963333333333333</v>
      </c>
      <c r="I479" s="5">
        <v>1700</v>
      </c>
      <c r="J479" s="5">
        <v>2</v>
      </c>
      <c r="K479" s="5">
        <v>110</v>
      </c>
      <c r="L479" s="5">
        <v>13</v>
      </c>
      <c r="M479" s="5">
        <v>1</v>
      </c>
      <c r="N479" s="5">
        <v>1</v>
      </c>
      <c r="O479" s="5">
        <v>0</v>
      </c>
      <c r="P479" s="5">
        <v>0</v>
      </c>
      <c r="Q479" s="5">
        <v>0</v>
      </c>
      <c r="R479" s="5">
        <v>0</v>
      </c>
    </row>
    <row r="480" spans="1:18" x14ac:dyDescent="0.35">
      <c r="A480" s="1">
        <v>1667</v>
      </c>
      <c r="B480" t="s">
        <v>1139</v>
      </c>
      <c r="C480" t="s">
        <v>1285</v>
      </c>
      <c r="D480" t="s">
        <v>1690</v>
      </c>
      <c r="E480" t="s">
        <v>21</v>
      </c>
      <c r="F480" t="s">
        <v>1147</v>
      </c>
      <c r="G480" t="str">
        <f>VLOOKUP(F480,'Barrio Mapping'!B:C,2,0)</f>
        <v>Castilla</v>
      </c>
      <c r="H480">
        <f>VLOOKUP(B480,'[1]Bin Distritos'!$A:$E,5,0)</f>
        <v>13.963333333333333</v>
      </c>
      <c r="I480" s="5">
        <v>1000</v>
      </c>
      <c r="J480" s="5">
        <v>1</v>
      </c>
      <c r="K480" s="5">
        <v>85</v>
      </c>
      <c r="L480" s="5">
        <v>1</v>
      </c>
      <c r="M480" s="5">
        <v>1</v>
      </c>
      <c r="N480" s="5">
        <v>1</v>
      </c>
      <c r="O480" s="5">
        <v>0</v>
      </c>
      <c r="P480" s="5">
        <v>0</v>
      </c>
      <c r="Q480" s="5">
        <v>0</v>
      </c>
      <c r="R480" s="5">
        <v>0</v>
      </c>
    </row>
    <row r="481" spans="1:18" x14ac:dyDescent="0.35">
      <c r="A481" s="1">
        <v>1670</v>
      </c>
      <c r="B481" t="s">
        <v>1139</v>
      </c>
      <c r="C481" t="s">
        <v>1146</v>
      </c>
      <c r="D481" t="s">
        <v>1690</v>
      </c>
      <c r="F481" t="s">
        <v>1147</v>
      </c>
      <c r="G481" t="str">
        <f>VLOOKUP(F481,'Barrio Mapping'!B:C,2,0)</f>
        <v>Castilla</v>
      </c>
      <c r="H481">
        <f>VLOOKUP(B481,'[1]Bin Distritos'!$A:$E,5,0)</f>
        <v>13.963333333333333</v>
      </c>
      <c r="I481" s="5">
        <v>1050</v>
      </c>
      <c r="J481" s="5">
        <v>1</v>
      </c>
      <c r="K481" s="5">
        <v>73</v>
      </c>
      <c r="L481" s="5">
        <v>8</v>
      </c>
      <c r="M481" s="5">
        <v>1</v>
      </c>
      <c r="N481" s="5">
        <v>1</v>
      </c>
      <c r="O481" s="5">
        <v>0</v>
      </c>
      <c r="P481" s="5">
        <v>0</v>
      </c>
      <c r="Q481" s="5">
        <v>0</v>
      </c>
      <c r="R481" s="5">
        <v>0</v>
      </c>
    </row>
    <row r="482" spans="1:18" x14ac:dyDescent="0.35">
      <c r="A482" s="1">
        <v>1671</v>
      </c>
      <c r="B482" t="s">
        <v>1139</v>
      </c>
      <c r="C482" t="s">
        <v>1146</v>
      </c>
      <c r="D482" t="s">
        <v>1690</v>
      </c>
      <c r="F482" t="s">
        <v>1147</v>
      </c>
      <c r="G482" t="str">
        <f>VLOOKUP(F482,'Barrio Mapping'!B:C,2,0)</f>
        <v>Castilla</v>
      </c>
      <c r="H482">
        <f>VLOOKUP(B482,'[1]Bin Distritos'!$A:$E,5,0)</f>
        <v>13.963333333333333</v>
      </c>
      <c r="I482" s="5">
        <v>950</v>
      </c>
      <c r="J482" s="5">
        <v>1</v>
      </c>
      <c r="K482" s="5">
        <v>60</v>
      </c>
      <c r="L482" s="5">
        <v>9</v>
      </c>
      <c r="M482" s="5">
        <v>1</v>
      </c>
      <c r="N482" s="5">
        <v>1</v>
      </c>
      <c r="O482" s="5">
        <v>0</v>
      </c>
      <c r="P482" s="5">
        <v>0</v>
      </c>
      <c r="Q482" s="5">
        <v>0</v>
      </c>
      <c r="R482" s="5">
        <v>0</v>
      </c>
    </row>
    <row r="483" spans="1:18" x14ac:dyDescent="0.35">
      <c r="A483" s="1">
        <v>1672</v>
      </c>
      <c r="B483" t="s">
        <v>1139</v>
      </c>
      <c r="C483" t="s">
        <v>1146</v>
      </c>
      <c r="D483" t="s">
        <v>1690</v>
      </c>
      <c r="F483" t="s">
        <v>1147</v>
      </c>
      <c r="G483" t="str">
        <f>VLOOKUP(F483,'Barrio Mapping'!B:C,2,0)</f>
        <v>Castilla</v>
      </c>
      <c r="H483">
        <f>VLOOKUP(B483,'[1]Bin Distritos'!$A:$E,5,0)</f>
        <v>13.963333333333333</v>
      </c>
      <c r="I483" s="5">
        <v>950</v>
      </c>
      <c r="J483" s="5">
        <v>1</v>
      </c>
      <c r="K483" s="5">
        <v>68</v>
      </c>
      <c r="L483" s="5">
        <v>9</v>
      </c>
      <c r="M483" s="5">
        <v>1</v>
      </c>
      <c r="N483" s="5">
        <v>1</v>
      </c>
      <c r="O483" s="5">
        <v>0</v>
      </c>
      <c r="P483" s="5">
        <v>0</v>
      </c>
      <c r="Q483" s="5">
        <v>0</v>
      </c>
      <c r="R483" s="5">
        <v>0</v>
      </c>
    </row>
    <row r="484" spans="1:18" x14ac:dyDescent="0.35">
      <c r="A484" s="1">
        <v>1673</v>
      </c>
      <c r="B484" t="s">
        <v>1139</v>
      </c>
      <c r="C484" t="s">
        <v>1146</v>
      </c>
      <c r="D484" t="s">
        <v>1690</v>
      </c>
      <c r="F484" t="s">
        <v>1147</v>
      </c>
      <c r="G484" t="str">
        <f>VLOOKUP(F484,'Barrio Mapping'!B:C,2,0)</f>
        <v>Castilla</v>
      </c>
      <c r="H484">
        <f>VLOOKUP(B484,'[1]Bin Distritos'!$A:$E,5,0)</f>
        <v>13.963333333333333</v>
      </c>
      <c r="I484" s="5">
        <v>950</v>
      </c>
      <c r="J484" s="5">
        <v>1</v>
      </c>
      <c r="K484" s="5">
        <v>52</v>
      </c>
      <c r="L484" s="5">
        <v>9</v>
      </c>
      <c r="M484" s="5">
        <v>1</v>
      </c>
      <c r="N484" s="5">
        <v>1</v>
      </c>
      <c r="O484" s="5">
        <v>0</v>
      </c>
      <c r="P484" s="5">
        <v>0</v>
      </c>
      <c r="Q484" s="5">
        <v>0</v>
      </c>
      <c r="R484" s="5">
        <v>0</v>
      </c>
    </row>
    <row r="485" spans="1:18" x14ac:dyDescent="0.35">
      <c r="A485" s="1">
        <v>1674</v>
      </c>
      <c r="B485" t="s">
        <v>1139</v>
      </c>
      <c r="C485" t="s">
        <v>1146</v>
      </c>
      <c r="D485" t="s">
        <v>1690</v>
      </c>
      <c r="F485" t="s">
        <v>1147</v>
      </c>
      <c r="G485" t="str">
        <f>VLOOKUP(F485,'Barrio Mapping'!B:C,2,0)</f>
        <v>Castilla</v>
      </c>
      <c r="H485">
        <f>VLOOKUP(B485,'[1]Bin Distritos'!$A:$E,5,0)</f>
        <v>13.963333333333333</v>
      </c>
      <c r="I485" s="5">
        <v>1050</v>
      </c>
      <c r="J485" s="5">
        <v>1</v>
      </c>
      <c r="K485" s="5">
        <v>70</v>
      </c>
      <c r="L485" s="5">
        <v>4</v>
      </c>
      <c r="M485" s="5">
        <v>1</v>
      </c>
      <c r="N485" s="5">
        <v>1</v>
      </c>
      <c r="O485" s="5">
        <v>0</v>
      </c>
      <c r="P485" s="5">
        <v>0</v>
      </c>
      <c r="Q485" s="5">
        <v>0</v>
      </c>
      <c r="R485" s="5">
        <v>0</v>
      </c>
    </row>
    <row r="486" spans="1:18" x14ac:dyDescent="0.35">
      <c r="A486" s="1">
        <v>1677</v>
      </c>
      <c r="B486" t="s">
        <v>1139</v>
      </c>
      <c r="C486" t="s">
        <v>1146</v>
      </c>
      <c r="D486" t="s">
        <v>1690</v>
      </c>
      <c r="F486" t="s">
        <v>1147</v>
      </c>
      <c r="G486" t="str">
        <f>VLOOKUP(F486,'Barrio Mapping'!B:C,2,0)</f>
        <v>Castilla</v>
      </c>
      <c r="H486">
        <f>VLOOKUP(B486,'[1]Bin Distritos'!$A:$E,5,0)</f>
        <v>13.963333333333333</v>
      </c>
      <c r="I486" s="5">
        <v>950</v>
      </c>
      <c r="J486" s="5">
        <v>1</v>
      </c>
      <c r="K486" s="5">
        <v>60</v>
      </c>
      <c r="L486" s="5">
        <v>2</v>
      </c>
      <c r="M486" s="5">
        <v>0</v>
      </c>
      <c r="N486" s="5">
        <v>1</v>
      </c>
      <c r="O486" s="5">
        <v>0</v>
      </c>
      <c r="P486" s="5">
        <v>0</v>
      </c>
      <c r="Q486" s="5">
        <v>0</v>
      </c>
      <c r="R486" s="5">
        <v>0</v>
      </c>
    </row>
    <row r="487" spans="1:18" x14ac:dyDescent="0.35">
      <c r="A487" s="1">
        <v>1947</v>
      </c>
      <c r="B487" t="s">
        <v>1476</v>
      </c>
      <c r="C487" t="s">
        <v>1477</v>
      </c>
      <c r="D487" t="s">
        <v>1690</v>
      </c>
      <c r="E487" t="s">
        <v>95</v>
      </c>
      <c r="F487" t="s">
        <v>1478</v>
      </c>
      <c r="G487" t="str">
        <f>VLOOKUP(F487,'Barrio Mapping'!B:C,2,0)</f>
        <v>Castillejos</v>
      </c>
      <c r="H487">
        <f>VLOOKUP(B487,'[1]Bin Distritos'!$A:$E,5,0)</f>
        <v>11.679333333333332</v>
      </c>
      <c r="I487" s="5">
        <v>875</v>
      </c>
      <c r="J487" s="5">
        <v>2</v>
      </c>
      <c r="K487" s="5">
        <v>61</v>
      </c>
      <c r="L487" s="5">
        <v>2</v>
      </c>
      <c r="M487" s="5">
        <v>1</v>
      </c>
      <c r="N487" s="5">
        <v>1</v>
      </c>
      <c r="O487" s="5">
        <v>0</v>
      </c>
      <c r="P487" s="5">
        <v>0</v>
      </c>
      <c r="Q487" s="5">
        <v>0</v>
      </c>
      <c r="R487" s="5">
        <v>0</v>
      </c>
    </row>
    <row r="488" spans="1:18" x14ac:dyDescent="0.35">
      <c r="A488" s="1">
        <v>1948</v>
      </c>
      <c r="B488" t="s">
        <v>1476</v>
      </c>
      <c r="C488" t="s">
        <v>1479</v>
      </c>
      <c r="D488" t="s">
        <v>1690</v>
      </c>
      <c r="E488" t="s">
        <v>728</v>
      </c>
      <c r="F488" t="s">
        <v>1478</v>
      </c>
      <c r="G488" t="str">
        <f>VLOOKUP(F488,'Barrio Mapping'!B:C,2,0)</f>
        <v>Castillejos</v>
      </c>
      <c r="H488">
        <f>VLOOKUP(B488,'[1]Bin Distritos'!$A:$E,5,0)</f>
        <v>11.679333333333332</v>
      </c>
      <c r="I488" s="5">
        <v>750</v>
      </c>
      <c r="J488" s="5">
        <v>1</v>
      </c>
      <c r="K488" s="5">
        <v>55</v>
      </c>
      <c r="L488" s="5">
        <v>3</v>
      </c>
      <c r="M488" s="5">
        <v>1</v>
      </c>
      <c r="N488" s="5">
        <v>1</v>
      </c>
      <c r="O488" s="5">
        <v>0</v>
      </c>
      <c r="P488" s="5">
        <v>0</v>
      </c>
      <c r="Q488" s="5">
        <v>0</v>
      </c>
      <c r="R488" s="5">
        <v>0</v>
      </c>
    </row>
    <row r="489" spans="1:18" x14ac:dyDescent="0.35">
      <c r="A489" s="1">
        <v>1951</v>
      </c>
      <c r="B489" t="s">
        <v>1476</v>
      </c>
      <c r="C489" t="s">
        <v>1483</v>
      </c>
      <c r="D489" t="s">
        <v>1690</v>
      </c>
      <c r="E489" t="s">
        <v>568</v>
      </c>
      <c r="F489" t="s">
        <v>1478</v>
      </c>
      <c r="G489" t="str">
        <f>VLOOKUP(F489,'Barrio Mapping'!B:C,2,0)</f>
        <v>Castillejos</v>
      </c>
      <c r="H489">
        <f>VLOOKUP(B489,'[1]Bin Distritos'!$A:$E,5,0)</f>
        <v>11.679333333333332</v>
      </c>
      <c r="I489" s="5">
        <v>899</v>
      </c>
      <c r="J489" s="5">
        <v>1</v>
      </c>
      <c r="K489" s="5">
        <v>60</v>
      </c>
      <c r="L489" s="5">
        <v>9</v>
      </c>
      <c r="M489" s="5">
        <v>1</v>
      </c>
      <c r="N489" s="5">
        <v>1</v>
      </c>
      <c r="O489" s="5">
        <v>0</v>
      </c>
      <c r="P489" s="5">
        <v>0</v>
      </c>
      <c r="Q489" s="5">
        <v>0</v>
      </c>
      <c r="R489" s="5">
        <v>0</v>
      </c>
    </row>
    <row r="490" spans="1:18" x14ac:dyDescent="0.35">
      <c r="A490" s="1">
        <v>1952</v>
      </c>
      <c r="B490" t="s">
        <v>1476</v>
      </c>
      <c r="C490" t="s">
        <v>1484</v>
      </c>
      <c r="D490" t="s">
        <v>1690</v>
      </c>
      <c r="F490" t="s">
        <v>1478</v>
      </c>
      <c r="G490" t="str">
        <f>VLOOKUP(F490,'Barrio Mapping'!B:C,2,0)</f>
        <v>Castillejos</v>
      </c>
      <c r="H490">
        <f>VLOOKUP(B490,'[1]Bin Distritos'!$A:$E,5,0)</f>
        <v>11.679333333333332</v>
      </c>
      <c r="I490" s="5">
        <v>1850</v>
      </c>
      <c r="J490" s="5">
        <v>3</v>
      </c>
      <c r="K490" s="5">
        <v>160</v>
      </c>
      <c r="L490" s="5">
        <v>4</v>
      </c>
      <c r="M490" s="5">
        <v>1</v>
      </c>
      <c r="N490" s="5">
        <v>1</v>
      </c>
      <c r="O490" s="5">
        <v>0</v>
      </c>
      <c r="P490" s="5">
        <v>0</v>
      </c>
      <c r="Q490" s="5">
        <v>0</v>
      </c>
      <c r="R490" s="5">
        <v>0</v>
      </c>
    </row>
    <row r="491" spans="1:18" x14ac:dyDescent="0.35">
      <c r="A491" s="1">
        <v>1956</v>
      </c>
      <c r="B491" t="s">
        <v>1476</v>
      </c>
      <c r="C491" t="s">
        <v>1490</v>
      </c>
      <c r="D491" t="s">
        <v>1690</v>
      </c>
      <c r="F491" t="s">
        <v>1478</v>
      </c>
      <c r="G491" t="str">
        <f>VLOOKUP(F491,'Barrio Mapping'!B:C,2,0)</f>
        <v>Castillejos</v>
      </c>
      <c r="H491">
        <f>VLOOKUP(B491,'[1]Bin Distritos'!$A:$E,5,0)</f>
        <v>11.679333333333332</v>
      </c>
      <c r="I491" s="5">
        <v>1250</v>
      </c>
      <c r="J491" s="5">
        <v>2</v>
      </c>
      <c r="K491" s="5">
        <v>77</v>
      </c>
      <c r="L491" s="5">
        <v>5</v>
      </c>
      <c r="M491" s="5">
        <v>1</v>
      </c>
      <c r="N491" s="5">
        <v>1</v>
      </c>
      <c r="O491" s="5">
        <v>0</v>
      </c>
      <c r="P491" s="5">
        <v>0</v>
      </c>
      <c r="Q491" s="5">
        <v>0</v>
      </c>
      <c r="R491" s="5">
        <v>0</v>
      </c>
    </row>
    <row r="492" spans="1:18" x14ac:dyDescent="0.35">
      <c r="A492" s="1">
        <v>1959</v>
      </c>
      <c r="B492" t="s">
        <v>1476</v>
      </c>
      <c r="C492" t="s">
        <v>1493</v>
      </c>
      <c r="D492" t="s">
        <v>1690</v>
      </c>
      <c r="F492" t="s">
        <v>1478</v>
      </c>
      <c r="G492" t="str">
        <f>VLOOKUP(F492,'Barrio Mapping'!B:C,2,0)</f>
        <v>Castillejos</v>
      </c>
      <c r="H492">
        <f>VLOOKUP(B492,'[1]Bin Distritos'!$A:$E,5,0)</f>
        <v>11.679333333333332</v>
      </c>
      <c r="I492" s="5">
        <v>1350</v>
      </c>
      <c r="J492" s="5">
        <v>2</v>
      </c>
      <c r="K492" s="5">
        <v>70</v>
      </c>
      <c r="L492" s="5">
        <v>4</v>
      </c>
      <c r="M492" s="5">
        <v>1</v>
      </c>
      <c r="N492" s="5">
        <v>1</v>
      </c>
      <c r="O492" s="5">
        <v>0</v>
      </c>
      <c r="P492" s="5">
        <v>0</v>
      </c>
      <c r="Q492" s="5">
        <v>0</v>
      </c>
      <c r="R492" s="5">
        <v>0</v>
      </c>
    </row>
    <row r="493" spans="1:18" x14ac:dyDescent="0.35">
      <c r="A493" s="1">
        <v>1960</v>
      </c>
      <c r="B493" t="s">
        <v>1476</v>
      </c>
      <c r="C493" t="s">
        <v>1484</v>
      </c>
      <c r="D493" t="s">
        <v>1690</v>
      </c>
      <c r="F493" t="s">
        <v>1478</v>
      </c>
      <c r="G493" t="str">
        <f>VLOOKUP(F493,'Barrio Mapping'!B:C,2,0)</f>
        <v>Castillejos</v>
      </c>
      <c r="H493">
        <f>VLOOKUP(B493,'[1]Bin Distritos'!$A:$E,5,0)</f>
        <v>11.679333333333332</v>
      </c>
      <c r="I493" s="5">
        <v>900</v>
      </c>
      <c r="J493" s="5">
        <v>1</v>
      </c>
      <c r="K493" s="5">
        <v>69</v>
      </c>
      <c r="L493" s="5">
        <v>4</v>
      </c>
      <c r="M493" s="5">
        <v>1</v>
      </c>
      <c r="N493" s="5">
        <v>1</v>
      </c>
      <c r="O493" s="5">
        <v>0</v>
      </c>
      <c r="P493" s="5">
        <v>0</v>
      </c>
      <c r="Q493" s="5">
        <v>0</v>
      </c>
      <c r="R493" s="5">
        <v>0</v>
      </c>
    </row>
    <row r="494" spans="1:18" x14ac:dyDescent="0.35">
      <c r="A494" s="1">
        <v>1963</v>
      </c>
      <c r="B494" t="s">
        <v>1476</v>
      </c>
      <c r="C494" t="s">
        <v>1497</v>
      </c>
      <c r="D494" t="s">
        <v>1690</v>
      </c>
      <c r="E494" t="s">
        <v>203</v>
      </c>
      <c r="F494" t="s">
        <v>1478</v>
      </c>
      <c r="G494" t="str">
        <f>VLOOKUP(F494,'Barrio Mapping'!B:C,2,0)</f>
        <v>Castillejos</v>
      </c>
      <c r="H494">
        <f>VLOOKUP(B494,'[1]Bin Distritos'!$A:$E,5,0)</f>
        <v>11.679333333333332</v>
      </c>
      <c r="I494" s="5">
        <v>1600</v>
      </c>
      <c r="J494" s="5">
        <v>2</v>
      </c>
      <c r="K494" s="5">
        <v>105</v>
      </c>
      <c r="L494" s="5">
        <v>7</v>
      </c>
      <c r="M494" s="5">
        <v>1</v>
      </c>
      <c r="N494" s="5">
        <v>1</v>
      </c>
      <c r="O494" s="5">
        <v>0</v>
      </c>
      <c r="P494" s="5">
        <v>0</v>
      </c>
      <c r="Q494" s="5">
        <v>0</v>
      </c>
      <c r="R494" s="5">
        <v>0</v>
      </c>
    </row>
    <row r="495" spans="1:18" x14ac:dyDescent="0.35">
      <c r="A495" s="1">
        <v>1967</v>
      </c>
      <c r="B495" t="s">
        <v>1476</v>
      </c>
      <c r="C495" t="s">
        <v>1501</v>
      </c>
      <c r="D495" t="s">
        <v>1693</v>
      </c>
      <c r="F495" t="s">
        <v>1478</v>
      </c>
      <c r="G495" t="str">
        <f>VLOOKUP(F495,'Barrio Mapping'!B:C,2,0)</f>
        <v>Castillejos</v>
      </c>
      <c r="H495">
        <f>VLOOKUP(B495,'[1]Bin Distritos'!$A:$E,5,0)</f>
        <v>11.679333333333332</v>
      </c>
      <c r="I495" s="5">
        <v>900</v>
      </c>
      <c r="J495" s="5">
        <v>0</v>
      </c>
      <c r="K495" s="5">
        <v>55</v>
      </c>
      <c r="L495" s="5">
        <v>3</v>
      </c>
      <c r="M495" s="5">
        <v>1</v>
      </c>
      <c r="N495" s="5">
        <v>1</v>
      </c>
      <c r="O495" s="5">
        <v>0</v>
      </c>
      <c r="P495" s="5">
        <v>0</v>
      </c>
      <c r="Q495" s="5">
        <v>0</v>
      </c>
      <c r="R495" s="5">
        <v>0</v>
      </c>
    </row>
    <row r="496" spans="1:18" x14ac:dyDescent="0.35">
      <c r="A496" s="1">
        <v>1969</v>
      </c>
      <c r="B496" t="s">
        <v>1476</v>
      </c>
      <c r="C496" t="s">
        <v>1502</v>
      </c>
      <c r="D496" t="s">
        <v>1690</v>
      </c>
      <c r="E496" t="s">
        <v>205</v>
      </c>
      <c r="F496" t="s">
        <v>1478</v>
      </c>
      <c r="G496" t="str">
        <f>VLOOKUP(F496,'Barrio Mapping'!B:C,2,0)</f>
        <v>Castillejos</v>
      </c>
      <c r="H496">
        <f>VLOOKUP(B496,'[1]Bin Distritos'!$A:$E,5,0)</f>
        <v>11.679333333333332</v>
      </c>
      <c r="I496" s="5">
        <v>900</v>
      </c>
      <c r="J496" s="5">
        <v>1</v>
      </c>
      <c r="K496" s="5">
        <v>43</v>
      </c>
      <c r="L496" s="5">
        <v>3</v>
      </c>
      <c r="M496" s="5">
        <v>1</v>
      </c>
      <c r="N496" s="5">
        <v>1</v>
      </c>
      <c r="O496" s="5">
        <v>0</v>
      </c>
      <c r="P496" s="5">
        <v>0</v>
      </c>
      <c r="Q496" s="5">
        <v>0</v>
      </c>
      <c r="R496" s="5">
        <v>0</v>
      </c>
    </row>
    <row r="497" spans="1:18" x14ac:dyDescent="0.35">
      <c r="A497" s="1">
        <v>1971</v>
      </c>
      <c r="B497" t="s">
        <v>1476</v>
      </c>
      <c r="C497" t="s">
        <v>1504</v>
      </c>
      <c r="D497" t="s">
        <v>1690</v>
      </c>
      <c r="F497" t="s">
        <v>1478</v>
      </c>
      <c r="G497" t="str">
        <f>VLOOKUP(F497,'Barrio Mapping'!B:C,2,0)</f>
        <v>Castillejos</v>
      </c>
      <c r="H497">
        <f>VLOOKUP(B497,'[1]Bin Distritos'!$A:$E,5,0)</f>
        <v>11.679333333333332</v>
      </c>
      <c r="I497" s="5">
        <v>2400</v>
      </c>
      <c r="J497" s="5">
        <v>2</v>
      </c>
      <c r="K497" s="5">
        <v>120</v>
      </c>
      <c r="L497" s="5">
        <v>14</v>
      </c>
      <c r="M497" s="5">
        <v>1</v>
      </c>
      <c r="N497" s="5">
        <v>1</v>
      </c>
      <c r="O497" s="5">
        <v>0</v>
      </c>
      <c r="P497" s="5">
        <v>0</v>
      </c>
      <c r="Q497" s="5">
        <v>0</v>
      </c>
      <c r="R497" s="5">
        <v>0</v>
      </c>
    </row>
    <row r="498" spans="1:18" x14ac:dyDescent="0.35">
      <c r="A498" s="1">
        <v>1973</v>
      </c>
      <c r="B498" t="s">
        <v>1476</v>
      </c>
      <c r="C498" t="s">
        <v>1152</v>
      </c>
      <c r="D498" t="s">
        <v>1690</v>
      </c>
      <c r="F498" t="s">
        <v>1478</v>
      </c>
      <c r="G498" t="str">
        <f>VLOOKUP(F498,'Barrio Mapping'!B:C,2,0)</f>
        <v>Castillejos</v>
      </c>
      <c r="H498">
        <f>VLOOKUP(B498,'[1]Bin Distritos'!$A:$E,5,0)</f>
        <v>11.679333333333332</v>
      </c>
      <c r="I498" s="5">
        <v>1600</v>
      </c>
      <c r="J498" s="5">
        <v>3</v>
      </c>
      <c r="K498" s="5">
        <v>129</v>
      </c>
      <c r="L498" s="5">
        <v>10</v>
      </c>
      <c r="M498" s="5">
        <v>1</v>
      </c>
      <c r="N498" s="5">
        <v>1</v>
      </c>
      <c r="O498" s="5">
        <v>0</v>
      </c>
      <c r="P498" s="5">
        <v>0</v>
      </c>
      <c r="Q498" s="5">
        <v>0</v>
      </c>
      <c r="R498" s="5">
        <v>0</v>
      </c>
    </row>
    <row r="499" spans="1:18" x14ac:dyDescent="0.35">
      <c r="A499" s="1">
        <v>1978</v>
      </c>
      <c r="B499" t="s">
        <v>1476</v>
      </c>
      <c r="C499" t="s">
        <v>1511</v>
      </c>
      <c r="D499" t="s">
        <v>1690</v>
      </c>
      <c r="E499" t="s">
        <v>368</v>
      </c>
      <c r="F499" t="s">
        <v>1478</v>
      </c>
      <c r="G499" t="str">
        <f>VLOOKUP(F499,'Barrio Mapping'!B:C,2,0)</f>
        <v>Castillejos</v>
      </c>
      <c r="H499">
        <f>VLOOKUP(B499,'[1]Bin Distritos'!$A:$E,5,0)</f>
        <v>11.679333333333332</v>
      </c>
      <c r="I499" s="5">
        <v>3500</v>
      </c>
      <c r="J499" s="5">
        <v>3</v>
      </c>
      <c r="K499" s="5">
        <v>180</v>
      </c>
      <c r="L499" s="5">
        <v>6</v>
      </c>
      <c r="M499" s="5">
        <v>1</v>
      </c>
      <c r="N499" s="5">
        <v>1</v>
      </c>
      <c r="O499" s="5">
        <v>0</v>
      </c>
      <c r="P499" s="5">
        <v>0</v>
      </c>
      <c r="Q499" s="5">
        <v>0</v>
      </c>
      <c r="R499" s="5">
        <v>0</v>
      </c>
    </row>
    <row r="500" spans="1:18" x14ac:dyDescent="0.35">
      <c r="A500" s="1">
        <v>1984</v>
      </c>
      <c r="B500" t="s">
        <v>1476</v>
      </c>
      <c r="C500" t="s">
        <v>1152</v>
      </c>
      <c r="D500" t="s">
        <v>1690</v>
      </c>
      <c r="E500" t="s">
        <v>1517</v>
      </c>
      <c r="F500" t="s">
        <v>1478</v>
      </c>
      <c r="G500" t="str">
        <f>VLOOKUP(F500,'Barrio Mapping'!B:C,2,0)</f>
        <v>Castillejos</v>
      </c>
      <c r="H500">
        <f>VLOOKUP(B500,'[1]Bin Distritos'!$A:$E,5,0)</f>
        <v>11.679333333333332</v>
      </c>
      <c r="I500" s="5">
        <v>950</v>
      </c>
      <c r="J500" s="5">
        <v>1</v>
      </c>
      <c r="K500" s="5">
        <v>80</v>
      </c>
      <c r="L500" s="5">
        <v>4</v>
      </c>
      <c r="M500" s="5">
        <v>1</v>
      </c>
      <c r="N500" s="5">
        <v>1</v>
      </c>
      <c r="O500" s="5">
        <v>0</v>
      </c>
      <c r="P500" s="5">
        <v>0</v>
      </c>
      <c r="Q500" s="5">
        <v>0</v>
      </c>
      <c r="R500" s="5">
        <v>0</v>
      </c>
    </row>
    <row r="501" spans="1:18" x14ac:dyDescent="0.35">
      <c r="A501" s="1">
        <v>1985</v>
      </c>
      <c r="B501" t="s">
        <v>1476</v>
      </c>
      <c r="C501" t="s">
        <v>1484</v>
      </c>
      <c r="D501" t="s">
        <v>1690</v>
      </c>
      <c r="E501" t="s">
        <v>186</v>
      </c>
      <c r="F501" t="s">
        <v>1478</v>
      </c>
      <c r="G501" t="str">
        <f>VLOOKUP(F501,'Barrio Mapping'!B:C,2,0)</f>
        <v>Castillejos</v>
      </c>
      <c r="H501">
        <f>VLOOKUP(B501,'[1]Bin Distritos'!$A:$E,5,0)</f>
        <v>11.679333333333332</v>
      </c>
      <c r="I501" s="5">
        <v>2900</v>
      </c>
      <c r="J501" s="5">
        <v>5</v>
      </c>
      <c r="K501" s="5">
        <v>220</v>
      </c>
      <c r="L501" s="5">
        <v>3</v>
      </c>
      <c r="M501" s="5">
        <v>1</v>
      </c>
      <c r="N501" s="5">
        <v>1</v>
      </c>
      <c r="O501" s="5">
        <v>0</v>
      </c>
      <c r="P501" s="5">
        <v>0</v>
      </c>
      <c r="Q501" s="5">
        <v>0</v>
      </c>
      <c r="R501" s="5">
        <v>0</v>
      </c>
    </row>
    <row r="502" spans="1:18" x14ac:dyDescent="0.35">
      <c r="A502" s="1">
        <v>1987</v>
      </c>
      <c r="B502" t="s">
        <v>1476</v>
      </c>
      <c r="C502" t="s">
        <v>1179</v>
      </c>
      <c r="D502" t="s">
        <v>1690</v>
      </c>
      <c r="F502" t="s">
        <v>1478</v>
      </c>
      <c r="G502" t="str">
        <f>VLOOKUP(F502,'Barrio Mapping'!B:C,2,0)</f>
        <v>Castillejos</v>
      </c>
      <c r="H502">
        <f>VLOOKUP(B502,'[1]Bin Distritos'!$A:$E,5,0)</f>
        <v>11.679333333333332</v>
      </c>
      <c r="I502" s="5">
        <v>1500</v>
      </c>
      <c r="J502" s="5">
        <v>3</v>
      </c>
      <c r="K502" s="5">
        <v>105</v>
      </c>
      <c r="L502" s="5">
        <v>9</v>
      </c>
      <c r="M502" s="5">
        <v>1</v>
      </c>
      <c r="N502" s="5">
        <v>1</v>
      </c>
      <c r="O502" s="5">
        <v>0</v>
      </c>
      <c r="P502" s="5">
        <v>0</v>
      </c>
      <c r="Q502" s="5">
        <v>0</v>
      </c>
      <c r="R502" s="5">
        <v>0</v>
      </c>
    </row>
    <row r="503" spans="1:18" x14ac:dyDescent="0.35">
      <c r="A503" s="1">
        <v>1995</v>
      </c>
      <c r="B503" t="s">
        <v>1476</v>
      </c>
      <c r="C503" t="s">
        <v>1152</v>
      </c>
      <c r="D503" t="s">
        <v>1690</v>
      </c>
      <c r="E503" t="s">
        <v>508</v>
      </c>
      <c r="F503" t="s">
        <v>1478</v>
      </c>
      <c r="G503" t="str">
        <f>VLOOKUP(F503,'Barrio Mapping'!B:C,2,0)</f>
        <v>Castillejos</v>
      </c>
      <c r="H503">
        <f>VLOOKUP(B503,'[1]Bin Distritos'!$A:$E,5,0)</f>
        <v>11.679333333333332</v>
      </c>
      <c r="I503" s="5">
        <v>1210</v>
      </c>
      <c r="J503" s="5">
        <v>1</v>
      </c>
      <c r="K503" s="5">
        <v>89</v>
      </c>
      <c r="L503" s="5">
        <v>7</v>
      </c>
      <c r="M503" s="5">
        <v>1</v>
      </c>
      <c r="N503" s="5">
        <v>1</v>
      </c>
      <c r="O503" s="5">
        <v>0</v>
      </c>
      <c r="P503" s="5">
        <v>0</v>
      </c>
      <c r="Q503" s="5">
        <v>0</v>
      </c>
      <c r="R503" s="5">
        <v>0</v>
      </c>
    </row>
    <row r="504" spans="1:18" x14ac:dyDescent="0.35">
      <c r="A504" s="1">
        <v>1999</v>
      </c>
      <c r="B504" t="s">
        <v>1476</v>
      </c>
      <c r="C504" t="s">
        <v>1490</v>
      </c>
      <c r="D504" t="s">
        <v>1690</v>
      </c>
      <c r="F504" t="s">
        <v>1478</v>
      </c>
      <c r="G504" t="str">
        <f>VLOOKUP(F504,'Barrio Mapping'!B:C,2,0)</f>
        <v>Castillejos</v>
      </c>
      <c r="H504">
        <f>VLOOKUP(B504,'[1]Bin Distritos'!$A:$E,5,0)</f>
        <v>11.679333333333332</v>
      </c>
      <c r="I504" s="5">
        <v>3500</v>
      </c>
      <c r="J504" s="5">
        <v>3</v>
      </c>
      <c r="K504" s="5">
        <v>180</v>
      </c>
      <c r="L504" s="5">
        <v>6</v>
      </c>
      <c r="M504" s="5">
        <v>1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</row>
    <row r="505" spans="1:18" x14ac:dyDescent="0.35">
      <c r="A505" s="1">
        <v>2003</v>
      </c>
      <c r="B505" t="s">
        <v>1476</v>
      </c>
      <c r="C505" t="s">
        <v>1490</v>
      </c>
      <c r="D505" t="s">
        <v>1690</v>
      </c>
      <c r="F505" t="s">
        <v>1478</v>
      </c>
      <c r="G505" t="str">
        <f>VLOOKUP(F505,'Barrio Mapping'!B:C,2,0)</f>
        <v>Castillejos</v>
      </c>
      <c r="H505">
        <f>VLOOKUP(B505,'[1]Bin Distritos'!$A:$E,5,0)</f>
        <v>11.679333333333332</v>
      </c>
      <c r="I505" s="5">
        <v>2600</v>
      </c>
      <c r="J505" s="5">
        <v>4</v>
      </c>
      <c r="K505" s="5">
        <v>195</v>
      </c>
      <c r="L505" s="5">
        <v>3</v>
      </c>
      <c r="M505" s="5">
        <v>1</v>
      </c>
      <c r="N505" s="5">
        <v>1</v>
      </c>
      <c r="O505" s="5">
        <v>0</v>
      </c>
      <c r="P505" s="5">
        <v>0</v>
      </c>
      <c r="Q505" s="5">
        <v>0</v>
      </c>
      <c r="R505" s="5">
        <v>0</v>
      </c>
    </row>
    <row r="506" spans="1:18" x14ac:dyDescent="0.35">
      <c r="A506" s="1">
        <v>2008</v>
      </c>
      <c r="B506" t="s">
        <v>1476</v>
      </c>
      <c r="C506" t="s">
        <v>1528</v>
      </c>
      <c r="D506" t="s">
        <v>1690</v>
      </c>
      <c r="E506" t="s">
        <v>747</v>
      </c>
      <c r="F506" t="s">
        <v>1478</v>
      </c>
      <c r="G506" t="str">
        <f>VLOOKUP(F506,'Barrio Mapping'!B:C,2,0)</f>
        <v>Castillejos</v>
      </c>
      <c r="H506">
        <f>VLOOKUP(B506,'[1]Bin Distritos'!$A:$E,5,0)</f>
        <v>11.679333333333332</v>
      </c>
      <c r="I506" s="5">
        <v>2565</v>
      </c>
      <c r="J506" s="5">
        <v>2</v>
      </c>
      <c r="K506" s="5">
        <v>98</v>
      </c>
      <c r="L506" s="5">
        <v>15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</row>
    <row r="507" spans="1:18" x14ac:dyDescent="0.35">
      <c r="A507" s="1">
        <v>2009</v>
      </c>
      <c r="B507" t="s">
        <v>1476</v>
      </c>
      <c r="C507" t="s">
        <v>1497</v>
      </c>
      <c r="D507" t="s">
        <v>1690</v>
      </c>
      <c r="F507" t="s">
        <v>1478</v>
      </c>
      <c r="G507" t="str">
        <f>VLOOKUP(F507,'Barrio Mapping'!B:C,2,0)</f>
        <v>Castillejos</v>
      </c>
      <c r="H507">
        <f>VLOOKUP(B507,'[1]Bin Distritos'!$A:$E,5,0)</f>
        <v>11.679333333333332</v>
      </c>
      <c r="I507" s="5">
        <v>880</v>
      </c>
      <c r="J507" s="5">
        <v>1</v>
      </c>
      <c r="K507" s="5">
        <v>50</v>
      </c>
      <c r="L507" s="5">
        <v>2</v>
      </c>
      <c r="M507" s="5">
        <v>1</v>
      </c>
      <c r="N507" s="5">
        <v>1</v>
      </c>
      <c r="O507" s="5">
        <v>0</v>
      </c>
      <c r="P507" s="5">
        <v>0</v>
      </c>
      <c r="Q507" s="5">
        <v>0</v>
      </c>
      <c r="R507" s="5">
        <v>0</v>
      </c>
    </row>
    <row r="508" spans="1:18" x14ac:dyDescent="0.35">
      <c r="A508" s="1">
        <v>2014</v>
      </c>
      <c r="B508" t="s">
        <v>1476</v>
      </c>
      <c r="C508" t="s">
        <v>1490</v>
      </c>
      <c r="D508" t="s">
        <v>1690</v>
      </c>
      <c r="F508" t="s">
        <v>1478</v>
      </c>
      <c r="G508" t="str">
        <f>VLOOKUP(F508,'Barrio Mapping'!B:C,2,0)</f>
        <v>Castillejos</v>
      </c>
      <c r="H508">
        <f>VLOOKUP(B508,'[1]Bin Distritos'!$A:$E,5,0)</f>
        <v>11.679333333333332</v>
      </c>
      <c r="I508" s="5">
        <v>3500</v>
      </c>
      <c r="J508" s="5">
        <v>3</v>
      </c>
      <c r="K508" s="5">
        <v>180</v>
      </c>
      <c r="L508" s="5">
        <v>6</v>
      </c>
      <c r="M508" s="5">
        <v>1</v>
      </c>
      <c r="N508" s="5">
        <v>1</v>
      </c>
      <c r="O508" s="5">
        <v>0</v>
      </c>
      <c r="P508" s="5">
        <v>0</v>
      </c>
      <c r="Q508" s="5">
        <v>0</v>
      </c>
      <c r="R508" s="5">
        <v>0</v>
      </c>
    </row>
    <row r="509" spans="1:18" x14ac:dyDescent="0.35">
      <c r="A509" s="1">
        <v>2020</v>
      </c>
      <c r="B509" t="s">
        <v>1476</v>
      </c>
      <c r="C509" t="s">
        <v>1490</v>
      </c>
      <c r="D509" t="s">
        <v>1690</v>
      </c>
      <c r="F509" t="s">
        <v>1478</v>
      </c>
      <c r="G509" t="str">
        <f>VLOOKUP(F509,'Barrio Mapping'!B:C,2,0)</f>
        <v>Castillejos</v>
      </c>
      <c r="H509">
        <f>VLOOKUP(B509,'[1]Bin Distritos'!$A:$E,5,0)</f>
        <v>11.679333333333332</v>
      </c>
      <c r="I509" s="5">
        <v>2500</v>
      </c>
      <c r="J509" s="5">
        <v>5</v>
      </c>
      <c r="K509" s="5">
        <v>250</v>
      </c>
      <c r="L509" s="5">
        <v>8</v>
      </c>
      <c r="M509" s="5">
        <v>1</v>
      </c>
      <c r="N509" s="5">
        <v>1</v>
      </c>
      <c r="O509" s="5">
        <v>0</v>
      </c>
      <c r="P509" s="5">
        <v>0</v>
      </c>
      <c r="Q509" s="5">
        <v>0</v>
      </c>
      <c r="R509" s="5">
        <v>0</v>
      </c>
    </row>
    <row r="510" spans="1:18" x14ac:dyDescent="0.35">
      <c r="A510" s="1">
        <v>2021</v>
      </c>
      <c r="B510" t="s">
        <v>1476</v>
      </c>
      <c r="C510" t="s">
        <v>1479</v>
      </c>
      <c r="D510" t="s">
        <v>1690</v>
      </c>
      <c r="E510" t="s">
        <v>191</v>
      </c>
      <c r="F510" t="s">
        <v>1478</v>
      </c>
      <c r="G510" t="str">
        <f>VLOOKUP(F510,'Barrio Mapping'!B:C,2,0)</f>
        <v>Castillejos</v>
      </c>
      <c r="H510">
        <f>VLOOKUP(B510,'[1]Bin Distritos'!$A:$E,5,0)</f>
        <v>11.679333333333332</v>
      </c>
      <c r="I510" s="5">
        <v>1250</v>
      </c>
      <c r="J510" s="5">
        <v>2</v>
      </c>
      <c r="K510" s="5">
        <v>77</v>
      </c>
      <c r="L510" s="5">
        <v>5</v>
      </c>
      <c r="M510" s="5">
        <v>1</v>
      </c>
      <c r="N510" s="5">
        <v>1</v>
      </c>
      <c r="O510" s="5">
        <v>0</v>
      </c>
      <c r="P510" s="5">
        <v>0</v>
      </c>
      <c r="Q510" s="5">
        <v>0</v>
      </c>
      <c r="R510" s="5">
        <v>0</v>
      </c>
    </row>
    <row r="511" spans="1:18" x14ac:dyDescent="0.35">
      <c r="A511" s="1">
        <v>2024</v>
      </c>
      <c r="B511" t="s">
        <v>1476</v>
      </c>
      <c r="C511" t="s">
        <v>1490</v>
      </c>
      <c r="D511" t="s">
        <v>1690</v>
      </c>
      <c r="F511" t="s">
        <v>1478</v>
      </c>
      <c r="G511" t="str">
        <f>VLOOKUP(F511,'Barrio Mapping'!B:C,2,0)</f>
        <v>Castillejos</v>
      </c>
      <c r="H511">
        <f>VLOOKUP(B511,'[1]Bin Distritos'!$A:$E,5,0)</f>
        <v>11.679333333333332</v>
      </c>
      <c r="I511" s="5">
        <v>1300</v>
      </c>
      <c r="J511" s="5">
        <v>2</v>
      </c>
      <c r="K511" s="5">
        <v>80</v>
      </c>
      <c r="L511" s="5">
        <v>8</v>
      </c>
      <c r="M511" s="5">
        <v>1</v>
      </c>
      <c r="N511" s="5">
        <v>1</v>
      </c>
      <c r="O511" s="5">
        <v>0</v>
      </c>
      <c r="P511" s="5">
        <v>0</v>
      </c>
      <c r="Q511" s="5">
        <v>0</v>
      </c>
      <c r="R511" s="5">
        <v>0</v>
      </c>
    </row>
    <row r="512" spans="1:18" x14ac:dyDescent="0.35">
      <c r="A512" s="1">
        <v>2026</v>
      </c>
      <c r="B512" t="s">
        <v>1476</v>
      </c>
      <c r="C512" t="s">
        <v>1490</v>
      </c>
      <c r="D512" t="s">
        <v>1690</v>
      </c>
      <c r="F512" t="s">
        <v>1478</v>
      </c>
      <c r="G512" t="str">
        <f>VLOOKUP(F512,'Barrio Mapping'!B:C,2,0)</f>
        <v>Castillejos</v>
      </c>
      <c r="H512">
        <f>VLOOKUP(B512,'[1]Bin Distritos'!$A:$E,5,0)</f>
        <v>11.679333333333332</v>
      </c>
      <c r="I512" s="5">
        <v>3500</v>
      </c>
      <c r="J512" s="5">
        <v>4</v>
      </c>
      <c r="K512" s="5">
        <v>190</v>
      </c>
      <c r="L512" s="5">
        <v>5</v>
      </c>
      <c r="M512" s="5">
        <v>1</v>
      </c>
      <c r="N512" s="5">
        <v>1</v>
      </c>
      <c r="O512" s="5">
        <v>0</v>
      </c>
      <c r="P512" s="5">
        <v>0</v>
      </c>
      <c r="Q512" s="5">
        <v>0</v>
      </c>
      <c r="R512" s="5">
        <v>0</v>
      </c>
    </row>
    <row r="513" spans="1:18" x14ac:dyDescent="0.35">
      <c r="A513" s="1">
        <v>2035</v>
      </c>
      <c r="B513" t="s">
        <v>1476</v>
      </c>
      <c r="C513" t="s">
        <v>1528</v>
      </c>
      <c r="D513" t="s">
        <v>1690</v>
      </c>
      <c r="F513" t="s">
        <v>1478</v>
      </c>
      <c r="G513" t="str">
        <f>VLOOKUP(F513,'Barrio Mapping'!B:C,2,0)</f>
        <v>Castillejos</v>
      </c>
      <c r="H513">
        <f>VLOOKUP(B513,'[1]Bin Distritos'!$A:$E,5,0)</f>
        <v>11.679333333333332</v>
      </c>
      <c r="I513" s="5">
        <v>1200</v>
      </c>
      <c r="J513" s="5">
        <v>1</v>
      </c>
      <c r="K513" s="5">
        <v>80</v>
      </c>
      <c r="L513" s="5">
        <v>14</v>
      </c>
      <c r="M513" s="5">
        <v>1</v>
      </c>
      <c r="N513" s="5">
        <v>1</v>
      </c>
      <c r="O513" s="5">
        <v>0</v>
      </c>
      <c r="P513" s="5">
        <v>0</v>
      </c>
      <c r="Q513" s="5">
        <v>0</v>
      </c>
      <c r="R513" s="5">
        <v>0</v>
      </c>
    </row>
    <row r="514" spans="1:18" x14ac:dyDescent="0.35">
      <c r="A514" s="1">
        <v>2037</v>
      </c>
      <c r="B514" t="s">
        <v>1476</v>
      </c>
      <c r="C514" t="s">
        <v>1490</v>
      </c>
      <c r="D514" t="s">
        <v>1690</v>
      </c>
      <c r="F514" t="s">
        <v>1478</v>
      </c>
      <c r="G514" t="str">
        <f>VLOOKUP(F514,'Barrio Mapping'!B:C,2,0)</f>
        <v>Castillejos</v>
      </c>
      <c r="H514">
        <f>VLOOKUP(B514,'[1]Bin Distritos'!$A:$E,5,0)</f>
        <v>11.679333333333332</v>
      </c>
      <c r="I514" s="5">
        <v>2900</v>
      </c>
      <c r="J514" s="5">
        <v>5</v>
      </c>
      <c r="K514" s="5">
        <v>300</v>
      </c>
      <c r="L514" s="5">
        <v>14</v>
      </c>
      <c r="M514" s="5">
        <v>1</v>
      </c>
      <c r="N514" s="5">
        <v>1</v>
      </c>
      <c r="O514" s="5">
        <v>0</v>
      </c>
      <c r="P514" s="5">
        <v>0</v>
      </c>
      <c r="Q514" s="5">
        <v>0</v>
      </c>
      <c r="R514" s="5">
        <v>0</v>
      </c>
    </row>
    <row r="515" spans="1:18" x14ac:dyDescent="0.35">
      <c r="A515" s="1">
        <v>2039</v>
      </c>
      <c r="B515" t="s">
        <v>1476</v>
      </c>
      <c r="C515" t="s">
        <v>1528</v>
      </c>
      <c r="D515" t="s">
        <v>1690</v>
      </c>
      <c r="E515" t="s">
        <v>747</v>
      </c>
      <c r="F515" t="s">
        <v>1478</v>
      </c>
      <c r="G515" t="str">
        <f>VLOOKUP(F515,'Barrio Mapping'!B:C,2,0)</f>
        <v>Castillejos</v>
      </c>
      <c r="H515">
        <f>VLOOKUP(B515,'[1]Bin Distritos'!$A:$E,5,0)</f>
        <v>11.679333333333332</v>
      </c>
      <c r="I515" s="5">
        <v>1210</v>
      </c>
      <c r="J515" s="5">
        <v>1</v>
      </c>
      <c r="K515" s="5">
        <v>65</v>
      </c>
      <c r="L515" s="5">
        <v>4</v>
      </c>
      <c r="M515" s="5">
        <v>1</v>
      </c>
      <c r="N515" s="5">
        <v>1</v>
      </c>
      <c r="O515" s="5">
        <v>0</v>
      </c>
      <c r="P515" s="5">
        <v>0</v>
      </c>
      <c r="Q515" s="5">
        <v>0</v>
      </c>
      <c r="R515" s="5">
        <v>0</v>
      </c>
    </row>
    <row r="516" spans="1:18" x14ac:dyDescent="0.35">
      <c r="A516" s="1">
        <v>2041</v>
      </c>
      <c r="B516" t="s">
        <v>1476</v>
      </c>
      <c r="C516" t="s">
        <v>1152</v>
      </c>
      <c r="D516" t="s">
        <v>1690</v>
      </c>
      <c r="F516" t="s">
        <v>1478</v>
      </c>
      <c r="G516" t="str">
        <f>VLOOKUP(F516,'Barrio Mapping'!B:C,2,0)</f>
        <v>Castillejos</v>
      </c>
      <c r="H516">
        <f>VLOOKUP(B516,'[1]Bin Distritos'!$A:$E,5,0)</f>
        <v>11.679333333333332</v>
      </c>
      <c r="I516" s="5">
        <v>1200</v>
      </c>
      <c r="J516" s="5">
        <v>1</v>
      </c>
      <c r="K516" s="5">
        <v>50</v>
      </c>
      <c r="L516" s="5">
        <v>2</v>
      </c>
      <c r="M516" s="5">
        <v>0</v>
      </c>
      <c r="N516" s="5">
        <v>1</v>
      </c>
      <c r="O516" s="5">
        <v>0</v>
      </c>
      <c r="P516" s="5">
        <v>0</v>
      </c>
      <c r="Q516" s="5">
        <v>0</v>
      </c>
      <c r="R516" s="5">
        <v>0</v>
      </c>
    </row>
    <row r="517" spans="1:18" x14ac:dyDescent="0.35">
      <c r="A517" s="1">
        <v>2046</v>
      </c>
      <c r="B517" t="s">
        <v>1476</v>
      </c>
      <c r="C517" t="s">
        <v>1502</v>
      </c>
      <c r="D517" t="s">
        <v>1690</v>
      </c>
      <c r="F517" t="s">
        <v>1478</v>
      </c>
      <c r="G517" t="str">
        <f>VLOOKUP(F517,'Barrio Mapping'!B:C,2,0)</f>
        <v>Castillejos</v>
      </c>
      <c r="H517">
        <f>VLOOKUP(B517,'[1]Bin Distritos'!$A:$E,5,0)</f>
        <v>11.679333333333332</v>
      </c>
      <c r="I517" s="5">
        <v>900</v>
      </c>
      <c r="J517" s="5">
        <v>1</v>
      </c>
      <c r="K517" s="5">
        <v>62</v>
      </c>
      <c r="L517" s="5">
        <v>0</v>
      </c>
      <c r="M517" s="5">
        <v>1</v>
      </c>
      <c r="N517" s="5">
        <v>1</v>
      </c>
      <c r="O517" s="5">
        <v>0</v>
      </c>
      <c r="P517" s="5">
        <v>0</v>
      </c>
      <c r="Q517" s="5">
        <v>0</v>
      </c>
      <c r="R517" s="5">
        <v>0</v>
      </c>
    </row>
    <row r="518" spans="1:18" x14ac:dyDescent="0.35">
      <c r="A518" s="1">
        <v>2054</v>
      </c>
      <c r="B518" t="s">
        <v>1476</v>
      </c>
      <c r="C518" t="s">
        <v>1555</v>
      </c>
      <c r="D518" t="s">
        <v>1690</v>
      </c>
      <c r="E518" t="s">
        <v>475</v>
      </c>
      <c r="F518" t="s">
        <v>1478</v>
      </c>
      <c r="G518" t="str">
        <f>VLOOKUP(F518,'Barrio Mapping'!B:C,2,0)</f>
        <v>Castillejos</v>
      </c>
      <c r="H518">
        <f>VLOOKUP(B518,'[1]Bin Distritos'!$A:$E,5,0)</f>
        <v>11.679333333333332</v>
      </c>
      <c r="I518" s="5">
        <v>1100</v>
      </c>
      <c r="J518" s="5">
        <v>2</v>
      </c>
      <c r="K518" s="5">
        <v>70</v>
      </c>
      <c r="L518" s="5">
        <v>8</v>
      </c>
      <c r="M518" s="5">
        <v>1</v>
      </c>
      <c r="N518" s="5">
        <v>1</v>
      </c>
      <c r="O518" s="5">
        <v>0</v>
      </c>
      <c r="P518" s="5">
        <v>0</v>
      </c>
      <c r="Q518" s="5">
        <v>0</v>
      </c>
      <c r="R518" s="5">
        <v>0</v>
      </c>
    </row>
    <row r="519" spans="1:18" x14ac:dyDescent="0.35">
      <c r="A519" s="1">
        <v>2065</v>
      </c>
      <c r="B519" t="s">
        <v>1476</v>
      </c>
      <c r="C519" t="s">
        <v>1564</v>
      </c>
      <c r="D519" t="s">
        <v>1690</v>
      </c>
      <c r="F519" t="s">
        <v>1478</v>
      </c>
      <c r="G519" t="str">
        <f>VLOOKUP(F519,'Barrio Mapping'!B:C,2,0)</f>
        <v>Castillejos</v>
      </c>
      <c r="H519">
        <f>VLOOKUP(B519,'[1]Bin Distritos'!$A:$E,5,0)</f>
        <v>11.679333333333332</v>
      </c>
      <c r="I519" s="5">
        <v>750</v>
      </c>
      <c r="J519" s="5">
        <v>1</v>
      </c>
      <c r="K519" s="5">
        <v>50</v>
      </c>
      <c r="L519" s="5">
        <v>1</v>
      </c>
      <c r="M519" s="5">
        <v>1</v>
      </c>
      <c r="N519" s="5">
        <v>1</v>
      </c>
      <c r="O519" s="5">
        <v>0</v>
      </c>
      <c r="P519" s="5">
        <v>0</v>
      </c>
      <c r="Q519" s="5">
        <v>0</v>
      </c>
      <c r="R519" s="5">
        <v>0</v>
      </c>
    </row>
    <row r="520" spans="1:18" x14ac:dyDescent="0.35">
      <c r="A520" s="1">
        <v>2066</v>
      </c>
      <c r="B520" t="s">
        <v>1476</v>
      </c>
      <c r="C520" t="s">
        <v>1565</v>
      </c>
      <c r="D520" t="s">
        <v>1690</v>
      </c>
      <c r="F520" t="s">
        <v>1478</v>
      </c>
      <c r="G520" t="str">
        <f>VLOOKUP(F520,'Barrio Mapping'!B:C,2,0)</f>
        <v>Castillejos</v>
      </c>
      <c r="H520">
        <f>VLOOKUP(B520,'[1]Bin Distritos'!$A:$E,5,0)</f>
        <v>11.679333333333332</v>
      </c>
      <c r="I520" s="5">
        <v>1250</v>
      </c>
      <c r="J520" s="5">
        <v>2</v>
      </c>
      <c r="K520" s="5">
        <v>75</v>
      </c>
      <c r="L520" s="5">
        <v>2</v>
      </c>
      <c r="M520" s="5">
        <v>1</v>
      </c>
      <c r="N520" s="5">
        <v>1</v>
      </c>
      <c r="O520" s="5">
        <v>0</v>
      </c>
      <c r="P520" s="5">
        <v>0</v>
      </c>
      <c r="Q520" s="5">
        <v>0</v>
      </c>
      <c r="R520" s="5">
        <v>0</v>
      </c>
    </row>
    <row r="521" spans="1:18" x14ac:dyDescent="0.35">
      <c r="A521" s="1">
        <v>2067</v>
      </c>
      <c r="B521" t="s">
        <v>1476</v>
      </c>
      <c r="C521" t="s">
        <v>1566</v>
      </c>
      <c r="D521" t="s">
        <v>1690</v>
      </c>
      <c r="F521" t="s">
        <v>1478</v>
      </c>
      <c r="G521" t="str">
        <f>VLOOKUP(F521,'Barrio Mapping'!B:C,2,0)</f>
        <v>Castillejos</v>
      </c>
      <c r="H521">
        <f>VLOOKUP(B521,'[1]Bin Distritos'!$A:$E,5,0)</f>
        <v>11.679333333333332</v>
      </c>
      <c r="I521" s="5">
        <v>1250</v>
      </c>
      <c r="J521" s="5">
        <v>2</v>
      </c>
      <c r="K521" s="5">
        <v>75</v>
      </c>
      <c r="L521" s="5">
        <v>3</v>
      </c>
      <c r="M521" s="5">
        <v>1</v>
      </c>
      <c r="N521" s="5">
        <v>1</v>
      </c>
      <c r="O521" s="5">
        <v>0</v>
      </c>
      <c r="P521" s="5">
        <v>0</v>
      </c>
      <c r="Q521" s="5">
        <v>0</v>
      </c>
      <c r="R521" s="5">
        <v>0</v>
      </c>
    </row>
    <row r="522" spans="1:18" x14ac:dyDescent="0.35">
      <c r="A522" s="1">
        <v>2069</v>
      </c>
      <c r="B522" t="s">
        <v>1476</v>
      </c>
      <c r="C522" t="s">
        <v>1568</v>
      </c>
      <c r="D522" t="s">
        <v>1690</v>
      </c>
      <c r="F522" t="s">
        <v>1478</v>
      </c>
      <c r="G522" t="str">
        <f>VLOOKUP(F522,'Barrio Mapping'!B:C,2,0)</f>
        <v>Castillejos</v>
      </c>
      <c r="H522">
        <f>VLOOKUP(B522,'[1]Bin Distritos'!$A:$E,5,0)</f>
        <v>11.679333333333332</v>
      </c>
      <c r="I522" s="5">
        <v>950</v>
      </c>
      <c r="J522" s="5">
        <v>1</v>
      </c>
      <c r="K522" s="5">
        <v>65</v>
      </c>
      <c r="L522" s="5">
        <v>3</v>
      </c>
      <c r="M522" s="5">
        <v>1</v>
      </c>
      <c r="N522" s="5">
        <v>1</v>
      </c>
      <c r="O522" s="5">
        <v>0</v>
      </c>
      <c r="P522" s="5">
        <v>0</v>
      </c>
      <c r="Q522" s="5">
        <v>0</v>
      </c>
      <c r="R522" s="5">
        <v>0</v>
      </c>
    </row>
    <row r="523" spans="1:18" x14ac:dyDescent="0.35">
      <c r="A523" s="1">
        <v>2070</v>
      </c>
      <c r="B523" t="s">
        <v>1476</v>
      </c>
      <c r="C523" t="s">
        <v>1484</v>
      </c>
      <c r="D523" t="s">
        <v>1690</v>
      </c>
      <c r="F523" t="s">
        <v>1478</v>
      </c>
      <c r="G523" t="str">
        <f>VLOOKUP(F523,'Barrio Mapping'!B:C,2,0)</f>
        <v>Castillejos</v>
      </c>
      <c r="H523">
        <f>VLOOKUP(B523,'[1]Bin Distritos'!$A:$E,5,0)</f>
        <v>11.679333333333332</v>
      </c>
      <c r="I523" s="5">
        <v>950</v>
      </c>
      <c r="J523" s="5">
        <v>1</v>
      </c>
      <c r="K523" s="5">
        <v>69</v>
      </c>
      <c r="L523" s="5">
        <v>4</v>
      </c>
      <c r="M523" s="5">
        <v>1</v>
      </c>
      <c r="N523" s="5">
        <v>1</v>
      </c>
      <c r="O523" s="5">
        <v>0</v>
      </c>
      <c r="P523" s="5">
        <v>0</v>
      </c>
      <c r="Q523" s="5">
        <v>0</v>
      </c>
      <c r="R523" s="5">
        <v>0</v>
      </c>
    </row>
    <row r="524" spans="1:18" x14ac:dyDescent="0.35">
      <c r="A524" s="1">
        <v>2077</v>
      </c>
      <c r="B524" t="s">
        <v>1476</v>
      </c>
      <c r="C524" t="s">
        <v>1566</v>
      </c>
      <c r="D524" t="s">
        <v>1690</v>
      </c>
      <c r="F524" t="s">
        <v>1478</v>
      </c>
      <c r="G524" t="str">
        <f>VLOOKUP(F524,'Barrio Mapping'!B:C,2,0)</f>
        <v>Castillejos</v>
      </c>
      <c r="H524">
        <f>VLOOKUP(B524,'[1]Bin Distritos'!$A:$E,5,0)</f>
        <v>11.679333333333332</v>
      </c>
      <c r="I524" s="5">
        <v>1250</v>
      </c>
      <c r="J524" s="5">
        <v>2</v>
      </c>
      <c r="K524" s="5">
        <v>75</v>
      </c>
      <c r="L524" s="5">
        <v>3</v>
      </c>
      <c r="M524" s="5">
        <v>1</v>
      </c>
      <c r="N524" s="5">
        <v>1</v>
      </c>
      <c r="O524" s="5">
        <v>0</v>
      </c>
      <c r="P524" s="5">
        <v>0</v>
      </c>
      <c r="Q524" s="5">
        <v>0</v>
      </c>
      <c r="R524" s="5">
        <v>0</v>
      </c>
    </row>
    <row r="525" spans="1:18" x14ac:dyDescent="0.35">
      <c r="A525" s="1">
        <v>2081</v>
      </c>
      <c r="B525" t="s">
        <v>1476</v>
      </c>
      <c r="C525" t="s">
        <v>1568</v>
      </c>
      <c r="D525" t="s">
        <v>1690</v>
      </c>
      <c r="F525" t="s">
        <v>1478</v>
      </c>
      <c r="G525" t="str">
        <f>VLOOKUP(F525,'Barrio Mapping'!B:C,2,0)</f>
        <v>Castillejos</v>
      </c>
      <c r="H525">
        <f>VLOOKUP(B525,'[1]Bin Distritos'!$A:$E,5,0)</f>
        <v>11.679333333333332</v>
      </c>
      <c r="I525" s="5">
        <v>1100</v>
      </c>
      <c r="J525" s="5">
        <v>2</v>
      </c>
      <c r="K525" s="5">
        <v>70</v>
      </c>
      <c r="L525" s="5">
        <v>6</v>
      </c>
      <c r="M525" s="5">
        <v>1</v>
      </c>
      <c r="N525" s="5">
        <v>1</v>
      </c>
      <c r="O525" s="5">
        <v>0</v>
      </c>
      <c r="P525" s="5">
        <v>0</v>
      </c>
      <c r="Q525" s="5">
        <v>0</v>
      </c>
      <c r="R525" s="5">
        <v>0</v>
      </c>
    </row>
    <row r="526" spans="1:18" x14ac:dyDescent="0.35">
      <c r="A526" s="1">
        <v>2094</v>
      </c>
      <c r="B526" t="s">
        <v>1476</v>
      </c>
      <c r="C526" t="s">
        <v>1581</v>
      </c>
      <c r="D526" t="s">
        <v>1690</v>
      </c>
      <c r="E526" t="s">
        <v>747</v>
      </c>
      <c r="F526" t="s">
        <v>1478</v>
      </c>
      <c r="G526" t="str">
        <f>VLOOKUP(F526,'Barrio Mapping'!B:C,2,0)</f>
        <v>Castillejos</v>
      </c>
      <c r="H526">
        <f>VLOOKUP(B526,'[1]Bin Distritos'!$A:$E,5,0)</f>
        <v>11.679333333333332</v>
      </c>
      <c r="I526" s="5">
        <v>1300</v>
      </c>
      <c r="J526" s="5">
        <v>1</v>
      </c>
      <c r="K526" s="5">
        <v>60</v>
      </c>
      <c r="L526" s="5">
        <v>9</v>
      </c>
      <c r="M526" s="5">
        <v>1</v>
      </c>
      <c r="N526" s="5">
        <v>1</v>
      </c>
      <c r="O526" s="5">
        <v>0</v>
      </c>
      <c r="P526" s="5">
        <v>0</v>
      </c>
      <c r="Q526" s="5">
        <v>0</v>
      </c>
      <c r="R526" s="5">
        <v>0</v>
      </c>
    </row>
    <row r="527" spans="1:18" x14ac:dyDescent="0.35">
      <c r="A527" s="1">
        <v>1053</v>
      </c>
      <c r="B527" t="s">
        <v>792</v>
      </c>
      <c r="C527" t="s">
        <v>821</v>
      </c>
      <c r="D527" t="s">
        <v>1691</v>
      </c>
      <c r="F527" t="s">
        <v>822</v>
      </c>
      <c r="G527" t="str">
        <f>VLOOKUP(F527,'Barrio Mapping'!B:C,2,0)</f>
        <v>Chopera</v>
      </c>
      <c r="H527">
        <f>VLOOKUP(B527,'[1]Bin Distritos'!$A:$E,5,0)</f>
        <v>16.333333333333332</v>
      </c>
      <c r="I527" s="5">
        <v>1380</v>
      </c>
      <c r="J527" s="5">
        <v>3</v>
      </c>
      <c r="K527" s="5">
        <v>75</v>
      </c>
      <c r="L527" s="5">
        <v>7</v>
      </c>
      <c r="M527" s="5">
        <v>1</v>
      </c>
      <c r="N527" s="5">
        <v>1</v>
      </c>
      <c r="O527" s="5">
        <v>1</v>
      </c>
      <c r="P527" s="5">
        <v>0</v>
      </c>
      <c r="Q527" s="5">
        <v>0</v>
      </c>
      <c r="R527" s="5">
        <v>0</v>
      </c>
    </row>
    <row r="528" spans="1:18" x14ac:dyDescent="0.35">
      <c r="A528" s="1">
        <v>1057</v>
      </c>
      <c r="B528" t="s">
        <v>792</v>
      </c>
      <c r="C528" t="s">
        <v>826</v>
      </c>
      <c r="D528" t="s">
        <v>1690</v>
      </c>
      <c r="E528" t="s">
        <v>475</v>
      </c>
      <c r="F528" t="s">
        <v>822</v>
      </c>
      <c r="G528" t="str">
        <f>VLOOKUP(F528,'Barrio Mapping'!B:C,2,0)</f>
        <v>Chopera</v>
      </c>
      <c r="H528">
        <f>VLOOKUP(B528,'[1]Bin Distritos'!$A:$E,5,0)</f>
        <v>16.333333333333332</v>
      </c>
      <c r="I528" s="5">
        <v>775</v>
      </c>
      <c r="J528" s="5">
        <v>2</v>
      </c>
      <c r="K528" s="5">
        <v>72</v>
      </c>
      <c r="L528" s="5">
        <v>3</v>
      </c>
      <c r="M528" s="5">
        <v>0</v>
      </c>
      <c r="N528" s="5">
        <v>1</v>
      </c>
      <c r="O528" s="5">
        <v>0</v>
      </c>
      <c r="P528" s="5">
        <v>0</v>
      </c>
      <c r="Q528" s="5">
        <v>0</v>
      </c>
      <c r="R528" s="5">
        <v>0</v>
      </c>
    </row>
    <row r="529" spans="1:18" x14ac:dyDescent="0.35">
      <c r="A529" s="1">
        <v>1473</v>
      </c>
      <c r="B529" t="s">
        <v>1139</v>
      </c>
      <c r="C529" t="s">
        <v>1157</v>
      </c>
      <c r="D529" t="s">
        <v>1690</v>
      </c>
      <c r="F529" t="s">
        <v>1158</v>
      </c>
      <c r="G529" t="str">
        <f>VLOOKUP(F529,'Barrio Mapping'!B:C,2,0)</f>
        <v>Ciudad Jardín</v>
      </c>
      <c r="H529">
        <f>VLOOKUP(B529,'[1]Bin Distritos'!$A:$E,5,0)</f>
        <v>13.963333333333333</v>
      </c>
      <c r="I529" s="5">
        <v>1200</v>
      </c>
      <c r="J529" s="5">
        <v>2</v>
      </c>
      <c r="K529" s="5">
        <v>60</v>
      </c>
      <c r="L529" s="5">
        <v>1</v>
      </c>
      <c r="M529" s="5">
        <v>1</v>
      </c>
      <c r="N529" s="5">
        <v>1</v>
      </c>
      <c r="O529" s="5">
        <v>0</v>
      </c>
      <c r="P529" s="5">
        <v>0</v>
      </c>
      <c r="Q529" s="5">
        <v>0</v>
      </c>
      <c r="R529" s="5">
        <v>0</v>
      </c>
    </row>
    <row r="530" spans="1:18" x14ac:dyDescent="0.35">
      <c r="A530" s="1">
        <v>1481</v>
      </c>
      <c r="B530" t="s">
        <v>1139</v>
      </c>
      <c r="C530" t="s">
        <v>1167</v>
      </c>
      <c r="D530" t="s">
        <v>1690</v>
      </c>
      <c r="F530" t="s">
        <v>1158</v>
      </c>
      <c r="G530" t="str">
        <f>VLOOKUP(F530,'Barrio Mapping'!B:C,2,0)</f>
        <v>Ciudad Jardín</v>
      </c>
      <c r="H530">
        <f>VLOOKUP(B530,'[1]Bin Distritos'!$A:$E,5,0)</f>
        <v>13.963333333333333</v>
      </c>
      <c r="I530" s="5">
        <v>1700</v>
      </c>
      <c r="J530" s="5">
        <v>3</v>
      </c>
      <c r="K530" s="5">
        <v>100</v>
      </c>
      <c r="L530" s="5">
        <v>9</v>
      </c>
      <c r="M530" s="5">
        <v>1</v>
      </c>
      <c r="N530" s="5">
        <v>1</v>
      </c>
      <c r="O530" s="5">
        <v>0</v>
      </c>
      <c r="P530" s="5">
        <v>0</v>
      </c>
      <c r="Q530" s="5">
        <v>0</v>
      </c>
      <c r="R530" s="5">
        <v>0</v>
      </c>
    </row>
    <row r="531" spans="1:18" x14ac:dyDescent="0.35">
      <c r="A531" s="1">
        <v>1482</v>
      </c>
      <c r="B531" t="s">
        <v>1139</v>
      </c>
      <c r="C531" t="s">
        <v>1167</v>
      </c>
      <c r="D531" t="s">
        <v>1690</v>
      </c>
      <c r="F531" t="s">
        <v>1158</v>
      </c>
      <c r="G531" t="str">
        <f>VLOOKUP(F531,'Barrio Mapping'!B:C,2,0)</f>
        <v>Ciudad Jardín</v>
      </c>
      <c r="H531">
        <f>VLOOKUP(B531,'[1]Bin Distritos'!$A:$E,5,0)</f>
        <v>13.963333333333333</v>
      </c>
      <c r="I531" s="5">
        <v>1700</v>
      </c>
      <c r="J531" s="5">
        <v>3</v>
      </c>
      <c r="K531" s="5">
        <v>100</v>
      </c>
      <c r="L531" s="5">
        <v>9</v>
      </c>
      <c r="M531" s="5">
        <v>1</v>
      </c>
      <c r="N531" s="5">
        <v>1</v>
      </c>
      <c r="O531" s="5">
        <v>0</v>
      </c>
      <c r="P531" s="5">
        <v>0</v>
      </c>
      <c r="Q531" s="5">
        <v>0</v>
      </c>
      <c r="R531" s="5">
        <v>0</v>
      </c>
    </row>
    <row r="532" spans="1:18" x14ac:dyDescent="0.35">
      <c r="A532" s="1">
        <v>1496</v>
      </c>
      <c r="B532" t="s">
        <v>1139</v>
      </c>
      <c r="C532" t="s">
        <v>1178</v>
      </c>
      <c r="D532" t="s">
        <v>1690</v>
      </c>
      <c r="E532" t="s">
        <v>126</v>
      </c>
      <c r="F532" t="s">
        <v>1158</v>
      </c>
      <c r="G532" t="str">
        <f>VLOOKUP(F532,'Barrio Mapping'!B:C,2,0)</f>
        <v>Ciudad Jardín</v>
      </c>
      <c r="H532">
        <f>VLOOKUP(B532,'[1]Bin Distritos'!$A:$E,5,0)</f>
        <v>13.963333333333333</v>
      </c>
      <c r="I532" s="5">
        <v>1650</v>
      </c>
      <c r="J532" s="5">
        <v>4</v>
      </c>
      <c r="K532" s="5">
        <v>123</v>
      </c>
      <c r="L532" s="5">
        <v>1</v>
      </c>
      <c r="M532" s="5">
        <v>1</v>
      </c>
      <c r="N532" s="5">
        <v>1</v>
      </c>
      <c r="O532" s="5">
        <v>0</v>
      </c>
      <c r="P532" s="5">
        <v>0</v>
      </c>
      <c r="Q532" s="5">
        <v>0</v>
      </c>
      <c r="R532" s="5">
        <v>0</v>
      </c>
    </row>
    <row r="533" spans="1:18" x14ac:dyDescent="0.35">
      <c r="A533" s="1">
        <v>1499</v>
      </c>
      <c r="B533" t="s">
        <v>1139</v>
      </c>
      <c r="C533" t="s">
        <v>1181</v>
      </c>
      <c r="D533" t="s">
        <v>1690</v>
      </c>
      <c r="E533" t="s">
        <v>710</v>
      </c>
      <c r="F533" t="s">
        <v>1158</v>
      </c>
      <c r="G533" t="str">
        <f>VLOOKUP(F533,'Barrio Mapping'!B:C,2,0)</f>
        <v>Ciudad Jardín</v>
      </c>
      <c r="H533">
        <f>VLOOKUP(B533,'[1]Bin Distritos'!$A:$E,5,0)</f>
        <v>13.963333333333333</v>
      </c>
      <c r="I533" s="5">
        <v>1450</v>
      </c>
      <c r="J533" s="5">
        <v>2</v>
      </c>
      <c r="K533" s="5">
        <v>80</v>
      </c>
      <c r="L533" s="5">
        <v>2</v>
      </c>
      <c r="M533" s="5">
        <v>1</v>
      </c>
      <c r="N533" s="5">
        <v>1</v>
      </c>
      <c r="O533" s="5">
        <v>0</v>
      </c>
      <c r="P533" s="5">
        <v>0</v>
      </c>
      <c r="Q533" s="5">
        <v>0</v>
      </c>
      <c r="R533" s="5">
        <v>0</v>
      </c>
    </row>
    <row r="534" spans="1:18" x14ac:dyDescent="0.35">
      <c r="A534" s="1">
        <v>1502</v>
      </c>
      <c r="B534" t="s">
        <v>1139</v>
      </c>
      <c r="C534" t="s">
        <v>1184</v>
      </c>
      <c r="D534" t="s">
        <v>1690</v>
      </c>
      <c r="E534" t="s">
        <v>71</v>
      </c>
      <c r="F534" t="s">
        <v>1158</v>
      </c>
      <c r="G534" t="str">
        <f>VLOOKUP(F534,'Barrio Mapping'!B:C,2,0)</f>
        <v>Ciudad Jardín</v>
      </c>
      <c r="H534">
        <f>VLOOKUP(B534,'[1]Bin Distritos'!$A:$E,5,0)</f>
        <v>13.963333333333333</v>
      </c>
      <c r="I534" s="5">
        <v>1650</v>
      </c>
      <c r="J534" s="5">
        <v>4</v>
      </c>
      <c r="K534" s="5">
        <v>107</v>
      </c>
      <c r="L534" s="5">
        <v>3</v>
      </c>
      <c r="M534" s="5">
        <v>1</v>
      </c>
      <c r="N534" s="5">
        <v>1</v>
      </c>
      <c r="O534" s="5">
        <v>0</v>
      </c>
      <c r="P534" s="5">
        <v>0</v>
      </c>
      <c r="Q534" s="5">
        <v>0</v>
      </c>
      <c r="R534" s="5">
        <v>0</v>
      </c>
    </row>
    <row r="535" spans="1:18" x14ac:dyDescent="0.35">
      <c r="A535" s="1">
        <v>1505</v>
      </c>
      <c r="B535" t="s">
        <v>1139</v>
      </c>
      <c r="C535" t="s">
        <v>1187</v>
      </c>
      <c r="D535" t="s">
        <v>1690</v>
      </c>
      <c r="F535" t="s">
        <v>1158</v>
      </c>
      <c r="G535" t="str">
        <f>VLOOKUP(F535,'Barrio Mapping'!B:C,2,0)</f>
        <v>Ciudad Jardín</v>
      </c>
      <c r="H535">
        <f>VLOOKUP(B535,'[1]Bin Distritos'!$A:$E,5,0)</f>
        <v>13.963333333333333</v>
      </c>
      <c r="I535" s="5">
        <v>1100</v>
      </c>
      <c r="J535" s="5">
        <v>1</v>
      </c>
      <c r="K535" s="5">
        <v>50</v>
      </c>
      <c r="L535" s="5">
        <v>1</v>
      </c>
      <c r="M535" s="5">
        <v>1</v>
      </c>
      <c r="N535" s="5">
        <v>1</v>
      </c>
      <c r="O535" s="5">
        <v>0</v>
      </c>
      <c r="P535" s="5">
        <v>0</v>
      </c>
      <c r="Q535" s="5">
        <v>0</v>
      </c>
      <c r="R535" s="5">
        <v>0</v>
      </c>
    </row>
    <row r="536" spans="1:18" x14ac:dyDescent="0.35">
      <c r="A536" s="1">
        <v>1508</v>
      </c>
      <c r="B536" t="s">
        <v>1139</v>
      </c>
      <c r="C536" t="s">
        <v>1189</v>
      </c>
      <c r="D536" t="s">
        <v>1690</v>
      </c>
      <c r="E536" t="s">
        <v>49</v>
      </c>
      <c r="F536" t="s">
        <v>1158</v>
      </c>
      <c r="G536" t="str">
        <f>VLOOKUP(F536,'Barrio Mapping'!B:C,2,0)</f>
        <v>Ciudad Jardín</v>
      </c>
      <c r="H536">
        <f>VLOOKUP(B536,'[1]Bin Distritos'!$A:$E,5,0)</f>
        <v>13.963333333333333</v>
      </c>
      <c r="I536" s="5">
        <v>1200</v>
      </c>
      <c r="J536" s="5">
        <v>1</v>
      </c>
      <c r="K536" s="5">
        <v>57</v>
      </c>
      <c r="L536" s="5">
        <v>2</v>
      </c>
      <c r="M536" s="5">
        <v>1</v>
      </c>
      <c r="N536" s="5">
        <v>1</v>
      </c>
      <c r="O536" s="5">
        <v>0</v>
      </c>
      <c r="P536" s="5">
        <v>0</v>
      </c>
      <c r="Q536" s="5">
        <v>0</v>
      </c>
      <c r="R536" s="5">
        <v>0</v>
      </c>
    </row>
    <row r="537" spans="1:18" x14ac:dyDescent="0.35">
      <c r="A537" s="1">
        <v>1512</v>
      </c>
      <c r="B537" t="s">
        <v>1139</v>
      </c>
      <c r="C537" t="s">
        <v>1181</v>
      </c>
      <c r="D537" t="s">
        <v>1690</v>
      </c>
      <c r="E537" t="s">
        <v>710</v>
      </c>
      <c r="F537" t="s">
        <v>1158</v>
      </c>
      <c r="G537" t="str">
        <f>VLOOKUP(F537,'Barrio Mapping'!B:C,2,0)</f>
        <v>Ciudad Jardín</v>
      </c>
      <c r="H537">
        <f>VLOOKUP(B537,'[1]Bin Distritos'!$A:$E,5,0)</f>
        <v>13.963333333333333</v>
      </c>
      <c r="I537" s="5">
        <v>1400</v>
      </c>
      <c r="J537" s="5">
        <v>2</v>
      </c>
      <c r="K537" s="5">
        <v>80</v>
      </c>
      <c r="L537" s="5">
        <v>2</v>
      </c>
      <c r="M537" s="5">
        <v>1</v>
      </c>
      <c r="N537" s="5">
        <v>1</v>
      </c>
      <c r="O537" s="5">
        <v>0</v>
      </c>
      <c r="P537" s="5">
        <v>0</v>
      </c>
      <c r="Q537" s="5">
        <v>0</v>
      </c>
      <c r="R537" s="5">
        <v>0</v>
      </c>
    </row>
    <row r="538" spans="1:18" x14ac:dyDescent="0.35">
      <c r="A538" s="1">
        <v>1518</v>
      </c>
      <c r="B538" t="s">
        <v>1139</v>
      </c>
      <c r="C538" t="s">
        <v>1196</v>
      </c>
      <c r="D538" t="s">
        <v>1690</v>
      </c>
      <c r="E538" t="s">
        <v>49</v>
      </c>
      <c r="F538" t="s">
        <v>1158</v>
      </c>
      <c r="G538" t="str">
        <f>VLOOKUP(F538,'Barrio Mapping'!B:C,2,0)</f>
        <v>Ciudad Jardín</v>
      </c>
      <c r="H538">
        <f>VLOOKUP(B538,'[1]Bin Distritos'!$A:$E,5,0)</f>
        <v>13.963333333333333</v>
      </c>
      <c r="I538" s="5">
        <v>1300</v>
      </c>
      <c r="J538" s="5">
        <v>3</v>
      </c>
      <c r="K538" s="5">
        <v>120</v>
      </c>
      <c r="L538" s="5">
        <v>1</v>
      </c>
      <c r="M538" s="5">
        <v>1</v>
      </c>
      <c r="N538" s="5">
        <v>1</v>
      </c>
      <c r="O538" s="5">
        <v>0</v>
      </c>
      <c r="P538" s="5">
        <v>0</v>
      </c>
      <c r="Q538" s="5">
        <v>0</v>
      </c>
      <c r="R538" s="5">
        <v>0</v>
      </c>
    </row>
    <row r="539" spans="1:18" x14ac:dyDescent="0.35">
      <c r="A539" s="1">
        <v>1535</v>
      </c>
      <c r="B539" t="s">
        <v>1139</v>
      </c>
      <c r="C539" t="s">
        <v>1208</v>
      </c>
      <c r="D539" t="s">
        <v>1690</v>
      </c>
      <c r="E539" t="s">
        <v>378</v>
      </c>
      <c r="F539" t="s">
        <v>1158</v>
      </c>
      <c r="G539" t="str">
        <f>VLOOKUP(F539,'Barrio Mapping'!B:C,2,0)</f>
        <v>Ciudad Jardín</v>
      </c>
      <c r="H539">
        <f>VLOOKUP(B539,'[1]Bin Distritos'!$A:$E,5,0)</f>
        <v>13.963333333333333</v>
      </c>
      <c r="I539" s="5">
        <v>870</v>
      </c>
      <c r="J539" s="5">
        <v>2</v>
      </c>
      <c r="K539" s="5">
        <v>60</v>
      </c>
      <c r="L539" s="5">
        <v>1</v>
      </c>
      <c r="M539" s="5">
        <v>1</v>
      </c>
      <c r="N539" s="5">
        <v>1</v>
      </c>
      <c r="O539" s="5">
        <v>0</v>
      </c>
      <c r="P539" s="5">
        <v>0</v>
      </c>
      <c r="Q539" s="5">
        <v>0</v>
      </c>
      <c r="R539" s="5">
        <v>0</v>
      </c>
    </row>
    <row r="540" spans="1:18" x14ac:dyDescent="0.35">
      <c r="A540" s="1">
        <v>1566</v>
      </c>
      <c r="B540" t="s">
        <v>1139</v>
      </c>
      <c r="C540" t="s">
        <v>1230</v>
      </c>
      <c r="D540" t="s">
        <v>1690</v>
      </c>
      <c r="E540" t="s">
        <v>51</v>
      </c>
      <c r="F540" t="s">
        <v>1158</v>
      </c>
      <c r="G540" t="str">
        <f>VLOOKUP(F540,'Barrio Mapping'!B:C,2,0)</f>
        <v>Ciudad Jardín</v>
      </c>
      <c r="H540">
        <f>VLOOKUP(B540,'[1]Bin Distritos'!$A:$E,5,0)</f>
        <v>13.963333333333333</v>
      </c>
      <c r="I540" s="5">
        <v>1900</v>
      </c>
      <c r="J540" s="5">
        <v>3</v>
      </c>
      <c r="K540" s="5">
        <v>115</v>
      </c>
      <c r="L540" s="5">
        <v>3</v>
      </c>
      <c r="M540" s="5">
        <v>1</v>
      </c>
      <c r="N540" s="5">
        <v>1</v>
      </c>
      <c r="O540" s="5">
        <v>0</v>
      </c>
      <c r="P540" s="5">
        <v>0</v>
      </c>
      <c r="Q540" s="5">
        <v>0</v>
      </c>
      <c r="R540" s="5">
        <v>0</v>
      </c>
    </row>
    <row r="541" spans="1:18" x14ac:dyDescent="0.35">
      <c r="A541" s="1">
        <v>1567</v>
      </c>
      <c r="B541" t="s">
        <v>1139</v>
      </c>
      <c r="C541" t="s">
        <v>1231</v>
      </c>
      <c r="D541" t="s">
        <v>1693</v>
      </c>
      <c r="F541" t="s">
        <v>1158</v>
      </c>
      <c r="G541" t="str">
        <f>VLOOKUP(F541,'Barrio Mapping'!B:C,2,0)</f>
        <v>Ciudad Jardín</v>
      </c>
      <c r="H541">
        <f>VLOOKUP(B541,'[1]Bin Distritos'!$A:$E,5,0)</f>
        <v>13.963333333333333</v>
      </c>
      <c r="I541" s="5">
        <v>800</v>
      </c>
      <c r="J541" s="5">
        <v>0</v>
      </c>
      <c r="K541" s="5">
        <v>60</v>
      </c>
      <c r="L541" s="5">
        <v>0</v>
      </c>
      <c r="M541" s="5">
        <v>1</v>
      </c>
      <c r="N541" s="5">
        <v>1</v>
      </c>
      <c r="O541" s="5">
        <v>0</v>
      </c>
      <c r="P541" s="5">
        <v>0</v>
      </c>
      <c r="Q541" s="5">
        <v>0</v>
      </c>
      <c r="R541" s="5">
        <v>0</v>
      </c>
    </row>
    <row r="542" spans="1:18" x14ac:dyDescent="0.35">
      <c r="A542" s="1">
        <v>1568</v>
      </c>
      <c r="B542" t="s">
        <v>1139</v>
      </c>
      <c r="C542" t="s">
        <v>1232</v>
      </c>
      <c r="D542" t="s">
        <v>1690</v>
      </c>
      <c r="F542" t="s">
        <v>1158</v>
      </c>
      <c r="G542" t="str">
        <f>VLOOKUP(F542,'Barrio Mapping'!B:C,2,0)</f>
        <v>Ciudad Jardín</v>
      </c>
      <c r="H542">
        <f>VLOOKUP(B542,'[1]Bin Distritos'!$A:$E,5,0)</f>
        <v>13.963333333333333</v>
      </c>
      <c r="I542" s="5">
        <v>1350</v>
      </c>
      <c r="J542" s="5">
        <v>2</v>
      </c>
      <c r="K542" s="5">
        <v>90</v>
      </c>
      <c r="L542" s="5">
        <v>1</v>
      </c>
      <c r="M542" s="5">
        <v>1</v>
      </c>
      <c r="N542" s="5">
        <v>1</v>
      </c>
      <c r="O542" s="5">
        <v>0</v>
      </c>
      <c r="P542" s="5">
        <v>0</v>
      </c>
      <c r="Q542" s="5">
        <v>0</v>
      </c>
      <c r="R542" s="5">
        <v>0</v>
      </c>
    </row>
    <row r="543" spans="1:18" x14ac:dyDescent="0.35">
      <c r="A543" s="1">
        <v>1575</v>
      </c>
      <c r="B543" t="s">
        <v>1139</v>
      </c>
      <c r="C543" t="s">
        <v>1157</v>
      </c>
      <c r="D543" t="s">
        <v>1690</v>
      </c>
      <c r="F543" t="s">
        <v>1158</v>
      </c>
      <c r="G543" t="str">
        <f>VLOOKUP(F543,'Barrio Mapping'!B:C,2,0)</f>
        <v>Ciudad Jardín</v>
      </c>
      <c r="H543">
        <f>VLOOKUP(B543,'[1]Bin Distritos'!$A:$E,5,0)</f>
        <v>13.963333333333333</v>
      </c>
      <c r="I543" s="5">
        <v>2200</v>
      </c>
      <c r="J543" s="5">
        <v>2</v>
      </c>
      <c r="K543" s="5">
        <v>100</v>
      </c>
      <c r="L543" s="5">
        <v>2</v>
      </c>
      <c r="M543" s="5">
        <v>1</v>
      </c>
      <c r="N543" s="5">
        <v>1</v>
      </c>
      <c r="O543" s="5">
        <v>0</v>
      </c>
      <c r="P543" s="5">
        <v>0</v>
      </c>
      <c r="Q543" s="5">
        <v>0</v>
      </c>
      <c r="R543" s="5">
        <v>0</v>
      </c>
    </row>
    <row r="544" spans="1:18" x14ac:dyDescent="0.35">
      <c r="A544" s="1">
        <v>1578</v>
      </c>
      <c r="B544" t="s">
        <v>1139</v>
      </c>
      <c r="C544" t="s">
        <v>638</v>
      </c>
      <c r="D544" t="s">
        <v>1690</v>
      </c>
      <c r="E544" t="s">
        <v>371</v>
      </c>
      <c r="F544" t="s">
        <v>1158</v>
      </c>
      <c r="G544" t="str">
        <f>VLOOKUP(F544,'Barrio Mapping'!B:C,2,0)</f>
        <v>Ciudad Jardín</v>
      </c>
      <c r="H544">
        <f>VLOOKUP(B544,'[1]Bin Distritos'!$A:$E,5,0)</f>
        <v>13.963333333333333</v>
      </c>
      <c r="I544" s="5">
        <v>3150</v>
      </c>
      <c r="J544" s="5">
        <v>2</v>
      </c>
      <c r="K544" s="5">
        <v>75</v>
      </c>
      <c r="L544" s="5">
        <v>8</v>
      </c>
      <c r="M544" s="5">
        <v>1</v>
      </c>
      <c r="N544" s="5">
        <v>1</v>
      </c>
      <c r="O544" s="5">
        <v>0</v>
      </c>
      <c r="P544" s="5">
        <v>0</v>
      </c>
      <c r="Q544" s="5">
        <v>0</v>
      </c>
      <c r="R544" s="5">
        <v>0</v>
      </c>
    </row>
    <row r="545" spans="1:18" x14ac:dyDescent="0.35">
      <c r="A545" s="1">
        <v>1599</v>
      </c>
      <c r="B545" t="s">
        <v>1139</v>
      </c>
      <c r="C545" t="s">
        <v>1251</v>
      </c>
      <c r="D545" t="s">
        <v>1690</v>
      </c>
      <c r="F545" t="s">
        <v>1158</v>
      </c>
      <c r="G545" t="str">
        <f>VLOOKUP(F545,'Barrio Mapping'!B:C,2,0)</f>
        <v>Ciudad Jardín</v>
      </c>
      <c r="H545">
        <f>VLOOKUP(B545,'[1]Bin Distritos'!$A:$E,5,0)</f>
        <v>13.963333333333333</v>
      </c>
      <c r="I545" s="5">
        <v>870</v>
      </c>
      <c r="J545" s="5">
        <v>2</v>
      </c>
      <c r="K545" s="5">
        <v>65</v>
      </c>
      <c r="L545" s="5">
        <v>1</v>
      </c>
      <c r="M545" s="5">
        <v>0</v>
      </c>
      <c r="N545" s="5">
        <v>1</v>
      </c>
      <c r="O545" s="5">
        <v>0</v>
      </c>
      <c r="P545" s="5">
        <v>0</v>
      </c>
      <c r="Q545" s="5">
        <v>0</v>
      </c>
      <c r="R545" s="5">
        <v>0</v>
      </c>
    </row>
    <row r="546" spans="1:18" x14ac:dyDescent="0.35">
      <c r="A546" s="1">
        <v>1609</v>
      </c>
      <c r="B546" t="s">
        <v>1139</v>
      </c>
      <c r="C546" t="s">
        <v>1157</v>
      </c>
      <c r="D546" t="s">
        <v>1690</v>
      </c>
      <c r="F546" t="s">
        <v>1158</v>
      </c>
      <c r="G546" t="str">
        <f>VLOOKUP(F546,'Barrio Mapping'!B:C,2,0)</f>
        <v>Ciudad Jardín</v>
      </c>
      <c r="H546">
        <f>VLOOKUP(B546,'[1]Bin Distritos'!$A:$E,5,0)</f>
        <v>13.963333333333333</v>
      </c>
      <c r="I546" s="5">
        <v>1400</v>
      </c>
      <c r="J546" s="5">
        <v>4</v>
      </c>
      <c r="K546" s="5">
        <v>107</v>
      </c>
      <c r="L546" s="5">
        <v>3</v>
      </c>
      <c r="M546" s="5">
        <v>1</v>
      </c>
      <c r="N546" s="5">
        <v>1</v>
      </c>
      <c r="O546" s="5">
        <v>0</v>
      </c>
      <c r="P546" s="5">
        <v>0</v>
      </c>
      <c r="Q546" s="5">
        <v>0</v>
      </c>
      <c r="R546" s="5">
        <v>0</v>
      </c>
    </row>
    <row r="547" spans="1:18" x14ac:dyDescent="0.35">
      <c r="A547" s="1">
        <v>1625</v>
      </c>
      <c r="B547" t="s">
        <v>1139</v>
      </c>
      <c r="C547" t="s">
        <v>1184</v>
      </c>
      <c r="D547" t="s">
        <v>1690</v>
      </c>
      <c r="F547" t="s">
        <v>1158</v>
      </c>
      <c r="G547" t="str">
        <f>VLOOKUP(F547,'Barrio Mapping'!B:C,2,0)</f>
        <v>Ciudad Jardín</v>
      </c>
      <c r="H547">
        <f>VLOOKUP(B547,'[1]Bin Distritos'!$A:$E,5,0)</f>
        <v>13.963333333333333</v>
      </c>
      <c r="I547" s="5">
        <v>870</v>
      </c>
      <c r="J547" s="5">
        <v>2</v>
      </c>
      <c r="K547" s="5">
        <v>60</v>
      </c>
      <c r="L547" s="5">
        <v>1</v>
      </c>
      <c r="M547" s="5">
        <v>0</v>
      </c>
      <c r="N547" s="5">
        <v>1</v>
      </c>
      <c r="O547" s="5">
        <v>0</v>
      </c>
      <c r="P547" s="5">
        <v>0</v>
      </c>
      <c r="Q547" s="5">
        <v>0</v>
      </c>
      <c r="R547" s="5">
        <v>0</v>
      </c>
    </row>
    <row r="548" spans="1:18" x14ac:dyDescent="0.35">
      <c r="A548" s="1">
        <v>1660</v>
      </c>
      <c r="B548" t="s">
        <v>1139</v>
      </c>
      <c r="C548" t="s">
        <v>1187</v>
      </c>
      <c r="D548" t="s">
        <v>1690</v>
      </c>
      <c r="E548" t="s">
        <v>1283</v>
      </c>
      <c r="F548" t="s">
        <v>1158</v>
      </c>
      <c r="G548" t="str">
        <f>VLOOKUP(F548,'Barrio Mapping'!B:C,2,0)</f>
        <v>Ciudad Jardín</v>
      </c>
      <c r="H548">
        <f>VLOOKUP(B548,'[1]Bin Distritos'!$A:$E,5,0)</f>
        <v>13.963333333333333</v>
      </c>
      <c r="I548" s="5">
        <v>1250</v>
      </c>
      <c r="J548" s="5">
        <v>2</v>
      </c>
      <c r="K548" s="5">
        <v>76</v>
      </c>
      <c r="L548" s="5">
        <v>2</v>
      </c>
      <c r="M548" s="5">
        <v>1</v>
      </c>
      <c r="N548" s="5">
        <v>1</v>
      </c>
      <c r="O548" s="5">
        <v>0</v>
      </c>
      <c r="P548" s="5">
        <v>0</v>
      </c>
      <c r="Q548" s="5">
        <v>0</v>
      </c>
      <c r="R548" s="5">
        <v>0</v>
      </c>
    </row>
    <row r="549" spans="1:18" x14ac:dyDescent="0.35">
      <c r="A549" s="1">
        <v>390</v>
      </c>
      <c r="B549" t="s">
        <v>386</v>
      </c>
      <c r="C549" t="s">
        <v>389</v>
      </c>
      <c r="D549" t="s">
        <v>1690</v>
      </c>
      <c r="F549" t="s">
        <v>390</v>
      </c>
      <c r="G549" t="str">
        <f>VLOOKUP(F549,'Barrio Mapping'!B:C,2,0)</f>
        <v>Ciudad Universitaria</v>
      </c>
      <c r="H549">
        <f>VLOOKUP(B549,'[1]Bin Distritos'!$A:$E,5,0)</f>
        <v>11.299333333333331</v>
      </c>
      <c r="I549" s="5">
        <v>1150</v>
      </c>
      <c r="J549" s="5">
        <v>2</v>
      </c>
      <c r="K549" s="5">
        <v>106</v>
      </c>
      <c r="L549" s="5">
        <v>5</v>
      </c>
      <c r="M549" s="5">
        <v>1</v>
      </c>
      <c r="N549" s="5">
        <v>1</v>
      </c>
      <c r="O549" s="5">
        <v>0</v>
      </c>
      <c r="P549" s="5">
        <v>0</v>
      </c>
      <c r="Q549" s="5">
        <v>0</v>
      </c>
      <c r="R549" s="5">
        <v>0</v>
      </c>
    </row>
    <row r="550" spans="1:18" x14ac:dyDescent="0.35">
      <c r="A550" s="1">
        <v>403</v>
      </c>
      <c r="B550" t="s">
        <v>386</v>
      </c>
      <c r="C550" t="s">
        <v>409</v>
      </c>
      <c r="D550" t="s">
        <v>1690</v>
      </c>
      <c r="E550" t="s">
        <v>410</v>
      </c>
      <c r="F550" t="s">
        <v>390</v>
      </c>
      <c r="G550" t="str">
        <f>VLOOKUP(F550,'Barrio Mapping'!B:C,2,0)</f>
        <v>Ciudad Universitaria</v>
      </c>
      <c r="H550">
        <f>VLOOKUP(B550,'[1]Bin Distritos'!$A:$E,5,0)</f>
        <v>11.299333333333331</v>
      </c>
      <c r="I550" s="5">
        <v>3100</v>
      </c>
      <c r="J550" s="5">
        <v>4</v>
      </c>
      <c r="K550" s="5">
        <v>300</v>
      </c>
      <c r="L550" s="5">
        <v>4</v>
      </c>
      <c r="M550" s="5">
        <v>1</v>
      </c>
      <c r="N550" s="5">
        <v>1</v>
      </c>
      <c r="O550" s="5">
        <v>0</v>
      </c>
      <c r="P550" s="5">
        <v>0</v>
      </c>
      <c r="Q550" s="5">
        <v>0</v>
      </c>
      <c r="R550" s="5">
        <v>0</v>
      </c>
    </row>
    <row r="551" spans="1:18" x14ac:dyDescent="0.35">
      <c r="A551" s="1">
        <v>415</v>
      </c>
      <c r="B551" t="s">
        <v>386</v>
      </c>
      <c r="C551" t="s">
        <v>420</v>
      </c>
      <c r="D551" t="s">
        <v>1690</v>
      </c>
      <c r="F551" t="s">
        <v>390</v>
      </c>
      <c r="G551" t="str">
        <f>VLOOKUP(F551,'Barrio Mapping'!B:C,2,0)</f>
        <v>Ciudad Universitaria</v>
      </c>
      <c r="H551">
        <f>VLOOKUP(B551,'[1]Bin Distritos'!$A:$E,5,0)</f>
        <v>11.299333333333331</v>
      </c>
      <c r="I551" s="5">
        <v>1300</v>
      </c>
      <c r="J551" s="5">
        <v>3</v>
      </c>
      <c r="K551" s="5">
        <v>100</v>
      </c>
      <c r="L551" s="5">
        <v>4</v>
      </c>
      <c r="M551" s="5">
        <v>1</v>
      </c>
      <c r="N551" s="5">
        <v>1</v>
      </c>
      <c r="O551" s="5">
        <v>0</v>
      </c>
      <c r="P551" s="5">
        <v>0</v>
      </c>
      <c r="Q551" s="5">
        <v>0</v>
      </c>
      <c r="R551" s="5">
        <v>0</v>
      </c>
    </row>
    <row r="552" spans="1:18" x14ac:dyDescent="0.35">
      <c r="A552" s="1">
        <v>419</v>
      </c>
      <c r="B552" t="s">
        <v>386</v>
      </c>
      <c r="C552" t="s">
        <v>424</v>
      </c>
      <c r="D552" t="s">
        <v>1690</v>
      </c>
      <c r="F552" t="s">
        <v>390</v>
      </c>
      <c r="G552" t="str">
        <f>VLOOKUP(F552,'Barrio Mapping'!B:C,2,0)</f>
        <v>Ciudad Universitaria</v>
      </c>
      <c r="H552">
        <f>VLOOKUP(B552,'[1]Bin Distritos'!$A:$E,5,0)</f>
        <v>11.299333333333331</v>
      </c>
      <c r="I552" s="5">
        <v>2000</v>
      </c>
      <c r="J552" s="5">
        <v>5</v>
      </c>
      <c r="K552" s="5">
        <v>192</v>
      </c>
      <c r="L552" s="5">
        <v>2</v>
      </c>
      <c r="M552" s="5">
        <v>1</v>
      </c>
      <c r="N552" s="5">
        <v>1</v>
      </c>
      <c r="O552" s="5">
        <v>0</v>
      </c>
      <c r="P552" s="5">
        <v>0</v>
      </c>
      <c r="Q552" s="5">
        <v>0</v>
      </c>
      <c r="R552" s="5">
        <v>0</v>
      </c>
    </row>
    <row r="553" spans="1:18" x14ac:dyDescent="0.35">
      <c r="A553" s="1">
        <v>438</v>
      </c>
      <c r="B553" t="s">
        <v>386</v>
      </c>
      <c r="C553" t="s">
        <v>433</v>
      </c>
      <c r="D553" t="s">
        <v>1693</v>
      </c>
      <c r="E553" t="s">
        <v>71</v>
      </c>
      <c r="F553" t="s">
        <v>390</v>
      </c>
      <c r="G553" t="str">
        <f>VLOOKUP(F553,'Barrio Mapping'!B:C,2,0)</f>
        <v>Ciudad Universitaria</v>
      </c>
      <c r="H553">
        <f>VLOOKUP(B553,'[1]Bin Distritos'!$A:$E,5,0)</f>
        <v>11.299333333333331</v>
      </c>
      <c r="I553" s="5">
        <v>590</v>
      </c>
      <c r="J553" s="5">
        <v>0</v>
      </c>
      <c r="K553" s="5">
        <v>30</v>
      </c>
      <c r="L553" s="5">
        <v>1</v>
      </c>
      <c r="M553" s="5">
        <v>1</v>
      </c>
      <c r="N553" s="5">
        <v>1</v>
      </c>
      <c r="O553" s="5">
        <v>0</v>
      </c>
      <c r="P553" s="5">
        <v>0</v>
      </c>
      <c r="Q553" s="5">
        <v>0</v>
      </c>
      <c r="R553" s="5">
        <v>0</v>
      </c>
    </row>
    <row r="554" spans="1:18" x14ac:dyDescent="0.35">
      <c r="A554" s="1">
        <v>439</v>
      </c>
      <c r="B554" t="s">
        <v>386</v>
      </c>
      <c r="C554" t="s">
        <v>434</v>
      </c>
      <c r="D554" t="s">
        <v>1690</v>
      </c>
      <c r="F554" t="s">
        <v>390</v>
      </c>
      <c r="G554" t="str">
        <f>VLOOKUP(F554,'Barrio Mapping'!B:C,2,0)</f>
        <v>Ciudad Universitaria</v>
      </c>
      <c r="H554">
        <f>VLOOKUP(B554,'[1]Bin Distritos'!$A:$E,5,0)</f>
        <v>11.299333333333331</v>
      </c>
      <c r="I554" s="5">
        <v>2100</v>
      </c>
      <c r="J554" s="5">
        <v>5</v>
      </c>
      <c r="K554" s="5">
        <v>190</v>
      </c>
      <c r="L554" s="5">
        <v>2</v>
      </c>
      <c r="M554" s="5">
        <v>1</v>
      </c>
      <c r="N554" s="5">
        <v>1</v>
      </c>
      <c r="O554" s="5">
        <v>0</v>
      </c>
      <c r="P554" s="5">
        <v>0</v>
      </c>
      <c r="Q554" s="5">
        <v>0</v>
      </c>
      <c r="R554" s="5">
        <v>0</v>
      </c>
    </row>
    <row r="555" spans="1:18" x14ac:dyDescent="0.35">
      <c r="A555" s="1">
        <v>445</v>
      </c>
      <c r="B555" t="s">
        <v>386</v>
      </c>
      <c r="C555" t="s">
        <v>439</v>
      </c>
      <c r="D555" t="s">
        <v>1690</v>
      </c>
      <c r="F555" t="s">
        <v>390</v>
      </c>
      <c r="G555" t="str">
        <f>VLOOKUP(F555,'Barrio Mapping'!B:C,2,0)</f>
        <v>Ciudad Universitaria</v>
      </c>
      <c r="H555">
        <f>VLOOKUP(B555,'[1]Bin Distritos'!$A:$E,5,0)</f>
        <v>11.299333333333331</v>
      </c>
      <c r="I555" s="5">
        <v>2100</v>
      </c>
      <c r="J555" s="5">
        <v>5</v>
      </c>
      <c r="K555" s="5">
        <v>190</v>
      </c>
      <c r="L555" s="5">
        <v>2</v>
      </c>
      <c r="M555" s="5">
        <v>1</v>
      </c>
      <c r="N555" s="5">
        <v>1</v>
      </c>
      <c r="O555" s="5">
        <v>0</v>
      </c>
      <c r="P555" s="5">
        <v>0</v>
      </c>
      <c r="Q555" s="5">
        <v>0</v>
      </c>
      <c r="R555" s="5">
        <v>0</v>
      </c>
    </row>
    <row r="556" spans="1:18" x14ac:dyDescent="0.35">
      <c r="A556" s="1">
        <v>475</v>
      </c>
      <c r="B556" t="s">
        <v>386</v>
      </c>
      <c r="C556" t="s">
        <v>458</v>
      </c>
      <c r="D556" t="s">
        <v>1690</v>
      </c>
      <c r="F556" t="s">
        <v>390</v>
      </c>
      <c r="G556" t="str">
        <f>VLOOKUP(F556,'Barrio Mapping'!B:C,2,0)</f>
        <v>Ciudad Universitaria</v>
      </c>
      <c r="H556">
        <f>VLOOKUP(B556,'[1]Bin Distritos'!$A:$E,5,0)</f>
        <v>11.299333333333331</v>
      </c>
      <c r="I556" s="5">
        <v>2100</v>
      </c>
      <c r="J556" s="5">
        <v>5</v>
      </c>
      <c r="K556" s="5">
        <v>190</v>
      </c>
      <c r="L556" s="5">
        <v>2</v>
      </c>
      <c r="M556" s="5">
        <v>1</v>
      </c>
      <c r="N556" s="5">
        <v>1</v>
      </c>
      <c r="O556" s="5">
        <v>0</v>
      </c>
      <c r="P556" s="5">
        <v>0</v>
      </c>
      <c r="Q556" s="5">
        <v>0</v>
      </c>
      <c r="R556" s="5">
        <v>0</v>
      </c>
    </row>
    <row r="557" spans="1:18" x14ac:dyDescent="0.35">
      <c r="A557" s="1">
        <v>478</v>
      </c>
      <c r="B557" t="s">
        <v>386</v>
      </c>
      <c r="C557" t="s">
        <v>420</v>
      </c>
      <c r="D557" t="s">
        <v>1690</v>
      </c>
      <c r="F557" t="s">
        <v>390</v>
      </c>
      <c r="G557" t="str">
        <f>VLOOKUP(F557,'Barrio Mapping'!B:C,2,0)</f>
        <v>Ciudad Universitaria</v>
      </c>
      <c r="H557">
        <f>VLOOKUP(B557,'[1]Bin Distritos'!$A:$E,5,0)</f>
        <v>11.299333333333331</v>
      </c>
      <c r="I557" s="5">
        <v>1400</v>
      </c>
      <c r="J557" s="5">
        <v>3</v>
      </c>
      <c r="K557" s="5">
        <v>88</v>
      </c>
      <c r="L557" s="5">
        <v>4</v>
      </c>
      <c r="M557" s="5">
        <v>1</v>
      </c>
      <c r="N557" s="5">
        <v>1</v>
      </c>
      <c r="O557" s="5">
        <v>0</v>
      </c>
      <c r="P557" s="5">
        <v>0</v>
      </c>
      <c r="Q557" s="5">
        <v>0</v>
      </c>
      <c r="R557" s="5">
        <v>0</v>
      </c>
    </row>
    <row r="558" spans="1:18" x14ac:dyDescent="0.35">
      <c r="A558" s="1">
        <v>526</v>
      </c>
      <c r="B558" t="s">
        <v>386</v>
      </c>
      <c r="C558" t="s">
        <v>458</v>
      </c>
      <c r="D558" t="s">
        <v>1690</v>
      </c>
      <c r="F558" t="s">
        <v>390</v>
      </c>
      <c r="G558" t="str">
        <f>VLOOKUP(F558,'Barrio Mapping'!B:C,2,0)</f>
        <v>Ciudad Universitaria</v>
      </c>
      <c r="H558">
        <f>VLOOKUP(B558,'[1]Bin Distritos'!$A:$E,5,0)</f>
        <v>11.299333333333331</v>
      </c>
      <c r="I558" s="5">
        <v>899</v>
      </c>
      <c r="J558" s="5">
        <v>1</v>
      </c>
      <c r="K558" s="5">
        <v>60</v>
      </c>
      <c r="L558" s="5">
        <v>13</v>
      </c>
      <c r="M558" s="5">
        <v>1</v>
      </c>
      <c r="N558" s="5">
        <v>1</v>
      </c>
      <c r="O558" s="5">
        <v>0</v>
      </c>
      <c r="P558" s="5">
        <v>0</v>
      </c>
      <c r="Q558" s="5">
        <v>0</v>
      </c>
      <c r="R558" s="5">
        <v>0</v>
      </c>
    </row>
    <row r="559" spans="1:18" x14ac:dyDescent="0.35">
      <c r="A559" s="1">
        <v>527</v>
      </c>
      <c r="B559" t="s">
        <v>386</v>
      </c>
      <c r="C559" t="s">
        <v>442</v>
      </c>
      <c r="D559" t="s">
        <v>1690</v>
      </c>
      <c r="F559" t="s">
        <v>390</v>
      </c>
      <c r="G559" t="str">
        <f>VLOOKUP(F559,'Barrio Mapping'!B:C,2,0)</f>
        <v>Ciudad Universitaria</v>
      </c>
      <c r="H559">
        <f>VLOOKUP(B559,'[1]Bin Distritos'!$A:$E,5,0)</f>
        <v>11.299333333333331</v>
      </c>
      <c r="I559" s="5">
        <v>1250</v>
      </c>
      <c r="J559" s="5">
        <v>3</v>
      </c>
      <c r="K559" s="5">
        <v>124</v>
      </c>
      <c r="L559" s="5">
        <v>4</v>
      </c>
      <c r="M559" s="5">
        <v>1</v>
      </c>
      <c r="N559" s="5">
        <v>1</v>
      </c>
      <c r="O559" s="5">
        <v>0</v>
      </c>
      <c r="P559" s="5">
        <v>0</v>
      </c>
      <c r="Q559" s="5">
        <v>0</v>
      </c>
      <c r="R559" s="5">
        <v>0</v>
      </c>
    </row>
    <row r="560" spans="1:18" x14ac:dyDescent="0.35">
      <c r="A560" s="1">
        <v>531</v>
      </c>
      <c r="B560" t="s">
        <v>386</v>
      </c>
      <c r="C560" t="s">
        <v>458</v>
      </c>
      <c r="D560" t="s">
        <v>1690</v>
      </c>
      <c r="F560" t="s">
        <v>390</v>
      </c>
      <c r="G560" t="str">
        <f>VLOOKUP(F560,'Barrio Mapping'!B:C,2,0)</f>
        <v>Ciudad Universitaria</v>
      </c>
      <c r="H560">
        <f>VLOOKUP(B560,'[1]Bin Distritos'!$A:$E,5,0)</f>
        <v>11.299333333333331</v>
      </c>
      <c r="I560" s="5">
        <v>1300</v>
      </c>
      <c r="J560" s="5">
        <v>3</v>
      </c>
      <c r="K560" s="5">
        <v>98</v>
      </c>
      <c r="L560" s="5">
        <v>4</v>
      </c>
      <c r="M560" s="5">
        <v>1</v>
      </c>
      <c r="N560" s="5">
        <v>1</v>
      </c>
      <c r="O560" s="5">
        <v>0</v>
      </c>
      <c r="P560" s="5">
        <v>0</v>
      </c>
      <c r="Q560" s="5">
        <v>0</v>
      </c>
      <c r="R560" s="5">
        <v>0</v>
      </c>
    </row>
    <row r="561" spans="1:18" x14ac:dyDescent="0.35">
      <c r="A561" s="1">
        <v>533</v>
      </c>
      <c r="B561" t="s">
        <v>386</v>
      </c>
      <c r="C561" t="s">
        <v>458</v>
      </c>
      <c r="D561" t="s">
        <v>1690</v>
      </c>
      <c r="F561" t="s">
        <v>390</v>
      </c>
      <c r="G561" t="str">
        <f>VLOOKUP(F561,'Barrio Mapping'!B:C,2,0)</f>
        <v>Ciudad Universitaria</v>
      </c>
      <c r="H561">
        <f>VLOOKUP(B561,'[1]Bin Distritos'!$A:$E,5,0)</f>
        <v>11.299333333333331</v>
      </c>
      <c r="I561" s="5">
        <v>870</v>
      </c>
      <c r="J561" s="5">
        <v>3</v>
      </c>
      <c r="K561" s="5">
        <v>102</v>
      </c>
      <c r="L561" s="5">
        <v>0</v>
      </c>
      <c r="M561" s="5">
        <v>1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</row>
    <row r="562" spans="1:18" x14ac:dyDescent="0.35">
      <c r="A562" s="1">
        <v>556</v>
      </c>
      <c r="B562" t="s">
        <v>386</v>
      </c>
      <c r="C562" t="s">
        <v>497</v>
      </c>
      <c r="D562" t="s">
        <v>1690</v>
      </c>
      <c r="E562" t="s">
        <v>498</v>
      </c>
      <c r="F562" t="s">
        <v>390</v>
      </c>
      <c r="G562" t="str">
        <f>VLOOKUP(F562,'Barrio Mapping'!B:C,2,0)</f>
        <v>Ciudad Universitaria</v>
      </c>
      <c r="H562">
        <f>VLOOKUP(B562,'[1]Bin Distritos'!$A:$E,5,0)</f>
        <v>11.299333333333331</v>
      </c>
      <c r="I562" s="5">
        <v>2600</v>
      </c>
      <c r="J562" s="5">
        <v>4</v>
      </c>
      <c r="K562" s="5">
        <v>200</v>
      </c>
      <c r="L562" s="5">
        <v>2</v>
      </c>
      <c r="M562" s="5">
        <v>1</v>
      </c>
      <c r="N562" s="5">
        <v>1</v>
      </c>
      <c r="O562" s="5">
        <v>0</v>
      </c>
      <c r="P562" s="5">
        <v>0</v>
      </c>
      <c r="Q562" s="5">
        <v>0</v>
      </c>
      <c r="R562" s="5">
        <v>0</v>
      </c>
    </row>
    <row r="563" spans="1:18" x14ac:dyDescent="0.35">
      <c r="A563" s="1">
        <v>3</v>
      </c>
      <c r="B563" t="s">
        <v>15</v>
      </c>
      <c r="C563" t="s">
        <v>20</v>
      </c>
      <c r="D563" t="s">
        <v>1690</v>
      </c>
      <c r="E563" t="s">
        <v>21</v>
      </c>
      <c r="F563" t="s">
        <v>22</v>
      </c>
      <c r="G563" t="str">
        <f>VLOOKUP(F563,'Barrio Mapping'!B:C,2,0)</f>
        <v>Colina</v>
      </c>
      <c r="H563">
        <f>VLOOKUP(B563,'[1]Bin Distritos'!$A:$E,5,0)</f>
        <v>9.1943333333333328</v>
      </c>
      <c r="I563" s="5">
        <v>1300</v>
      </c>
      <c r="J563" s="5">
        <v>2</v>
      </c>
      <c r="K563" s="5">
        <v>100</v>
      </c>
      <c r="L563" s="5">
        <v>3</v>
      </c>
      <c r="M563" s="5">
        <v>1</v>
      </c>
      <c r="N563" s="5">
        <v>1</v>
      </c>
      <c r="O563" s="5">
        <v>0</v>
      </c>
      <c r="P563" s="5">
        <v>0</v>
      </c>
      <c r="Q563" s="5">
        <v>0</v>
      </c>
      <c r="R563" s="5">
        <v>0</v>
      </c>
    </row>
    <row r="564" spans="1:18" x14ac:dyDescent="0.35">
      <c r="A564" s="1">
        <v>26</v>
      </c>
      <c r="B564" t="s">
        <v>15</v>
      </c>
      <c r="C564" t="s">
        <v>50</v>
      </c>
      <c r="D564" t="s">
        <v>1692</v>
      </c>
      <c r="E564" t="s">
        <v>51</v>
      </c>
      <c r="F564" t="s">
        <v>22</v>
      </c>
      <c r="G564" t="str">
        <f>VLOOKUP(F564,'Barrio Mapping'!B:C,2,0)</f>
        <v>Colina</v>
      </c>
      <c r="H564">
        <f>VLOOKUP(B564,'[1]Bin Distritos'!$A:$E,5,0)</f>
        <v>9.1943333333333328</v>
      </c>
      <c r="I564" s="5">
        <v>2500</v>
      </c>
      <c r="J564" s="5">
        <v>5</v>
      </c>
      <c r="K564" s="5">
        <v>200</v>
      </c>
      <c r="L564" s="5">
        <v>0</v>
      </c>
      <c r="M564" s="5">
        <v>1</v>
      </c>
      <c r="N564" s="5">
        <v>1</v>
      </c>
      <c r="O564" s="5">
        <v>0</v>
      </c>
      <c r="P564" s="5">
        <v>0</v>
      </c>
      <c r="Q564" s="5">
        <v>1</v>
      </c>
      <c r="R564" s="5">
        <v>0</v>
      </c>
    </row>
    <row r="565" spans="1:18" x14ac:dyDescent="0.35">
      <c r="A565" s="1">
        <v>39</v>
      </c>
      <c r="B565" t="s">
        <v>15</v>
      </c>
      <c r="C565" t="s">
        <v>67</v>
      </c>
      <c r="D565" t="s">
        <v>1691</v>
      </c>
      <c r="F565" t="s">
        <v>22</v>
      </c>
      <c r="G565" t="str">
        <f>VLOOKUP(F565,'Barrio Mapping'!B:C,2,0)</f>
        <v>Colina</v>
      </c>
      <c r="H565">
        <f>VLOOKUP(B565,'[1]Bin Distritos'!$A:$E,5,0)</f>
        <v>9.1943333333333328</v>
      </c>
      <c r="I565" s="5">
        <v>800</v>
      </c>
      <c r="J565" s="5">
        <v>2</v>
      </c>
      <c r="K565" s="5">
        <v>70</v>
      </c>
      <c r="L565" s="5">
        <v>5</v>
      </c>
      <c r="M565" s="5">
        <v>1</v>
      </c>
      <c r="N565" s="5">
        <v>1</v>
      </c>
      <c r="O565" s="5">
        <v>1</v>
      </c>
      <c r="P565" s="5">
        <v>0</v>
      </c>
      <c r="Q565" s="5">
        <v>0</v>
      </c>
      <c r="R565" s="5">
        <v>0</v>
      </c>
    </row>
    <row r="566" spans="1:18" x14ac:dyDescent="0.35">
      <c r="A566" s="1">
        <v>65</v>
      </c>
      <c r="B566" t="s">
        <v>15</v>
      </c>
      <c r="C566" t="s">
        <v>92</v>
      </c>
      <c r="D566" t="s">
        <v>1690</v>
      </c>
      <c r="F566" t="s">
        <v>22</v>
      </c>
      <c r="G566" t="str">
        <f>VLOOKUP(F566,'Barrio Mapping'!B:C,2,0)</f>
        <v>Colina</v>
      </c>
      <c r="H566">
        <f>VLOOKUP(B566,'[1]Bin Distritos'!$A:$E,5,0)</f>
        <v>9.1943333333333328</v>
      </c>
      <c r="I566" s="5">
        <v>950</v>
      </c>
      <c r="J566" s="5">
        <v>1</v>
      </c>
      <c r="K566" s="5">
        <v>66</v>
      </c>
      <c r="L566" s="5">
        <v>1</v>
      </c>
      <c r="M566" s="5">
        <v>1</v>
      </c>
      <c r="N566" s="5">
        <v>1</v>
      </c>
      <c r="O566" s="5">
        <v>0</v>
      </c>
      <c r="P566" s="5">
        <v>0</v>
      </c>
      <c r="Q566" s="5">
        <v>0</v>
      </c>
      <c r="R566" s="5">
        <v>0</v>
      </c>
    </row>
    <row r="567" spans="1:18" x14ac:dyDescent="0.35">
      <c r="A567" s="1">
        <v>68</v>
      </c>
      <c r="B567" t="s">
        <v>15</v>
      </c>
      <c r="C567" t="s">
        <v>92</v>
      </c>
      <c r="D567" t="s">
        <v>1690</v>
      </c>
      <c r="F567" t="s">
        <v>22</v>
      </c>
      <c r="G567" t="str">
        <f>VLOOKUP(F567,'Barrio Mapping'!B:C,2,0)</f>
        <v>Colina</v>
      </c>
      <c r="H567">
        <f>VLOOKUP(B567,'[1]Bin Distritos'!$A:$E,5,0)</f>
        <v>9.1943333333333328</v>
      </c>
      <c r="I567" s="5">
        <v>950</v>
      </c>
      <c r="J567" s="5">
        <v>1</v>
      </c>
      <c r="K567" s="5">
        <v>69</v>
      </c>
      <c r="L567" s="5">
        <v>3</v>
      </c>
      <c r="M567" s="5">
        <v>1</v>
      </c>
      <c r="N567" s="5">
        <v>1</v>
      </c>
      <c r="O567" s="5">
        <v>0</v>
      </c>
      <c r="P567" s="5">
        <v>0</v>
      </c>
      <c r="Q567" s="5">
        <v>0</v>
      </c>
      <c r="R567" s="5">
        <v>0</v>
      </c>
    </row>
    <row r="568" spans="1:18" x14ac:dyDescent="0.35">
      <c r="A568" s="1">
        <v>77</v>
      </c>
      <c r="B568" t="s">
        <v>15</v>
      </c>
      <c r="C568" t="s">
        <v>106</v>
      </c>
      <c r="D568" t="s">
        <v>1690</v>
      </c>
      <c r="F568" t="s">
        <v>22</v>
      </c>
      <c r="G568" t="str">
        <f>VLOOKUP(F568,'Barrio Mapping'!B:C,2,0)</f>
        <v>Colina</v>
      </c>
      <c r="H568">
        <f>VLOOKUP(B568,'[1]Bin Distritos'!$A:$E,5,0)</f>
        <v>9.1943333333333328</v>
      </c>
      <c r="I568" s="5">
        <v>900</v>
      </c>
      <c r="J568" s="5">
        <v>2</v>
      </c>
      <c r="K568" s="5">
        <v>65</v>
      </c>
      <c r="L568" s="5">
        <v>1</v>
      </c>
      <c r="M568" s="5">
        <v>1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</row>
    <row r="569" spans="1:18" x14ac:dyDescent="0.35">
      <c r="A569" s="1">
        <v>93</v>
      </c>
      <c r="B569" t="s">
        <v>15</v>
      </c>
      <c r="C569" t="s">
        <v>119</v>
      </c>
      <c r="D569" t="s">
        <v>1690</v>
      </c>
      <c r="E569" t="s">
        <v>40</v>
      </c>
      <c r="F569" t="s">
        <v>22</v>
      </c>
      <c r="G569" t="str">
        <f>VLOOKUP(F569,'Barrio Mapping'!B:C,2,0)</f>
        <v>Colina</v>
      </c>
      <c r="H569">
        <f>VLOOKUP(B569,'[1]Bin Distritos'!$A:$E,5,0)</f>
        <v>9.1943333333333328</v>
      </c>
      <c r="I569" s="5">
        <v>900</v>
      </c>
      <c r="J569" s="5">
        <v>2</v>
      </c>
      <c r="K569" s="5">
        <v>80</v>
      </c>
      <c r="L569" s="5">
        <v>2</v>
      </c>
      <c r="M569" s="5">
        <v>1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</row>
    <row r="570" spans="1:18" x14ac:dyDescent="0.35">
      <c r="A570" s="1">
        <v>96</v>
      </c>
      <c r="B570" t="s">
        <v>15</v>
      </c>
      <c r="C570" t="s">
        <v>123</v>
      </c>
      <c r="D570" t="s">
        <v>1693</v>
      </c>
      <c r="F570" t="s">
        <v>22</v>
      </c>
      <c r="G570" t="str">
        <f>VLOOKUP(F570,'Barrio Mapping'!B:C,2,0)</f>
        <v>Colina</v>
      </c>
      <c r="H570">
        <f>VLOOKUP(B570,'[1]Bin Distritos'!$A:$E,5,0)</f>
        <v>9.1943333333333328</v>
      </c>
      <c r="I570" s="5">
        <v>730</v>
      </c>
      <c r="J570" s="5">
        <v>0</v>
      </c>
      <c r="K570" s="5">
        <v>38</v>
      </c>
      <c r="L570" s="5">
        <v>3</v>
      </c>
      <c r="M570" s="5">
        <v>0</v>
      </c>
      <c r="N570" s="5">
        <v>1</v>
      </c>
      <c r="O570" s="5">
        <v>0</v>
      </c>
      <c r="P570" s="5">
        <v>0</v>
      </c>
      <c r="Q570" s="5">
        <v>0</v>
      </c>
      <c r="R570" s="5">
        <v>0</v>
      </c>
    </row>
    <row r="571" spans="1:18" x14ac:dyDescent="0.35">
      <c r="A571" s="1">
        <v>97</v>
      </c>
      <c r="B571" t="s">
        <v>15</v>
      </c>
      <c r="C571" t="s">
        <v>18</v>
      </c>
      <c r="D571" t="s">
        <v>1690</v>
      </c>
      <c r="E571" t="s">
        <v>124</v>
      </c>
      <c r="F571" t="s">
        <v>22</v>
      </c>
      <c r="G571" t="str">
        <f>VLOOKUP(F571,'Barrio Mapping'!B:C,2,0)</f>
        <v>Colina</v>
      </c>
      <c r="H571">
        <f>VLOOKUP(B571,'[1]Bin Distritos'!$A:$E,5,0)</f>
        <v>9.1943333333333328</v>
      </c>
      <c r="I571" s="5">
        <v>3500</v>
      </c>
      <c r="J571" s="5">
        <v>5</v>
      </c>
      <c r="K571" s="5">
        <v>230</v>
      </c>
      <c r="L571" s="5">
        <v>1</v>
      </c>
      <c r="M571" s="5">
        <v>1</v>
      </c>
      <c r="N571" s="5">
        <v>1</v>
      </c>
      <c r="O571" s="5">
        <v>0</v>
      </c>
      <c r="P571" s="5">
        <v>0</v>
      </c>
      <c r="Q571" s="5">
        <v>0</v>
      </c>
      <c r="R571" s="5">
        <v>0</v>
      </c>
    </row>
    <row r="572" spans="1:18" x14ac:dyDescent="0.35">
      <c r="A572" s="1">
        <v>1421</v>
      </c>
      <c r="B572" t="s">
        <v>1080</v>
      </c>
      <c r="C572" t="s">
        <v>1109</v>
      </c>
      <c r="D572" t="s">
        <v>1690</v>
      </c>
      <c r="F572" t="s">
        <v>1110</v>
      </c>
      <c r="G572" t="str">
        <f>VLOOKUP(F572,'Barrio Mapping'!B:C,2,0)</f>
        <v>Comillas</v>
      </c>
      <c r="H572">
        <f>VLOOKUP(B572,'[1]Bin Distritos'!$A:$E,5,0)</f>
        <v>5.4623333333333335</v>
      </c>
      <c r="I572" s="5">
        <v>700</v>
      </c>
      <c r="J572" s="5">
        <v>3</v>
      </c>
      <c r="K572" s="5">
        <v>85</v>
      </c>
      <c r="L572" s="5">
        <v>5</v>
      </c>
      <c r="M572" s="5">
        <v>1</v>
      </c>
      <c r="N572" s="5">
        <v>1</v>
      </c>
      <c r="O572" s="5">
        <v>0</v>
      </c>
      <c r="P572" s="5">
        <v>0</v>
      </c>
      <c r="Q572" s="5">
        <v>0</v>
      </c>
      <c r="R572" s="5">
        <v>0</v>
      </c>
    </row>
    <row r="573" spans="1:18" x14ac:dyDescent="0.35">
      <c r="A573" s="1">
        <v>1425</v>
      </c>
      <c r="B573" t="s">
        <v>1080</v>
      </c>
      <c r="C573" t="s">
        <v>1115</v>
      </c>
      <c r="D573" t="s">
        <v>1690</v>
      </c>
      <c r="E573" t="s">
        <v>303</v>
      </c>
      <c r="F573" t="s">
        <v>1110</v>
      </c>
      <c r="G573" t="str">
        <f>VLOOKUP(F573,'Barrio Mapping'!B:C,2,0)</f>
        <v>Comillas</v>
      </c>
      <c r="H573">
        <f>VLOOKUP(B573,'[1]Bin Distritos'!$A:$E,5,0)</f>
        <v>5.4623333333333335</v>
      </c>
      <c r="I573" s="5">
        <v>700</v>
      </c>
      <c r="J573" s="5">
        <v>2</v>
      </c>
      <c r="K573" s="5">
        <v>70</v>
      </c>
      <c r="L573" s="5">
        <v>7</v>
      </c>
      <c r="M573" s="5">
        <v>1</v>
      </c>
      <c r="N573" s="5">
        <v>1</v>
      </c>
      <c r="O573" s="5">
        <v>0</v>
      </c>
      <c r="P573" s="5">
        <v>0</v>
      </c>
      <c r="Q573" s="5">
        <v>0</v>
      </c>
      <c r="R573" s="5">
        <v>0</v>
      </c>
    </row>
    <row r="574" spans="1:18" x14ac:dyDescent="0.35">
      <c r="A574" s="1">
        <v>1432</v>
      </c>
      <c r="B574" t="s">
        <v>1080</v>
      </c>
      <c r="C574" t="s">
        <v>1109</v>
      </c>
      <c r="D574" t="s">
        <v>1690</v>
      </c>
      <c r="F574" t="s">
        <v>1110</v>
      </c>
      <c r="G574" t="str">
        <f>VLOOKUP(F574,'Barrio Mapping'!B:C,2,0)</f>
        <v>Comillas</v>
      </c>
      <c r="H574">
        <f>VLOOKUP(B574,'[1]Bin Distritos'!$A:$E,5,0)</f>
        <v>5.4623333333333335</v>
      </c>
      <c r="I574" s="5">
        <v>750</v>
      </c>
      <c r="J574" s="5">
        <v>2</v>
      </c>
      <c r="K574" s="5">
        <v>70</v>
      </c>
      <c r="L574" s="5">
        <v>1</v>
      </c>
      <c r="M574" s="5">
        <v>1</v>
      </c>
      <c r="N574" s="5">
        <v>1</v>
      </c>
      <c r="O574" s="5">
        <v>0</v>
      </c>
      <c r="P574" s="5">
        <v>0</v>
      </c>
      <c r="Q574" s="5">
        <v>0</v>
      </c>
      <c r="R574" s="5">
        <v>0</v>
      </c>
    </row>
    <row r="575" spans="1:18" x14ac:dyDescent="0.35">
      <c r="A575" s="1">
        <v>1435</v>
      </c>
      <c r="B575" t="s">
        <v>1080</v>
      </c>
      <c r="C575" t="s">
        <v>1109</v>
      </c>
      <c r="D575" t="s">
        <v>1690</v>
      </c>
      <c r="F575" t="s">
        <v>1110</v>
      </c>
      <c r="G575" t="str">
        <f>VLOOKUP(F575,'Barrio Mapping'!B:C,2,0)</f>
        <v>Comillas</v>
      </c>
      <c r="H575">
        <f>VLOOKUP(B575,'[1]Bin Distritos'!$A:$E,5,0)</f>
        <v>5.4623333333333335</v>
      </c>
      <c r="I575" s="5">
        <v>750</v>
      </c>
      <c r="J575" s="5">
        <v>2</v>
      </c>
      <c r="K575" s="5">
        <v>70</v>
      </c>
      <c r="L575" s="5">
        <v>1</v>
      </c>
      <c r="M575" s="5">
        <v>1</v>
      </c>
      <c r="N575" s="5">
        <v>1</v>
      </c>
      <c r="O575" s="5">
        <v>0</v>
      </c>
      <c r="P575" s="5">
        <v>0</v>
      </c>
      <c r="Q575" s="5">
        <v>0</v>
      </c>
      <c r="R575" s="5">
        <v>0</v>
      </c>
    </row>
    <row r="576" spans="1:18" x14ac:dyDescent="0.35">
      <c r="A576" s="1">
        <v>7</v>
      </c>
      <c r="B576" t="s">
        <v>15</v>
      </c>
      <c r="C576" t="s">
        <v>30</v>
      </c>
      <c r="D576" t="s">
        <v>1690</v>
      </c>
      <c r="F576" t="s">
        <v>31</v>
      </c>
      <c r="G576" t="str">
        <f>VLOOKUP(F576,'Barrio Mapping'!B:C,2,0)</f>
        <v>Concepción</v>
      </c>
      <c r="H576">
        <f>VLOOKUP(B576,'[1]Bin Distritos'!$A:$E,5,0)</f>
        <v>9.1943333333333328</v>
      </c>
      <c r="I576" s="5">
        <v>850</v>
      </c>
      <c r="J576" s="5">
        <v>1</v>
      </c>
      <c r="K576" s="5">
        <v>60</v>
      </c>
      <c r="L576" s="5">
        <v>3</v>
      </c>
      <c r="M576" s="5">
        <v>1</v>
      </c>
      <c r="N576" s="5">
        <v>1</v>
      </c>
      <c r="O576" s="5">
        <v>0</v>
      </c>
      <c r="P576" s="5">
        <v>0</v>
      </c>
      <c r="Q576" s="5">
        <v>0</v>
      </c>
      <c r="R576" s="5">
        <v>0</v>
      </c>
    </row>
    <row r="577" spans="1:18" x14ac:dyDescent="0.35">
      <c r="A577" s="1">
        <v>10</v>
      </c>
      <c r="B577" t="s">
        <v>15</v>
      </c>
      <c r="C577" t="s">
        <v>34</v>
      </c>
      <c r="D577" t="s">
        <v>1690</v>
      </c>
      <c r="F577" t="s">
        <v>31</v>
      </c>
      <c r="G577" t="str">
        <f>VLOOKUP(F577,'Barrio Mapping'!B:C,2,0)</f>
        <v>Concepción</v>
      </c>
      <c r="H577">
        <f>VLOOKUP(B577,'[1]Bin Distritos'!$A:$E,5,0)</f>
        <v>9.1943333333333328</v>
      </c>
      <c r="I577" s="5">
        <v>1900</v>
      </c>
      <c r="J577" s="5">
        <v>3</v>
      </c>
      <c r="K577" s="5">
        <v>190</v>
      </c>
      <c r="L577" s="5">
        <v>1</v>
      </c>
      <c r="M577" s="5">
        <v>1</v>
      </c>
      <c r="N577" s="5">
        <v>1</v>
      </c>
      <c r="O577" s="5">
        <v>0</v>
      </c>
      <c r="P577" s="5">
        <v>0</v>
      </c>
      <c r="Q577" s="5">
        <v>0</v>
      </c>
      <c r="R577" s="5">
        <v>0</v>
      </c>
    </row>
    <row r="578" spans="1:18" x14ac:dyDescent="0.35">
      <c r="A578" s="1">
        <v>13</v>
      </c>
      <c r="B578" t="s">
        <v>15</v>
      </c>
      <c r="C578" t="s">
        <v>37</v>
      </c>
      <c r="D578" t="s">
        <v>1690</v>
      </c>
      <c r="F578" t="s">
        <v>31</v>
      </c>
      <c r="G578" t="str">
        <f>VLOOKUP(F578,'Barrio Mapping'!B:C,2,0)</f>
        <v>Concepción</v>
      </c>
      <c r="H578">
        <f>VLOOKUP(B578,'[1]Bin Distritos'!$A:$E,5,0)</f>
        <v>9.1943333333333328</v>
      </c>
      <c r="I578" s="5">
        <v>1300</v>
      </c>
      <c r="J578" s="5">
        <v>3</v>
      </c>
      <c r="K578" s="5">
        <v>90</v>
      </c>
      <c r="L578" s="5">
        <v>1</v>
      </c>
      <c r="M578" s="5">
        <v>1</v>
      </c>
      <c r="N578" s="5">
        <v>1</v>
      </c>
      <c r="O578" s="5">
        <v>0</v>
      </c>
      <c r="P578" s="5">
        <v>0</v>
      </c>
      <c r="Q578" s="5">
        <v>0</v>
      </c>
      <c r="R578" s="5">
        <v>0</v>
      </c>
    </row>
    <row r="579" spans="1:18" x14ac:dyDescent="0.35">
      <c r="A579" s="1">
        <v>16</v>
      </c>
      <c r="B579" t="s">
        <v>15</v>
      </c>
      <c r="C579" t="s">
        <v>39</v>
      </c>
      <c r="D579" t="s">
        <v>1691</v>
      </c>
      <c r="E579" t="s">
        <v>40</v>
      </c>
      <c r="F579" t="s">
        <v>31</v>
      </c>
      <c r="G579" t="str">
        <f>VLOOKUP(F579,'Barrio Mapping'!B:C,2,0)</f>
        <v>Concepción</v>
      </c>
      <c r="H579">
        <f>VLOOKUP(B579,'[1]Bin Distritos'!$A:$E,5,0)</f>
        <v>9.1943333333333328</v>
      </c>
      <c r="I579" s="5">
        <v>990</v>
      </c>
      <c r="J579" s="5">
        <v>2</v>
      </c>
      <c r="K579" s="5">
        <v>70</v>
      </c>
      <c r="L579" s="5">
        <v>3</v>
      </c>
      <c r="M579" s="5">
        <v>1</v>
      </c>
      <c r="N579" s="5">
        <v>1</v>
      </c>
      <c r="O579" s="5">
        <v>1</v>
      </c>
      <c r="P579" s="5">
        <v>0</v>
      </c>
      <c r="Q579" s="5">
        <v>0</v>
      </c>
      <c r="R579" s="5">
        <v>0</v>
      </c>
    </row>
    <row r="580" spans="1:18" x14ac:dyDescent="0.35">
      <c r="A580" s="1">
        <v>17</v>
      </c>
      <c r="B580" t="s">
        <v>15</v>
      </c>
      <c r="C580" t="s">
        <v>41</v>
      </c>
      <c r="D580" t="s">
        <v>1690</v>
      </c>
      <c r="F580" t="s">
        <v>31</v>
      </c>
      <c r="G580" t="str">
        <f>VLOOKUP(F580,'Barrio Mapping'!B:C,2,0)</f>
        <v>Concepción</v>
      </c>
      <c r="H580">
        <f>VLOOKUP(B580,'[1]Bin Distritos'!$A:$E,5,0)</f>
        <v>9.1943333333333328</v>
      </c>
      <c r="I580" s="5">
        <v>1070</v>
      </c>
      <c r="J580" s="5">
        <v>2</v>
      </c>
      <c r="K580" s="5">
        <v>80</v>
      </c>
      <c r="L580" s="5">
        <v>1</v>
      </c>
      <c r="M580" s="5">
        <v>1</v>
      </c>
      <c r="N580" s="5">
        <v>1</v>
      </c>
      <c r="O580" s="5">
        <v>0</v>
      </c>
      <c r="P580" s="5">
        <v>0</v>
      </c>
      <c r="Q580" s="5">
        <v>0</v>
      </c>
      <c r="R580" s="5">
        <v>0</v>
      </c>
    </row>
    <row r="581" spans="1:18" x14ac:dyDescent="0.35">
      <c r="A581" s="1">
        <v>18</v>
      </c>
      <c r="B581" t="s">
        <v>15</v>
      </c>
      <c r="C581" t="s">
        <v>41</v>
      </c>
      <c r="D581" t="s">
        <v>1690</v>
      </c>
      <c r="F581" t="s">
        <v>31</v>
      </c>
      <c r="G581" t="str">
        <f>VLOOKUP(F581,'Barrio Mapping'!B:C,2,0)</f>
        <v>Concepción</v>
      </c>
      <c r="H581">
        <f>VLOOKUP(B581,'[1]Bin Distritos'!$A:$E,5,0)</f>
        <v>9.1943333333333328</v>
      </c>
      <c r="I581" s="5">
        <v>870</v>
      </c>
      <c r="J581" s="5">
        <v>2</v>
      </c>
      <c r="K581" s="5">
        <v>63</v>
      </c>
      <c r="L581" s="5">
        <v>2</v>
      </c>
      <c r="M581" s="5">
        <v>1</v>
      </c>
      <c r="N581" s="5">
        <v>1</v>
      </c>
      <c r="O581" s="5">
        <v>0</v>
      </c>
      <c r="P581" s="5">
        <v>0</v>
      </c>
      <c r="Q581" s="5">
        <v>0</v>
      </c>
      <c r="R581" s="5">
        <v>0</v>
      </c>
    </row>
    <row r="582" spans="1:18" x14ac:dyDescent="0.35">
      <c r="A582" s="1">
        <v>19</v>
      </c>
      <c r="B582" t="s">
        <v>15</v>
      </c>
      <c r="C582" t="s">
        <v>41</v>
      </c>
      <c r="D582" t="s">
        <v>1690</v>
      </c>
      <c r="F582" t="s">
        <v>31</v>
      </c>
      <c r="G582" t="str">
        <f>VLOOKUP(F582,'Barrio Mapping'!B:C,2,0)</f>
        <v>Concepción</v>
      </c>
      <c r="H582">
        <f>VLOOKUP(B582,'[1]Bin Distritos'!$A:$E,5,0)</f>
        <v>9.1943333333333328</v>
      </c>
      <c r="I582" s="5">
        <v>870</v>
      </c>
      <c r="J582" s="5">
        <v>3</v>
      </c>
      <c r="K582" s="5">
        <v>63</v>
      </c>
      <c r="L582" s="5">
        <v>3</v>
      </c>
      <c r="M582" s="5">
        <v>1</v>
      </c>
      <c r="N582" s="5">
        <v>1</v>
      </c>
      <c r="O582" s="5">
        <v>0</v>
      </c>
      <c r="P582" s="5">
        <v>0</v>
      </c>
      <c r="Q582" s="5">
        <v>0</v>
      </c>
      <c r="R582" s="5">
        <v>0</v>
      </c>
    </row>
    <row r="583" spans="1:18" x14ac:dyDescent="0.35">
      <c r="A583" s="1">
        <v>23</v>
      </c>
      <c r="B583" t="s">
        <v>15</v>
      </c>
      <c r="C583" t="s">
        <v>45</v>
      </c>
      <c r="D583" t="s">
        <v>1690</v>
      </c>
      <c r="F583" t="s">
        <v>31</v>
      </c>
      <c r="G583" t="str">
        <f>VLOOKUP(F583,'Barrio Mapping'!B:C,2,0)</f>
        <v>Concepción</v>
      </c>
      <c r="H583">
        <f>VLOOKUP(B583,'[1]Bin Distritos'!$A:$E,5,0)</f>
        <v>9.1943333333333328</v>
      </c>
      <c r="I583" s="5">
        <v>1300</v>
      </c>
      <c r="J583" s="5">
        <v>3</v>
      </c>
      <c r="K583" s="5">
        <v>100</v>
      </c>
      <c r="L583" s="5">
        <v>1</v>
      </c>
      <c r="M583" s="5">
        <v>1</v>
      </c>
      <c r="N583" s="5">
        <v>1</v>
      </c>
      <c r="O583" s="5">
        <v>0</v>
      </c>
      <c r="P583" s="5">
        <v>0</v>
      </c>
      <c r="Q583" s="5">
        <v>0</v>
      </c>
      <c r="R583" s="5">
        <v>0</v>
      </c>
    </row>
    <row r="584" spans="1:18" x14ac:dyDescent="0.35">
      <c r="A584" s="1">
        <v>28</v>
      </c>
      <c r="B584" t="s">
        <v>15</v>
      </c>
      <c r="C584" t="s">
        <v>53</v>
      </c>
      <c r="D584" t="s">
        <v>1690</v>
      </c>
      <c r="E584" t="s">
        <v>54</v>
      </c>
      <c r="F584" t="s">
        <v>31</v>
      </c>
      <c r="G584" t="str">
        <f>VLOOKUP(F584,'Barrio Mapping'!B:C,2,0)</f>
        <v>Concepción</v>
      </c>
      <c r="H584">
        <f>VLOOKUP(B584,'[1]Bin Distritos'!$A:$E,5,0)</f>
        <v>9.1943333333333328</v>
      </c>
      <c r="I584" s="5">
        <v>790</v>
      </c>
      <c r="J584" s="5">
        <v>2</v>
      </c>
      <c r="K584" s="5">
        <v>63</v>
      </c>
      <c r="L584" s="5">
        <v>2</v>
      </c>
      <c r="M584" s="5">
        <v>1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</row>
    <row r="585" spans="1:18" x14ac:dyDescent="0.35">
      <c r="A585" s="1">
        <v>30</v>
      </c>
      <c r="B585" t="s">
        <v>15</v>
      </c>
      <c r="C585" t="s">
        <v>56</v>
      </c>
      <c r="D585" t="s">
        <v>1690</v>
      </c>
      <c r="E585" t="s">
        <v>57</v>
      </c>
      <c r="F585" t="s">
        <v>31</v>
      </c>
      <c r="G585" t="str">
        <f>VLOOKUP(F585,'Barrio Mapping'!B:C,2,0)</f>
        <v>Concepción</v>
      </c>
      <c r="H585">
        <f>VLOOKUP(B585,'[1]Bin Distritos'!$A:$E,5,0)</f>
        <v>9.1943333333333328</v>
      </c>
      <c r="I585" s="5">
        <v>850</v>
      </c>
      <c r="J585" s="5">
        <v>1</v>
      </c>
      <c r="K585" s="5">
        <v>60</v>
      </c>
      <c r="L585" s="5">
        <v>3</v>
      </c>
      <c r="M585" s="5">
        <v>1</v>
      </c>
      <c r="N585" s="5">
        <v>1</v>
      </c>
      <c r="O585" s="5">
        <v>0</v>
      </c>
      <c r="P585" s="5">
        <v>0</v>
      </c>
      <c r="Q585" s="5">
        <v>0</v>
      </c>
      <c r="R585" s="5">
        <v>0</v>
      </c>
    </row>
    <row r="586" spans="1:18" x14ac:dyDescent="0.35">
      <c r="A586" s="1">
        <v>36</v>
      </c>
      <c r="B586" t="s">
        <v>15</v>
      </c>
      <c r="C586" t="s">
        <v>64</v>
      </c>
      <c r="D586" t="s">
        <v>1690</v>
      </c>
      <c r="F586" t="s">
        <v>31</v>
      </c>
      <c r="G586" t="str">
        <f>VLOOKUP(F586,'Barrio Mapping'!B:C,2,0)</f>
        <v>Concepción</v>
      </c>
      <c r="H586">
        <f>VLOOKUP(B586,'[1]Bin Distritos'!$A:$E,5,0)</f>
        <v>9.1943333333333328</v>
      </c>
      <c r="I586" s="5">
        <v>1200</v>
      </c>
      <c r="J586" s="5">
        <v>2</v>
      </c>
      <c r="K586" s="5">
        <v>70</v>
      </c>
      <c r="L586" s="5">
        <v>3</v>
      </c>
      <c r="M586" s="5">
        <v>1</v>
      </c>
      <c r="N586" s="5">
        <v>1</v>
      </c>
      <c r="O586" s="5">
        <v>0</v>
      </c>
      <c r="P586" s="5">
        <v>0</v>
      </c>
      <c r="Q586" s="5">
        <v>0</v>
      </c>
      <c r="R586" s="5">
        <v>0</v>
      </c>
    </row>
    <row r="587" spans="1:18" x14ac:dyDescent="0.35">
      <c r="A587" s="1">
        <v>40</v>
      </c>
      <c r="B587" t="s">
        <v>15</v>
      </c>
      <c r="C587" t="s">
        <v>68</v>
      </c>
      <c r="D587" t="s">
        <v>1691</v>
      </c>
      <c r="F587" t="s">
        <v>31</v>
      </c>
      <c r="G587" t="str">
        <f>VLOOKUP(F587,'Barrio Mapping'!B:C,2,0)</f>
        <v>Concepción</v>
      </c>
      <c r="H587">
        <f>VLOOKUP(B587,'[1]Bin Distritos'!$A:$E,5,0)</f>
        <v>9.1943333333333328</v>
      </c>
      <c r="I587" s="5">
        <v>3000</v>
      </c>
      <c r="J587" s="5">
        <v>5</v>
      </c>
      <c r="K587" s="5">
        <v>400</v>
      </c>
      <c r="L587" s="5">
        <v>4</v>
      </c>
      <c r="M587" s="5">
        <v>1</v>
      </c>
      <c r="N587" s="5">
        <v>1</v>
      </c>
      <c r="O587" s="5">
        <v>1</v>
      </c>
      <c r="P587" s="5">
        <v>0</v>
      </c>
      <c r="Q587" s="5">
        <v>0</v>
      </c>
      <c r="R587" s="5">
        <v>0</v>
      </c>
    </row>
    <row r="588" spans="1:18" x14ac:dyDescent="0.35">
      <c r="A588" s="1">
        <v>55</v>
      </c>
      <c r="B588" t="s">
        <v>15</v>
      </c>
      <c r="C588" t="s">
        <v>84</v>
      </c>
      <c r="D588" t="s">
        <v>1692</v>
      </c>
      <c r="F588" t="s">
        <v>31</v>
      </c>
      <c r="G588" t="str">
        <f>VLOOKUP(F588,'Barrio Mapping'!B:C,2,0)</f>
        <v>Concepción</v>
      </c>
      <c r="H588">
        <f>VLOOKUP(B588,'[1]Bin Distritos'!$A:$E,5,0)</f>
        <v>9.1943333333333328</v>
      </c>
      <c r="I588" s="5">
        <v>3000</v>
      </c>
      <c r="J588" s="5">
        <v>4</v>
      </c>
      <c r="K588" s="5">
        <v>405</v>
      </c>
      <c r="L588" s="5">
        <v>4</v>
      </c>
      <c r="M588" s="5">
        <v>1</v>
      </c>
      <c r="N588" s="5">
        <v>1</v>
      </c>
      <c r="O588" s="5">
        <v>0</v>
      </c>
      <c r="P588" s="5">
        <v>0</v>
      </c>
      <c r="Q588" s="5">
        <v>1</v>
      </c>
      <c r="R588" s="5">
        <v>0</v>
      </c>
    </row>
    <row r="589" spans="1:18" x14ac:dyDescent="0.35">
      <c r="A589" s="1">
        <v>59</v>
      </c>
      <c r="B589" t="s">
        <v>15</v>
      </c>
      <c r="C589" t="s">
        <v>89</v>
      </c>
      <c r="D589" t="s">
        <v>1690</v>
      </c>
      <c r="F589" t="s">
        <v>31</v>
      </c>
      <c r="G589" t="str">
        <f>VLOOKUP(F589,'Barrio Mapping'!B:C,2,0)</f>
        <v>Concepción</v>
      </c>
      <c r="H589">
        <f>VLOOKUP(B589,'[1]Bin Distritos'!$A:$E,5,0)</f>
        <v>9.1943333333333328</v>
      </c>
      <c r="I589" s="5">
        <v>875</v>
      </c>
      <c r="J589" s="5">
        <v>2</v>
      </c>
      <c r="K589" s="5">
        <v>69</v>
      </c>
      <c r="L589" s="5">
        <v>3</v>
      </c>
      <c r="M589" s="5">
        <v>1</v>
      </c>
      <c r="N589" s="5">
        <v>1</v>
      </c>
      <c r="O589" s="5">
        <v>0</v>
      </c>
      <c r="P589" s="5">
        <v>0</v>
      </c>
      <c r="Q589" s="5">
        <v>0</v>
      </c>
      <c r="R589" s="5">
        <v>0</v>
      </c>
    </row>
    <row r="590" spans="1:18" x14ac:dyDescent="0.35">
      <c r="A590" s="1">
        <v>63</v>
      </c>
      <c r="B590" t="s">
        <v>15</v>
      </c>
      <c r="C590" t="s">
        <v>91</v>
      </c>
      <c r="D590" t="s">
        <v>1690</v>
      </c>
      <c r="F590" t="s">
        <v>31</v>
      </c>
      <c r="G590" t="str">
        <f>VLOOKUP(F590,'Barrio Mapping'!B:C,2,0)</f>
        <v>Concepción</v>
      </c>
      <c r="H590">
        <f>VLOOKUP(B590,'[1]Bin Distritos'!$A:$E,5,0)</f>
        <v>9.1943333333333328</v>
      </c>
      <c r="I590" s="5">
        <v>1235</v>
      </c>
      <c r="J590" s="5">
        <v>3</v>
      </c>
      <c r="K590" s="5">
        <v>122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</row>
    <row r="591" spans="1:18" x14ac:dyDescent="0.35">
      <c r="A591" s="1">
        <v>64</v>
      </c>
      <c r="B591" t="s">
        <v>15</v>
      </c>
      <c r="C591" t="s">
        <v>91</v>
      </c>
      <c r="D591" t="s">
        <v>1690</v>
      </c>
      <c r="F591" t="s">
        <v>31</v>
      </c>
      <c r="G591" t="str">
        <f>VLOOKUP(F591,'Barrio Mapping'!B:C,2,0)</f>
        <v>Concepción</v>
      </c>
      <c r="H591">
        <f>VLOOKUP(B591,'[1]Bin Distritos'!$A:$E,5,0)</f>
        <v>9.1943333333333328</v>
      </c>
      <c r="I591" s="5">
        <v>1235</v>
      </c>
      <c r="J591" s="5">
        <v>3</v>
      </c>
      <c r="K591" s="5">
        <v>122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</row>
    <row r="592" spans="1:18" x14ac:dyDescent="0.35">
      <c r="A592" s="1">
        <v>79</v>
      </c>
      <c r="B592" t="s">
        <v>15</v>
      </c>
      <c r="C592" t="s">
        <v>91</v>
      </c>
      <c r="D592" t="s">
        <v>1690</v>
      </c>
      <c r="F592" t="s">
        <v>31</v>
      </c>
      <c r="G592" t="str">
        <f>VLOOKUP(F592,'Barrio Mapping'!B:C,2,0)</f>
        <v>Concepción</v>
      </c>
      <c r="H592">
        <f>VLOOKUP(B592,'[1]Bin Distritos'!$A:$E,5,0)</f>
        <v>9.1943333333333328</v>
      </c>
      <c r="I592" s="5">
        <v>1900</v>
      </c>
      <c r="J592" s="5">
        <v>3</v>
      </c>
      <c r="K592" s="5">
        <v>118</v>
      </c>
      <c r="L592" s="5">
        <v>1</v>
      </c>
      <c r="M592" s="5">
        <v>1</v>
      </c>
      <c r="N592" s="5">
        <v>1</v>
      </c>
      <c r="O592" s="5">
        <v>0</v>
      </c>
      <c r="P592" s="5">
        <v>0</v>
      </c>
      <c r="Q592" s="5">
        <v>0</v>
      </c>
      <c r="R592" s="5">
        <v>0</v>
      </c>
    </row>
    <row r="593" spans="1:18" x14ac:dyDescent="0.35">
      <c r="A593" s="1">
        <v>85</v>
      </c>
      <c r="B593" t="s">
        <v>15</v>
      </c>
      <c r="C593" t="s">
        <v>91</v>
      </c>
      <c r="D593" t="s">
        <v>1690</v>
      </c>
      <c r="F593" t="s">
        <v>31</v>
      </c>
      <c r="G593" t="str">
        <f>VLOOKUP(F593,'Barrio Mapping'!B:C,2,0)</f>
        <v>Concepción</v>
      </c>
      <c r="H593">
        <f>VLOOKUP(B593,'[1]Bin Distritos'!$A:$E,5,0)</f>
        <v>9.1943333333333328</v>
      </c>
      <c r="I593" s="5">
        <v>845</v>
      </c>
      <c r="J593" s="5">
        <v>1</v>
      </c>
      <c r="K593" s="5">
        <v>77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</row>
    <row r="594" spans="1:18" x14ac:dyDescent="0.35">
      <c r="A594" s="1">
        <v>87</v>
      </c>
      <c r="B594" t="s">
        <v>15</v>
      </c>
      <c r="C594" t="s">
        <v>114</v>
      </c>
      <c r="D594" t="s">
        <v>1690</v>
      </c>
      <c r="F594" t="s">
        <v>31</v>
      </c>
      <c r="G594" t="str">
        <f>VLOOKUP(F594,'Barrio Mapping'!B:C,2,0)</f>
        <v>Concepción</v>
      </c>
      <c r="H594">
        <f>VLOOKUP(B594,'[1]Bin Distritos'!$A:$E,5,0)</f>
        <v>9.1943333333333328</v>
      </c>
      <c r="I594" s="5">
        <v>1300</v>
      </c>
      <c r="J594" s="5">
        <v>3</v>
      </c>
      <c r="K594" s="5">
        <v>103</v>
      </c>
      <c r="L594" s="5">
        <v>1</v>
      </c>
      <c r="M594" s="5">
        <v>1</v>
      </c>
      <c r="N594" s="5">
        <v>1</v>
      </c>
      <c r="O594" s="5">
        <v>0</v>
      </c>
      <c r="P594" s="5">
        <v>0</v>
      </c>
      <c r="Q594" s="5">
        <v>0</v>
      </c>
      <c r="R594" s="5">
        <v>0</v>
      </c>
    </row>
    <row r="595" spans="1:18" x14ac:dyDescent="0.35">
      <c r="A595" s="1">
        <v>1091</v>
      </c>
      <c r="B595" t="s">
        <v>851</v>
      </c>
      <c r="C595" t="s">
        <v>858</v>
      </c>
      <c r="D595" t="s">
        <v>1690</v>
      </c>
      <c r="F595" t="s">
        <v>1726</v>
      </c>
      <c r="G595" t="str">
        <f>VLOOKUP(F595,'Barrio Mapping'!B:C,2,0)</f>
        <v>Corralejos</v>
      </c>
      <c r="H595">
        <f>VLOOKUP(B595,'[1]Bin Distritos'!$A:$E,5,0)</f>
        <v>6.0666666666666664</v>
      </c>
      <c r="I595" s="5">
        <v>1250</v>
      </c>
      <c r="J595" s="5">
        <v>2</v>
      </c>
      <c r="K595" s="5">
        <v>100</v>
      </c>
      <c r="L595" s="5">
        <v>1</v>
      </c>
      <c r="M595" s="5">
        <v>1</v>
      </c>
      <c r="N595" s="5">
        <v>1</v>
      </c>
      <c r="O595" s="5">
        <v>0</v>
      </c>
      <c r="P595" s="5">
        <v>0</v>
      </c>
      <c r="Q595" s="5">
        <v>0</v>
      </c>
      <c r="R595" s="5">
        <v>0</v>
      </c>
    </row>
    <row r="596" spans="1:18" x14ac:dyDescent="0.35">
      <c r="A596" s="1">
        <v>1101</v>
      </c>
      <c r="B596" t="s">
        <v>851</v>
      </c>
      <c r="C596" t="s">
        <v>867</v>
      </c>
      <c r="D596" t="s">
        <v>1690</v>
      </c>
      <c r="F596" t="s">
        <v>1726</v>
      </c>
      <c r="G596" t="str">
        <f>VLOOKUP(F596,'Barrio Mapping'!B:C,2,0)</f>
        <v>Corralejos</v>
      </c>
      <c r="H596">
        <f>VLOOKUP(B596,'[1]Bin Distritos'!$A:$E,5,0)</f>
        <v>6.0666666666666664</v>
      </c>
      <c r="I596" s="5">
        <v>1400</v>
      </c>
      <c r="J596" s="5">
        <v>3</v>
      </c>
      <c r="K596" s="5">
        <v>101</v>
      </c>
      <c r="L596" s="5">
        <v>1</v>
      </c>
      <c r="M596" s="5">
        <v>1</v>
      </c>
      <c r="N596" s="5">
        <v>1</v>
      </c>
      <c r="O596" s="5">
        <v>0</v>
      </c>
      <c r="P596" s="5">
        <v>0</v>
      </c>
      <c r="Q596" s="5">
        <v>0</v>
      </c>
      <c r="R596" s="5">
        <v>0</v>
      </c>
    </row>
    <row r="597" spans="1:18" x14ac:dyDescent="0.35">
      <c r="A597" s="1">
        <v>1108</v>
      </c>
      <c r="B597" t="s">
        <v>871</v>
      </c>
      <c r="C597" t="s">
        <v>874</v>
      </c>
      <c r="D597" t="s">
        <v>1691</v>
      </c>
      <c r="F597" t="s">
        <v>875</v>
      </c>
      <c r="G597" t="str">
        <f>VLOOKUP(F597,'Barrio Mapping'!B:C,2,0)</f>
        <v>Cortes</v>
      </c>
      <c r="H597">
        <f>VLOOKUP(B597,'[1]Bin Distritos'!$A:$E,5,0)</f>
        <v>15.629</v>
      </c>
      <c r="I597" s="5">
        <v>1600</v>
      </c>
      <c r="J597" s="5">
        <v>1</v>
      </c>
      <c r="K597" s="5">
        <v>50</v>
      </c>
      <c r="L597" s="5">
        <v>4</v>
      </c>
      <c r="M597" s="5">
        <v>1</v>
      </c>
      <c r="N597" s="5">
        <v>1</v>
      </c>
      <c r="O597" s="5">
        <v>1</v>
      </c>
      <c r="P597" s="5">
        <v>0</v>
      </c>
      <c r="Q597" s="5">
        <v>0</v>
      </c>
      <c r="R597" s="5">
        <v>0</v>
      </c>
    </row>
    <row r="598" spans="1:18" x14ac:dyDescent="0.35">
      <c r="A598" s="1">
        <v>1131</v>
      </c>
      <c r="B598" t="s">
        <v>871</v>
      </c>
      <c r="C598" t="s">
        <v>900</v>
      </c>
      <c r="D598" t="s">
        <v>1691</v>
      </c>
      <c r="E598" t="s">
        <v>186</v>
      </c>
      <c r="F598" t="s">
        <v>875</v>
      </c>
      <c r="G598" t="str">
        <f>VLOOKUP(F598,'Barrio Mapping'!B:C,2,0)</f>
        <v>Cortes</v>
      </c>
      <c r="H598">
        <f>VLOOKUP(B598,'[1]Bin Distritos'!$A:$E,5,0)</f>
        <v>15.629</v>
      </c>
      <c r="I598" s="5">
        <v>1200</v>
      </c>
      <c r="J598" s="5">
        <v>0</v>
      </c>
      <c r="K598" s="5">
        <v>45</v>
      </c>
      <c r="L598" s="5">
        <v>5</v>
      </c>
      <c r="M598" s="5">
        <v>1</v>
      </c>
      <c r="N598" s="5">
        <v>1</v>
      </c>
      <c r="O598" s="5">
        <v>1</v>
      </c>
      <c r="P598" s="5">
        <v>0</v>
      </c>
      <c r="Q598" s="5">
        <v>0</v>
      </c>
      <c r="R598" s="5">
        <v>0</v>
      </c>
    </row>
    <row r="599" spans="1:18" x14ac:dyDescent="0.35">
      <c r="A599" s="1">
        <v>1132</v>
      </c>
      <c r="B599" t="s">
        <v>871</v>
      </c>
      <c r="C599" t="s">
        <v>901</v>
      </c>
      <c r="D599" t="s">
        <v>1693</v>
      </c>
      <c r="F599" t="s">
        <v>875</v>
      </c>
      <c r="G599" t="str">
        <f>VLOOKUP(F599,'Barrio Mapping'!B:C,2,0)</f>
        <v>Cortes</v>
      </c>
      <c r="H599">
        <f>VLOOKUP(B599,'[1]Bin Distritos'!$A:$E,5,0)</f>
        <v>15.629</v>
      </c>
      <c r="I599" s="5">
        <v>600</v>
      </c>
      <c r="J599" s="5">
        <v>0</v>
      </c>
      <c r="K599" s="5">
        <v>35</v>
      </c>
      <c r="L599" s="5">
        <v>0</v>
      </c>
      <c r="M599" s="5">
        <v>1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</row>
    <row r="600" spans="1:18" x14ac:dyDescent="0.35">
      <c r="A600" s="1">
        <v>1134</v>
      </c>
      <c r="B600" t="s">
        <v>871</v>
      </c>
      <c r="C600" t="s">
        <v>903</v>
      </c>
      <c r="D600" t="s">
        <v>1690</v>
      </c>
      <c r="E600" t="s">
        <v>368</v>
      </c>
      <c r="F600" t="s">
        <v>875</v>
      </c>
      <c r="G600" t="str">
        <f>VLOOKUP(F600,'Barrio Mapping'!B:C,2,0)</f>
        <v>Cortes</v>
      </c>
      <c r="H600">
        <f>VLOOKUP(B600,'[1]Bin Distritos'!$A:$E,5,0)</f>
        <v>15.629</v>
      </c>
      <c r="I600" s="5">
        <v>700</v>
      </c>
      <c r="J600" s="5">
        <v>1</v>
      </c>
      <c r="K600" s="5">
        <v>40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</row>
    <row r="601" spans="1:18" x14ac:dyDescent="0.35">
      <c r="A601" s="1">
        <v>1138</v>
      </c>
      <c r="B601" t="s">
        <v>871</v>
      </c>
      <c r="C601" t="s">
        <v>906</v>
      </c>
      <c r="D601" t="s">
        <v>1690</v>
      </c>
      <c r="F601" t="s">
        <v>875</v>
      </c>
      <c r="G601" t="str">
        <f>VLOOKUP(F601,'Barrio Mapping'!B:C,2,0)</f>
        <v>Cortes</v>
      </c>
      <c r="H601">
        <f>VLOOKUP(B601,'[1]Bin Distritos'!$A:$E,5,0)</f>
        <v>15.629</v>
      </c>
      <c r="I601" s="5">
        <v>1150</v>
      </c>
      <c r="J601" s="5">
        <v>1</v>
      </c>
      <c r="K601" s="5">
        <v>24</v>
      </c>
      <c r="L601" s="5">
        <v>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</row>
    <row r="602" spans="1:18" x14ac:dyDescent="0.35">
      <c r="A602" s="1">
        <v>1151</v>
      </c>
      <c r="B602" t="s">
        <v>871</v>
      </c>
      <c r="C602" t="s">
        <v>918</v>
      </c>
      <c r="D602" t="s">
        <v>1690</v>
      </c>
      <c r="F602" t="s">
        <v>875</v>
      </c>
      <c r="G602" t="str">
        <f>VLOOKUP(F602,'Barrio Mapping'!B:C,2,0)</f>
        <v>Cortes</v>
      </c>
      <c r="H602">
        <f>VLOOKUP(B602,'[1]Bin Distritos'!$A:$E,5,0)</f>
        <v>15.629</v>
      </c>
      <c r="I602" s="5">
        <v>1950</v>
      </c>
      <c r="J602" s="5">
        <v>3</v>
      </c>
      <c r="K602" s="5">
        <v>116</v>
      </c>
      <c r="L602" s="5">
        <v>3</v>
      </c>
      <c r="M602" s="5">
        <v>1</v>
      </c>
      <c r="N602" s="5">
        <v>1</v>
      </c>
      <c r="O602" s="5">
        <v>0</v>
      </c>
      <c r="P602" s="5">
        <v>0</v>
      </c>
      <c r="Q602" s="5">
        <v>0</v>
      </c>
      <c r="R602" s="5">
        <v>0</v>
      </c>
    </row>
    <row r="603" spans="1:18" x14ac:dyDescent="0.35">
      <c r="A603" s="1">
        <v>1154</v>
      </c>
      <c r="B603" t="s">
        <v>871</v>
      </c>
      <c r="C603" t="s">
        <v>920</v>
      </c>
      <c r="D603" t="s">
        <v>1690</v>
      </c>
      <c r="F603" t="s">
        <v>875</v>
      </c>
      <c r="G603" t="str">
        <f>VLOOKUP(F603,'Barrio Mapping'!B:C,2,0)</f>
        <v>Cortes</v>
      </c>
      <c r="H603">
        <f>VLOOKUP(B603,'[1]Bin Distritos'!$A:$E,5,0)</f>
        <v>15.629</v>
      </c>
      <c r="I603" s="5">
        <v>3000</v>
      </c>
      <c r="J603" s="5">
        <v>3</v>
      </c>
      <c r="K603" s="5">
        <v>220</v>
      </c>
      <c r="L603" s="5">
        <v>1</v>
      </c>
      <c r="M603" s="5">
        <v>1</v>
      </c>
      <c r="N603" s="5">
        <v>1</v>
      </c>
      <c r="O603" s="5">
        <v>0</v>
      </c>
      <c r="P603" s="5">
        <v>0</v>
      </c>
      <c r="Q603" s="5">
        <v>0</v>
      </c>
      <c r="R603" s="5">
        <v>0</v>
      </c>
    </row>
    <row r="604" spans="1:18" x14ac:dyDescent="0.35">
      <c r="A604" s="1">
        <v>1156</v>
      </c>
      <c r="B604" t="s">
        <v>871</v>
      </c>
      <c r="C604" t="s">
        <v>922</v>
      </c>
      <c r="D604" t="s">
        <v>1691</v>
      </c>
      <c r="F604" t="s">
        <v>875</v>
      </c>
      <c r="G604" t="str">
        <f>VLOOKUP(F604,'Barrio Mapping'!B:C,2,0)</f>
        <v>Cortes</v>
      </c>
      <c r="H604">
        <f>VLOOKUP(B604,'[1]Bin Distritos'!$A:$E,5,0)</f>
        <v>15.629</v>
      </c>
      <c r="I604" s="5">
        <v>3500</v>
      </c>
      <c r="J604" s="5">
        <v>2</v>
      </c>
      <c r="K604" s="5">
        <v>112</v>
      </c>
      <c r="L604" s="5">
        <v>8</v>
      </c>
      <c r="M604" s="5">
        <v>1</v>
      </c>
      <c r="N604" s="5">
        <v>1</v>
      </c>
      <c r="O604" s="5">
        <v>1</v>
      </c>
      <c r="P604" s="5">
        <v>0</v>
      </c>
      <c r="Q604" s="5">
        <v>0</v>
      </c>
      <c r="R604" s="5">
        <v>0</v>
      </c>
    </row>
    <row r="605" spans="1:18" x14ac:dyDescent="0.35">
      <c r="A605" s="1">
        <v>1159</v>
      </c>
      <c r="B605" t="s">
        <v>871</v>
      </c>
      <c r="C605" t="s">
        <v>925</v>
      </c>
      <c r="D605" t="s">
        <v>1693</v>
      </c>
      <c r="F605" t="s">
        <v>875</v>
      </c>
      <c r="G605" t="str">
        <f>VLOOKUP(F605,'Barrio Mapping'!B:C,2,0)</f>
        <v>Cortes</v>
      </c>
      <c r="H605">
        <f>VLOOKUP(B605,'[1]Bin Distritos'!$A:$E,5,0)</f>
        <v>15.629</v>
      </c>
      <c r="I605" s="5">
        <v>950</v>
      </c>
      <c r="J605" s="5">
        <v>0</v>
      </c>
      <c r="K605" s="5">
        <v>65</v>
      </c>
      <c r="L605" s="5">
        <v>0</v>
      </c>
      <c r="M605" s="5">
        <v>1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</row>
    <row r="606" spans="1:18" x14ac:dyDescent="0.35">
      <c r="A606" s="1">
        <v>1172</v>
      </c>
      <c r="B606" t="s">
        <v>871</v>
      </c>
      <c r="C606" t="s">
        <v>937</v>
      </c>
      <c r="D606" t="s">
        <v>1690</v>
      </c>
      <c r="F606" t="s">
        <v>875</v>
      </c>
      <c r="G606" t="str">
        <f>VLOOKUP(F606,'Barrio Mapping'!B:C,2,0)</f>
        <v>Cortes</v>
      </c>
      <c r="H606">
        <f>VLOOKUP(B606,'[1]Bin Distritos'!$A:$E,5,0)</f>
        <v>15.629</v>
      </c>
      <c r="I606" s="5">
        <v>1200</v>
      </c>
      <c r="J606" s="5">
        <v>1</v>
      </c>
      <c r="K606" s="5">
        <v>78</v>
      </c>
      <c r="L606" s="5">
        <v>4</v>
      </c>
      <c r="M606" s="5">
        <v>1</v>
      </c>
      <c r="N606" s="5">
        <v>1</v>
      </c>
      <c r="O606" s="5">
        <v>0</v>
      </c>
      <c r="P606" s="5">
        <v>0</v>
      </c>
      <c r="Q606" s="5">
        <v>0</v>
      </c>
      <c r="R606" s="5">
        <v>0</v>
      </c>
    </row>
    <row r="607" spans="1:18" x14ac:dyDescent="0.35">
      <c r="A607" s="1">
        <v>1177</v>
      </c>
      <c r="B607" t="s">
        <v>871</v>
      </c>
      <c r="C607" t="s">
        <v>912</v>
      </c>
      <c r="D607" t="s">
        <v>1690</v>
      </c>
      <c r="F607" t="s">
        <v>875</v>
      </c>
      <c r="G607" t="str">
        <f>VLOOKUP(F607,'Barrio Mapping'!B:C,2,0)</f>
        <v>Cortes</v>
      </c>
      <c r="H607">
        <f>VLOOKUP(B607,'[1]Bin Distritos'!$A:$E,5,0)</f>
        <v>15.629</v>
      </c>
      <c r="I607" s="5">
        <v>1000</v>
      </c>
      <c r="J607" s="5">
        <v>2</v>
      </c>
      <c r="K607" s="5">
        <v>60</v>
      </c>
      <c r="L607" s="5">
        <v>4</v>
      </c>
      <c r="M607" s="5">
        <v>0</v>
      </c>
      <c r="N607" s="5">
        <v>1</v>
      </c>
      <c r="O607" s="5">
        <v>0</v>
      </c>
      <c r="P607" s="5">
        <v>0</v>
      </c>
      <c r="Q607" s="5">
        <v>0</v>
      </c>
      <c r="R607" s="5">
        <v>0</v>
      </c>
    </row>
    <row r="608" spans="1:18" x14ac:dyDescent="0.35">
      <c r="A608" s="1">
        <v>1184</v>
      </c>
      <c r="B608" t="s">
        <v>871</v>
      </c>
      <c r="C608" t="s">
        <v>948</v>
      </c>
      <c r="D608" t="s">
        <v>1690</v>
      </c>
      <c r="F608" t="s">
        <v>875</v>
      </c>
      <c r="G608" t="str">
        <f>VLOOKUP(F608,'Barrio Mapping'!B:C,2,0)</f>
        <v>Cortes</v>
      </c>
      <c r="H608">
        <f>VLOOKUP(B608,'[1]Bin Distritos'!$A:$E,5,0)</f>
        <v>15.629</v>
      </c>
      <c r="I608" s="5">
        <v>890</v>
      </c>
      <c r="J608" s="5">
        <v>2</v>
      </c>
      <c r="K608" s="5">
        <v>52</v>
      </c>
      <c r="L608" s="5">
        <v>2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</row>
    <row r="609" spans="1:18" x14ac:dyDescent="0.35">
      <c r="A609" s="1">
        <v>1207</v>
      </c>
      <c r="B609" t="s">
        <v>871</v>
      </c>
      <c r="C609" t="s">
        <v>937</v>
      </c>
      <c r="D609" t="s">
        <v>1690</v>
      </c>
      <c r="E609" t="s">
        <v>98</v>
      </c>
      <c r="F609" t="s">
        <v>875</v>
      </c>
      <c r="G609" t="str">
        <f>VLOOKUP(F609,'Barrio Mapping'!B:C,2,0)</f>
        <v>Cortes</v>
      </c>
      <c r="H609">
        <f>VLOOKUP(B609,'[1]Bin Distritos'!$A:$E,5,0)</f>
        <v>15.629</v>
      </c>
      <c r="I609" s="5">
        <v>1250</v>
      </c>
      <c r="J609" s="5">
        <v>1</v>
      </c>
      <c r="K609" s="5">
        <v>58</v>
      </c>
      <c r="L609" s="5">
        <v>4</v>
      </c>
      <c r="M609" s="5">
        <v>1</v>
      </c>
      <c r="N609" s="5">
        <v>1</v>
      </c>
      <c r="O609" s="5">
        <v>0</v>
      </c>
      <c r="P609" s="5">
        <v>0</v>
      </c>
      <c r="Q609" s="5">
        <v>0</v>
      </c>
      <c r="R609" s="5">
        <v>0</v>
      </c>
    </row>
    <row r="610" spans="1:18" x14ac:dyDescent="0.35">
      <c r="A610" s="1">
        <v>1218</v>
      </c>
      <c r="B610" t="s">
        <v>871</v>
      </c>
      <c r="C610" t="s">
        <v>975</v>
      </c>
      <c r="D610" t="s">
        <v>1693</v>
      </c>
      <c r="E610" t="s">
        <v>300</v>
      </c>
      <c r="F610" t="s">
        <v>875</v>
      </c>
      <c r="G610" t="str">
        <f>VLOOKUP(F610,'Barrio Mapping'!B:C,2,0)</f>
        <v>Cortes</v>
      </c>
      <c r="H610">
        <f>VLOOKUP(B610,'[1]Bin Distritos'!$A:$E,5,0)</f>
        <v>15.629</v>
      </c>
      <c r="I610" s="5">
        <v>1150</v>
      </c>
      <c r="J610" s="5">
        <v>0</v>
      </c>
      <c r="K610" s="5">
        <v>50</v>
      </c>
      <c r="L610" s="5">
        <v>4</v>
      </c>
      <c r="M610" s="5">
        <v>1</v>
      </c>
      <c r="N610" s="5">
        <v>1</v>
      </c>
      <c r="O610" s="5">
        <v>0</v>
      </c>
      <c r="P610" s="5">
        <v>0</v>
      </c>
      <c r="Q610" s="5">
        <v>0</v>
      </c>
      <c r="R610" s="5">
        <v>0</v>
      </c>
    </row>
    <row r="611" spans="1:18" x14ac:dyDescent="0.35">
      <c r="A611" s="1">
        <v>1219</v>
      </c>
      <c r="B611" t="s">
        <v>871</v>
      </c>
      <c r="C611" t="s">
        <v>976</v>
      </c>
      <c r="D611" t="s">
        <v>1690</v>
      </c>
      <c r="E611" t="s">
        <v>476</v>
      </c>
      <c r="F611" t="s">
        <v>875</v>
      </c>
      <c r="G611" t="str">
        <f>VLOOKUP(F611,'Barrio Mapping'!B:C,2,0)</f>
        <v>Cortes</v>
      </c>
      <c r="H611">
        <f>VLOOKUP(B611,'[1]Bin Distritos'!$A:$E,5,0)</f>
        <v>15.629</v>
      </c>
      <c r="I611" s="5">
        <v>700</v>
      </c>
      <c r="J611" s="5">
        <v>1</v>
      </c>
      <c r="K611" s="5">
        <v>40</v>
      </c>
      <c r="L611" s="5">
        <v>4</v>
      </c>
      <c r="M611" s="5">
        <v>1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</row>
    <row r="612" spans="1:18" x14ac:dyDescent="0.35">
      <c r="A612" s="1">
        <v>1249</v>
      </c>
      <c r="B612" t="s">
        <v>871</v>
      </c>
      <c r="C612" t="s">
        <v>996</v>
      </c>
      <c r="D612" t="s">
        <v>1691</v>
      </c>
      <c r="E612" t="s">
        <v>231</v>
      </c>
      <c r="F612" t="s">
        <v>875</v>
      </c>
      <c r="G612" t="str">
        <f>VLOOKUP(F612,'Barrio Mapping'!B:C,2,0)</f>
        <v>Cortes</v>
      </c>
      <c r="H612">
        <f>VLOOKUP(B612,'[1]Bin Distritos'!$A:$E,5,0)</f>
        <v>15.629</v>
      </c>
      <c r="I612" s="5">
        <v>2160</v>
      </c>
      <c r="J612" s="5">
        <v>1</v>
      </c>
      <c r="K612" s="5">
        <v>65</v>
      </c>
      <c r="L612" s="5">
        <v>5</v>
      </c>
      <c r="M612" s="5">
        <v>1</v>
      </c>
      <c r="N612" s="5">
        <v>1</v>
      </c>
      <c r="O612" s="5">
        <v>1</v>
      </c>
      <c r="P612" s="5">
        <v>0</v>
      </c>
      <c r="Q612" s="5">
        <v>0</v>
      </c>
      <c r="R612" s="5">
        <v>0</v>
      </c>
    </row>
    <row r="613" spans="1:18" x14ac:dyDescent="0.35">
      <c r="A613" s="1">
        <v>1250</v>
      </c>
      <c r="B613" t="s">
        <v>871</v>
      </c>
      <c r="C613" t="s">
        <v>997</v>
      </c>
      <c r="D613" t="s">
        <v>1692</v>
      </c>
      <c r="E613" t="s">
        <v>475</v>
      </c>
      <c r="F613" t="s">
        <v>875</v>
      </c>
      <c r="G613" t="str">
        <f>VLOOKUP(F613,'Barrio Mapping'!B:C,2,0)</f>
        <v>Cortes</v>
      </c>
      <c r="H613">
        <f>VLOOKUP(B613,'[1]Bin Distritos'!$A:$E,5,0)</f>
        <v>15.629</v>
      </c>
      <c r="I613" s="5">
        <v>2700</v>
      </c>
      <c r="J613" s="5">
        <v>2</v>
      </c>
      <c r="K613" s="5">
        <v>120</v>
      </c>
      <c r="L613" s="5">
        <v>4</v>
      </c>
      <c r="M613" s="5">
        <v>0</v>
      </c>
      <c r="N613" s="5">
        <v>1</v>
      </c>
      <c r="O613" s="5">
        <v>0</v>
      </c>
      <c r="P613" s="5">
        <v>0</v>
      </c>
      <c r="Q613" s="5">
        <v>1</v>
      </c>
      <c r="R613" s="5">
        <v>0</v>
      </c>
    </row>
    <row r="614" spans="1:18" x14ac:dyDescent="0.35">
      <c r="A614" s="1">
        <v>1267</v>
      </c>
      <c r="B614" t="s">
        <v>871</v>
      </c>
      <c r="C614" t="s">
        <v>1010</v>
      </c>
      <c r="D614" t="s">
        <v>1693</v>
      </c>
      <c r="F614" t="s">
        <v>875</v>
      </c>
      <c r="G614" t="str">
        <f>VLOOKUP(F614,'Barrio Mapping'!B:C,2,0)</f>
        <v>Cortes</v>
      </c>
      <c r="H614">
        <f>VLOOKUP(B614,'[1]Bin Distritos'!$A:$E,5,0)</f>
        <v>15.629</v>
      </c>
      <c r="I614" s="5">
        <v>1200</v>
      </c>
      <c r="J614" s="5">
        <v>0</v>
      </c>
      <c r="K614" s="5">
        <v>60</v>
      </c>
      <c r="L614" s="5">
        <v>2</v>
      </c>
      <c r="M614" s="5">
        <v>1</v>
      </c>
      <c r="N614" s="5">
        <v>1</v>
      </c>
      <c r="O614" s="5">
        <v>0</v>
      </c>
      <c r="P614" s="5">
        <v>0</v>
      </c>
      <c r="Q614" s="5">
        <v>0</v>
      </c>
      <c r="R614" s="5">
        <v>0</v>
      </c>
    </row>
    <row r="615" spans="1:18" x14ac:dyDescent="0.35">
      <c r="A615" s="1">
        <v>1283</v>
      </c>
      <c r="B615" t="s">
        <v>871</v>
      </c>
      <c r="C615" t="s">
        <v>948</v>
      </c>
      <c r="D615" t="s">
        <v>1690</v>
      </c>
      <c r="F615" t="s">
        <v>875</v>
      </c>
      <c r="G615" t="str">
        <f>VLOOKUP(F615,'Barrio Mapping'!B:C,2,0)</f>
        <v>Cortes</v>
      </c>
      <c r="H615">
        <f>VLOOKUP(B615,'[1]Bin Distritos'!$A:$E,5,0)</f>
        <v>15.629</v>
      </c>
      <c r="I615" s="5">
        <v>1500</v>
      </c>
      <c r="J615" s="5">
        <v>2</v>
      </c>
      <c r="K615" s="5">
        <v>100</v>
      </c>
      <c r="L615" s="5">
        <v>6</v>
      </c>
      <c r="M615" s="5">
        <v>0</v>
      </c>
      <c r="N615" s="5">
        <v>1</v>
      </c>
      <c r="O615" s="5">
        <v>0</v>
      </c>
      <c r="P615" s="5">
        <v>0</v>
      </c>
      <c r="Q615" s="5">
        <v>0</v>
      </c>
      <c r="R615" s="5">
        <v>0</v>
      </c>
    </row>
    <row r="616" spans="1:18" x14ac:dyDescent="0.35">
      <c r="A616" s="1">
        <v>1296</v>
      </c>
      <c r="B616" t="s">
        <v>871</v>
      </c>
      <c r="C616" t="s">
        <v>1027</v>
      </c>
      <c r="D616" t="s">
        <v>1690</v>
      </c>
      <c r="E616" t="s">
        <v>98</v>
      </c>
      <c r="F616" t="s">
        <v>875</v>
      </c>
      <c r="G616" t="str">
        <f>VLOOKUP(F616,'Barrio Mapping'!B:C,2,0)</f>
        <v>Cortes</v>
      </c>
      <c r="H616">
        <f>VLOOKUP(B616,'[1]Bin Distritos'!$A:$E,5,0)</f>
        <v>15.629</v>
      </c>
      <c r="I616" s="5">
        <v>1300</v>
      </c>
      <c r="J616" s="5">
        <v>1</v>
      </c>
      <c r="K616" s="5">
        <v>60</v>
      </c>
      <c r="L616" s="5">
        <v>4</v>
      </c>
      <c r="M616" s="5">
        <v>1</v>
      </c>
      <c r="N616" s="5">
        <v>1</v>
      </c>
      <c r="O616" s="5">
        <v>0</v>
      </c>
      <c r="P616" s="5">
        <v>0</v>
      </c>
      <c r="Q616" s="5">
        <v>0</v>
      </c>
      <c r="R616" s="5">
        <v>0</v>
      </c>
    </row>
    <row r="617" spans="1:18" x14ac:dyDescent="0.35">
      <c r="A617" s="1">
        <v>1297</v>
      </c>
      <c r="B617" t="s">
        <v>871</v>
      </c>
      <c r="C617" t="s">
        <v>1028</v>
      </c>
      <c r="D617" t="s">
        <v>1691</v>
      </c>
      <c r="F617" t="s">
        <v>875</v>
      </c>
      <c r="G617" t="str">
        <f>VLOOKUP(F617,'Barrio Mapping'!B:C,2,0)</f>
        <v>Cortes</v>
      </c>
      <c r="H617">
        <f>VLOOKUP(B617,'[1]Bin Distritos'!$A:$E,5,0)</f>
        <v>15.629</v>
      </c>
      <c r="I617" s="5">
        <v>2100</v>
      </c>
      <c r="J617" s="5">
        <v>1</v>
      </c>
      <c r="K617" s="5">
        <v>121</v>
      </c>
      <c r="L617" s="5">
        <v>5</v>
      </c>
      <c r="M617" s="5">
        <v>1</v>
      </c>
      <c r="N617" s="5">
        <v>1</v>
      </c>
      <c r="O617" s="5">
        <v>1</v>
      </c>
      <c r="P617" s="5">
        <v>0</v>
      </c>
      <c r="Q617" s="5">
        <v>0</v>
      </c>
      <c r="R617" s="5">
        <v>0</v>
      </c>
    </row>
    <row r="618" spans="1:18" x14ac:dyDescent="0.35">
      <c r="A618" s="1">
        <v>1306</v>
      </c>
      <c r="B618" t="s">
        <v>871</v>
      </c>
      <c r="C618" t="s">
        <v>1034</v>
      </c>
      <c r="D618" t="s">
        <v>1690</v>
      </c>
      <c r="E618" t="s">
        <v>222</v>
      </c>
      <c r="F618" t="s">
        <v>875</v>
      </c>
      <c r="G618" t="str">
        <f>VLOOKUP(F618,'Barrio Mapping'!B:C,2,0)</f>
        <v>Cortes</v>
      </c>
      <c r="H618">
        <f>VLOOKUP(B618,'[1]Bin Distritos'!$A:$E,5,0)</f>
        <v>15.629</v>
      </c>
      <c r="I618" s="5">
        <v>1600</v>
      </c>
      <c r="J618" s="5">
        <v>2</v>
      </c>
      <c r="K618" s="5">
        <v>80</v>
      </c>
      <c r="L618" s="5">
        <v>2</v>
      </c>
      <c r="M618" s="5">
        <v>1</v>
      </c>
      <c r="N618" s="5">
        <v>1</v>
      </c>
      <c r="O618" s="5">
        <v>0</v>
      </c>
      <c r="P618" s="5">
        <v>0</v>
      </c>
      <c r="Q618" s="5">
        <v>0</v>
      </c>
      <c r="R618" s="5">
        <v>0</v>
      </c>
    </row>
    <row r="619" spans="1:18" x14ac:dyDescent="0.35">
      <c r="A619" s="1">
        <v>1309</v>
      </c>
      <c r="B619" t="s">
        <v>871</v>
      </c>
      <c r="C619" t="s">
        <v>1036</v>
      </c>
      <c r="D619" t="s">
        <v>1690</v>
      </c>
      <c r="F619" t="s">
        <v>875</v>
      </c>
      <c r="G619" t="str">
        <f>VLOOKUP(F619,'Barrio Mapping'!B:C,2,0)</f>
        <v>Cortes</v>
      </c>
      <c r="H619">
        <f>VLOOKUP(B619,'[1]Bin Distritos'!$A:$E,5,0)</f>
        <v>15.629</v>
      </c>
      <c r="I619" s="5">
        <v>2100</v>
      </c>
      <c r="J619" s="5">
        <v>4</v>
      </c>
      <c r="K619" s="5">
        <v>156</v>
      </c>
      <c r="L619" s="5">
        <v>2</v>
      </c>
      <c r="M619" s="5">
        <v>1</v>
      </c>
      <c r="N619" s="5">
        <v>1</v>
      </c>
      <c r="O619" s="5">
        <v>0</v>
      </c>
      <c r="P619" s="5">
        <v>0</v>
      </c>
      <c r="Q619" s="5">
        <v>0</v>
      </c>
      <c r="R619" s="5">
        <v>0</v>
      </c>
    </row>
    <row r="620" spans="1:18" x14ac:dyDescent="0.35">
      <c r="A620" s="1">
        <v>1313</v>
      </c>
      <c r="B620" t="s">
        <v>871</v>
      </c>
      <c r="C620" t="s">
        <v>948</v>
      </c>
      <c r="D620" t="s">
        <v>1690</v>
      </c>
      <c r="F620" t="s">
        <v>875</v>
      </c>
      <c r="G620" t="str">
        <f>VLOOKUP(F620,'Barrio Mapping'!B:C,2,0)</f>
        <v>Cortes</v>
      </c>
      <c r="H620">
        <f>VLOOKUP(B620,'[1]Bin Distritos'!$A:$E,5,0)</f>
        <v>15.629</v>
      </c>
      <c r="I620" s="5">
        <v>1300</v>
      </c>
      <c r="J620" s="5">
        <v>3</v>
      </c>
      <c r="K620" s="5">
        <v>85</v>
      </c>
      <c r="L620" s="5">
        <v>4</v>
      </c>
      <c r="M620" s="5">
        <v>1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</row>
    <row r="621" spans="1:18" x14ac:dyDescent="0.35">
      <c r="A621" s="1">
        <v>1322</v>
      </c>
      <c r="B621" t="s">
        <v>871</v>
      </c>
      <c r="C621" t="s">
        <v>1039</v>
      </c>
      <c r="D621" t="s">
        <v>1690</v>
      </c>
      <c r="F621" t="s">
        <v>875</v>
      </c>
      <c r="G621" t="str">
        <f>VLOOKUP(F621,'Barrio Mapping'!B:C,2,0)</f>
        <v>Cortes</v>
      </c>
      <c r="H621">
        <f>VLOOKUP(B621,'[1]Bin Distritos'!$A:$E,5,0)</f>
        <v>15.629</v>
      </c>
      <c r="I621" s="5">
        <v>2250</v>
      </c>
      <c r="J621" s="5">
        <v>2</v>
      </c>
      <c r="K621" s="5">
        <v>140</v>
      </c>
      <c r="L621" s="5">
        <v>4</v>
      </c>
      <c r="M621" s="5">
        <v>1</v>
      </c>
      <c r="N621" s="5">
        <v>1</v>
      </c>
      <c r="O621" s="5">
        <v>0</v>
      </c>
      <c r="P621" s="5">
        <v>0</v>
      </c>
      <c r="Q621" s="5">
        <v>0</v>
      </c>
      <c r="R621" s="5">
        <v>0</v>
      </c>
    </row>
    <row r="622" spans="1:18" x14ac:dyDescent="0.35">
      <c r="A622" s="1">
        <v>1336</v>
      </c>
      <c r="B622" t="s">
        <v>871</v>
      </c>
      <c r="C622" t="s">
        <v>948</v>
      </c>
      <c r="D622" t="s">
        <v>1690</v>
      </c>
      <c r="F622" t="s">
        <v>875</v>
      </c>
      <c r="G622" t="str">
        <f>VLOOKUP(F622,'Barrio Mapping'!B:C,2,0)</f>
        <v>Cortes</v>
      </c>
      <c r="H622">
        <f>VLOOKUP(B622,'[1]Bin Distritos'!$A:$E,5,0)</f>
        <v>15.629</v>
      </c>
      <c r="I622" s="5">
        <v>3700</v>
      </c>
      <c r="J622" s="5">
        <v>3</v>
      </c>
      <c r="K622" s="5">
        <v>240</v>
      </c>
      <c r="L622" s="5">
        <v>4</v>
      </c>
      <c r="M622" s="5">
        <v>1</v>
      </c>
      <c r="N622" s="5">
        <v>1</v>
      </c>
      <c r="O622" s="5">
        <v>0</v>
      </c>
      <c r="P622" s="5">
        <v>0</v>
      </c>
      <c r="Q622" s="5">
        <v>0</v>
      </c>
      <c r="R622" s="5">
        <v>0</v>
      </c>
    </row>
    <row r="623" spans="1:18" x14ac:dyDescent="0.35">
      <c r="A623" s="1">
        <v>1352</v>
      </c>
      <c r="B623" t="s">
        <v>871</v>
      </c>
      <c r="C623" t="s">
        <v>1049</v>
      </c>
      <c r="D623" t="s">
        <v>1690</v>
      </c>
      <c r="F623" t="s">
        <v>875</v>
      </c>
      <c r="G623" t="str">
        <f>VLOOKUP(F623,'Barrio Mapping'!B:C,2,0)</f>
        <v>Cortes</v>
      </c>
      <c r="H623">
        <f>VLOOKUP(B623,'[1]Bin Distritos'!$A:$E,5,0)</f>
        <v>15.629</v>
      </c>
      <c r="I623" s="5">
        <v>1050</v>
      </c>
      <c r="J623" s="5">
        <v>2</v>
      </c>
      <c r="K623" s="5">
        <v>75</v>
      </c>
      <c r="L623" s="5">
        <v>0</v>
      </c>
      <c r="M623" s="5">
        <v>1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</row>
    <row r="624" spans="1:18" x14ac:dyDescent="0.35">
      <c r="A624" s="1">
        <v>1361</v>
      </c>
      <c r="B624" t="s">
        <v>871</v>
      </c>
      <c r="C624" t="s">
        <v>948</v>
      </c>
      <c r="D624" t="s">
        <v>1690</v>
      </c>
      <c r="F624" t="s">
        <v>875</v>
      </c>
      <c r="G624" t="str">
        <f>VLOOKUP(F624,'Barrio Mapping'!B:C,2,0)</f>
        <v>Cortes</v>
      </c>
      <c r="H624">
        <f>VLOOKUP(B624,'[1]Bin Distritos'!$A:$E,5,0)</f>
        <v>15.629</v>
      </c>
      <c r="I624" s="5">
        <v>2500</v>
      </c>
      <c r="J624" s="5">
        <v>1</v>
      </c>
      <c r="K624" s="5">
        <v>80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</row>
    <row r="625" spans="1:18" x14ac:dyDescent="0.35">
      <c r="A625" s="1">
        <v>1368</v>
      </c>
      <c r="B625" t="s">
        <v>871</v>
      </c>
      <c r="C625" t="s">
        <v>948</v>
      </c>
      <c r="D625" t="s">
        <v>1690</v>
      </c>
      <c r="F625" t="s">
        <v>875</v>
      </c>
      <c r="G625" t="str">
        <f>VLOOKUP(F625,'Barrio Mapping'!B:C,2,0)</f>
        <v>Cortes</v>
      </c>
      <c r="H625">
        <f>VLOOKUP(B625,'[1]Bin Distritos'!$A:$E,5,0)</f>
        <v>15.629</v>
      </c>
      <c r="I625" s="5">
        <v>940</v>
      </c>
      <c r="J625" s="5">
        <v>1</v>
      </c>
      <c r="K625" s="5">
        <v>78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</row>
    <row r="626" spans="1:18" x14ac:dyDescent="0.35">
      <c r="A626" s="1">
        <v>1371</v>
      </c>
      <c r="B626" t="s">
        <v>871</v>
      </c>
      <c r="C626" t="s">
        <v>1061</v>
      </c>
      <c r="D626" t="s">
        <v>1690</v>
      </c>
      <c r="E626" t="s">
        <v>176</v>
      </c>
      <c r="F626" t="s">
        <v>875</v>
      </c>
      <c r="G626" t="str">
        <f>VLOOKUP(F626,'Barrio Mapping'!B:C,2,0)</f>
        <v>Cortes</v>
      </c>
      <c r="H626">
        <f>VLOOKUP(B626,'[1]Bin Distritos'!$A:$E,5,0)</f>
        <v>15.629</v>
      </c>
      <c r="I626" s="5">
        <v>2800</v>
      </c>
      <c r="J626" s="5">
        <v>2</v>
      </c>
      <c r="K626" s="5">
        <v>130</v>
      </c>
      <c r="L626" s="5">
        <v>2</v>
      </c>
      <c r="M626" s="5">
        <v>1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</row>
    <row r="627" spans="1:18" x14ac:dyDescent="0.35">
      <c r="A627" s="1">
        <v>1376</v>
      </c>
      <c r="B627" t="s">
        <v>871</v>
      </c>
      <c r="C627" t="s">
        <v>1034</v>
      </c>
      <c r="D627" t="s">
        <v>1690</v>
      </c>
      <c r="E627" t="s">
        <v>378</v>
      </c>
      <c r="F627" t="s">
        <v>875</v>
      </c>
      <c r="G627" t="str">
        <f>VLOOKUP(F627,'Barrio Mapping'!B:C,2,0)</f>
        <v>Cortes</v>
      </c>
      <c r="H627">
        <f>VLOOKUP(B627,'[1]Bin Distritos'!$A:$E,5,0)</f>
        <v>15.629</v>
      </c>
      <c r="I627" s="5">
        <v>1200</v>
      </c>
      <c r="J627" s="5">
        <v>1</v>
      </c>
      <c r="K627" s="5">
        <v>65</v>
      </c>
      <c r="L627" s="5">
        <v>1</v>
      </c>
      <c r="M627" s="5">
        <v>1</v>
      </c>
      <c r="N627" s="5">
        <v>1</v>
      </c>
      <c r="O627" s="5">
        <v>0</v>
      </c>
      <c r="P627" s="5">
        <v>0</v>
      </c>
      <c r="Q627" s="5">
        <v>0</v>
      </c>
      <c r="R627" s="5">
        <v>0</v>
      </c>
    </row>
    <row r="628" spans="1:18" x14ac:dyDescent="0.35">
      <c r="A628" s="1">
        <v>1385</v>
      </c>
      <c r="B628" t="s">
        <v>871</v>
      </c>
      <c r="C628" t="s">
        <v>1072</v>
      </c>
      <c r="D628" t="s">
        <v>1690</v>
      </c>
      <c r="E628" t="s">
        <v>256</v>
      </c>
      <c r="F628" t="s">
        <v>875</v>
      </c>
      <c r="G628" t="str">
        <f>VLOOKUP(F628,'Barrio Mapping'!B:C,2,0)</f>
        <v>Cortes</v>
      </c>
      <c r="H628">
        <f>VLOOKUP(B628,'[1]Bin Distritos'!$A:$E,5,0)</f>
        <v>15.629</v>
      </c>
      <c r="I628" s="5">
        <v>2200</v>
      </c>
      <c r="J628" s="5">
        <v>1</v>
      </c>
      <c r="K628" s="5">
        <v>80</v>
      </c>
      <c r="L628" s="5">
        <v>0</v>
      </c>
      <c r="M628" s="5">
        <v>1</v>
      </c>
      <c r="N628" s="5">
        <v>1</v>
      </c>
      <c r="O628" s="5">
        <v>0</v>
      </c>
      <c r="P628" s="5">
        <v>0</v>
      </c>
      <c r="Q628" s="5">
        <v>0</v>
      </c>
      <c r="R628" s="5">
        <v>0</v>
      </c>
    </row>
    <row r="629" spans="1:18" x14ac:dyDescent="0.35">
      <c r="A629" s="1">
        <v>2</v>
      </c>
      <c r="B629" t="s">
        <v>15</v>
      </c>
      <c r="C629" t="s">
        <v>18</v>
      </c>
      <c r="D629" t="s">
        <v>1690</v>
      </c>
      <c r="F629" t="s">
        <v>19</v>
      </c>
      <c r="G629" t="str">
        <f>VLOOKUP(F629,'Barrio Mapping'!B:C,2,0)</f>
        <v>Costillares</v>
      </c>
      <c r="H629">
        <f>VLOOKUP(B629,'[1]Bin Distritos'!$A:$E,5,0)</f>
        <v>9.1943333333333328</v>
      </c>
      <c r="I629" s="5">
        <v>3000</v>
      </c>
      <c r="J629" s="5">
        <v>5</v>
      </c>
      <c r="K629" s="5">
        <v>260</v>
      </c>
      <c r="L629" s="5">
        <v>2</v>
      </c>
      <c r="M629" s="5">
        <v>1</v>
      </c>
      <c r="N629" s="5">
        <v>1</v>
      </c>
      <c r="O629" s="5">
        <v>0</v>
      </c>
      <c r="P629" s="5">
        <v>0</v>
      </c>
      <c r="Q629" s="5">
        <v>0</v>
      </c>
      <c r="R629" s="5">
        <v>0</v>
      </c>
    </row>
    <row r="630" spans="1:18" x14ac:dyDescent="0.35">
      <c r="A630" s="1">
        <v>8</v>
      </c>
      <c r="B630" t="s">
        <v>15</v>
      </c>
      <c r="C630" t="s">
        <v>18</v>
      </c>
      <c r="D630" t="s">
        <v>1690</v>
      </c>
      <c r="F630" t="s">
        <v>19</v>
      </c>
      <c r="G630" t="str">
        <f>VLOOKUP(F630,'Barrio Mapping'!B:C,2,0)</f>
        <v>Costillares</v>
      </c>
      <c r="H630">
        <f>VLOOKUP(B630,'[1]Bin Distritos'!$A:$E,5,0)</f>
        <v>9.1943333333333328</v>
      </c>
      <c r="I630" s="5">
        <v>1700</v>
      </c>
      <c r="J630" s="5">
        <v>4</v>
      </c>
      <c r="K630" s="5">
        <v>160</v>
      </c>
      <c r="L630" s="5">
        <v>2</v>
      </c>
      <c r="M630" s="5">
        <v>1</v>
      </c>
      <c r="N630" s="5">
        <v>1</v>
      </c>
      <c r="O630" s="5">
        <v>0</v>
      </c>
      <c r="P630" s="5">
        <v>0</v>
      </c>
      <c r="Q630" s="5">
        <v>0</v>
      </c>
      <c r="R630" s="5">
        <v>0</v>
      </c>
    </row>
    <row r="631" spans="1:18" x14ac:dyDescent="0.35">
      <c r="A631" s="1">
        <v>9</v>
      </c>
      <c r="B631" t="s">
        <v>15</v>
      </c>
      <c r="C631" t="s">
        <v>32</v>
      </c>
      <c r="D631" t="s">
        <v>1690</v>
      </c>
      <c r="E631" t="s">
        <v>33</v>
      </c>
      <c r="F631" t="s">
        <v>19</v>
      </c>
      <c r="G631" t="str">
        <f>VLOOKUP(F631,'Barrio Mapping'!B:C,2,0)</f>
        <v>Costillares</v>
      </c>
      <c r="H631">
        <f>VLOOKUP(B631,'[1]Bin Distritos'!$A:$E,5,0)</f>
        <v>9.1943333333333328</v>
      </c>
      <c r="I631" s="5">
        <v>850</v>
      </c>
      <c r="J631" s="5">
        <v>1</v>
      </c>
      <c r="K631" s="5">
        <v>52</v>
      </c>
      <c r="L631" s="5">
        <v>1</v>
      </c>
      <c r="M631" s="5">
        <v>1</v>
      </c>
      <c r="N631" s="5">
        <v>1</v>
      </c>
      <c r="O631" s="5">
        <v>0</v>
      </c>
      <c r="P631" s="5">
        <v>0</v>
      </c>
      <c r="Q631" s="5">
        <v>0</v>
      </c>
      <c r="R631" s="5">
        <v>0</v>
      </c>
    </row>
    <row r="632" spans="1:18" x14ac:dyDescent="0.35">
      <c r="A632" s="1">
        <v>12</v>
      </c>
      <c r="B632" t="s">
        <v>15</v>
      </c>
      <c r="C632" t="s">
        <v>36</v>
      </c>
      <c r="D632" t="s">
        <v>1693</v>
      </c>
      <c r="F632" t="s">
        <v>19</v>
      </c>
      <c r="G632" t="str">
        <f>VLOOKUP(F632,'Barrio Mapping'!B:C,2,0)</f>
        <v>Costillares</v>
      </c>
      <c r="H632">
        <f>VLOOKUP(B632,'[1]Bin Distritos'!$A:$E,5,0)</f>
        <v>9.1943333333333328</v>
      </c>
      <c r="I632" s="5">
        <v>780</v>
      </c>
      <c r="J632" s="5">
        <v>0</v>
      </c>
      <c r="K632" s="5">
        <v>40</v>
      </c>
      <c r="L632" s="5">
        <v>2</v>
      </c>
      <c r="M632" s="5">
        <v>0</v>
      </c>
      <c r="N632" s="5">
        <v>1</v>
      </c>
      <c r="O632" s="5">
        <v>0</v>
      </c>
      <c r="P632" s="5">
        <v>0</v>
      </c>
      <c r="Q632" s="5">
        <v>0</v>
      </c>
      <c r="R632" s="5">
        <v>0</v>
      </c>
    </row>
    <row r="633" spans="1:18" x14ac:dyDescent="0.35">
      <c r="A633" s="1">
        <v>34</v>
      </c>
      <c r="B633" t="s">
        <v>15</v>
      </c>
      <c r="C633" t="s">
        <v>62</v>
      </c>
      <c r="D633" t="s">
        <v>1690</v>
      </c>
      <c r="F633" t="s">
        <v>19</v>
      </c>
      <c r="G633" t="str">
        <f>VLOOKUP(F633,'Barrio Mapping'!B:C,2,0)</f>
        <v>Costillares</v>
      </c>
      <c r="H633">
        <f>VLOOKUP(B633,'[1]Bin Distritos'!$A:$E,5,0)</f>
        <v>9.1943333333333328</v>
      </c>
      <c r="I633" s="5">
        <v>1250</v>
      </c>
      <c r="J633" s="5">
        <v>2</v>
      </c>
      <c r="K633" s="5">
        <v>91</v>
      </c>
      <c r="L633" s="5">
        <v>4</v>
      </c>
      <c r="M633" s="5">
        <v>1</v>
      </c>
      <c r="N633" s="5">
        <v>1</v>
      </c>
      <c r="O633" s="5">
        <v>0</v>
      </c>
      <c r="P633" s="5">
        <v>0</v>
      </c>
      <c r="Q633" s="5">
        <v>0</v>
      </c>
      <c r="R633" s="5">
        <v>0</v>
      </c>
    </row>
    <row r="634" spans="1:18" x14ac:dyDescent="0.35">
      <c r="A634" s="1">
        <v>38</v>
      </c>
      <c r="B634" t="s">
        <v>15</v>
      </c>
      <c r="C634" t="s">
        <v>66</v>
      </c>
      <c r="D634" t="s">
        <v>1692</v>
      </c>
      <c r="F634" t="s">
        <v>19</v>
      </c>
      <c r="G634" t="str">
        <f>VLOOKUP(F634,'Barrio Mapping'!B:C,2,0)</f>
        <v>Costillares</v>
      </c>
      <c r="H634">
        <f>VLOOKUP(B634,'[1]Bin Distritos'!$A:$E,5,0)</f>
        <v>9.1943333333333328</v>
      </c>
      <c r="I634" s="5">
        <v>950</v>
      </c>
      <c r="J634" s="5">
        <v>1</v>
      </c>
      <c r="K634" s="5">
        <v>57</v>
      </c>
      <c r="L634" s="5">
        <v>5</v>
      </c>
      <c r="M634" s="5">
        <v>1</v>
      </c>
      <c r="N634" s="5">
        <v>1</v>
      </c>
      <c r="O634" s="5">
        <v>0</v>
      </c>
      <c r="P634" s="5">
        <v>0</v>
      </c>
      <c r="Q634" s="5">
        <v>1</v>
      </c>
      <c r="R634" s="5">
        <v>0</v>
      </c>
    </row>
    <row r="635" spans="1:18" x14ac:dyDescent="0.35">
      <c r="A635" s="1">
        <v>46</v>
      </c>
      <c r="B635" t="s">
        <v>15</v>
      </c>
      <c r="C635" t="s">
        <v>78</v>
      </c>
      <c r="D635" t="s">
        <v>1691</v>
      </c>
      <c r="E635" t="s">
        <v>77</v>
      </c>
      <c r="F635" t="s">
        <v>19</v>
      </c>
      <c r="G635" t="str">
        <f>VLOOKUP(F635,'Barrio Mapping'!B:C,2,0)</f>
        <v>Costillares</v>
      </c>
      <c r="H635">
        <f>VLOOKUP(B635,'[1]Bin Distritos'!$A:$E,5,0)</f>
        <v>9.1943333333333328</v>
      </c>
      <c r="I635" s="5">
        <v>1400</v>
      </c>
      <c r="J635" s="5">
        <v>2</v>
      </c>
      <c r="K635" s="5">
        <v>180</v>
      </c>
      <c r="L635" s="5">
        <v>10</v>
      </c>
      <c r="M635" s="5">
        <v>1</v>
      </c>
      <c r="N635" s="5">
        <v>1</v>
      </c>
      <c r="O635" s="5">
        <v>1</v>
      </c>
      <c r="P635" s="5">
        <v>0</v>
      </c>
      <c r="Q635" s="5">
        <v>0</v>
      </c>
      <c r="R635" s="5">
        <v>0</v>
      </c>
    </row>
    <row r="636" spans="1:18" x14ac:dyDescent="0.35">
      <c r="A636" s="1">
        <v>51</v>
      </c>
      <c r="B636" t="s">
        <v>15</v>
      </c>
      <c r="C636" t="s">
        <v>82</v>
      </c>
      <c r="D636" t="s">
        <v>1690</v>
      </c>
      <c r="F636" t="s">
        <v>19</v>
      </c>
      <c r="G636" t="str">
        <f>VLOOKUP(F636,'Barrio Mapping'!B:C,2,0)</f>
        <v>Costillares</v>
      </c>
      <c r="H636">
        <f>VLOOKUP(B636,'[1]Bin Distritos'!$A:$E,5,0)</f>
        <v>9.1943333333333328</v>
      </c>
      <c r="I636" s="5">
        <v>1900</v>
      </c>
      <c r="J636" s="5">
        <v>3</v>
      </c>
      <c r="K636" s="5">
        <v>180</v>
      </c>
      <c r="L636" s="5">
        <v>4</v>
      </c>
      <c r="M636" s="5">
        <v>1</v>
      </c>
      <c r="N636" s="5">
        <v>1</v>
      </c>
      <c r="O636" s="5">
        <v>0</v>
      </c>
      <c r="P636" s="5">
        <v>0</v>
      </c>
      <c r="Q636" s="5">
        <v>0</v>
      </c>
      <c r="R636" s="5">
        <v>0</v>
      </c>
    </row>
    <row r="637" spans="1:18" x14ac:dyDescent="0.35">
      <c r="A637" s="1">
        <v>62</v>
      </c>
      <c r="B637" t="s">
        <v>15</v>
      </c>
      <c r="C637" t="s">
        <v>82</v>
      </c>
      <c r="D637" t="s">
        <v>1690</v>
      </c>
      <c r="F637" t="s">
        <v>19</v>
      </c>
      <c r="G637" t="str">
        <f>VLOOKUP(F637,'Barrio Mapping'!B:C,2,0)</f>
        <v>Costillares</v>
      </c>
      <c r="H637">
        <f>VLOOKUP(B637,'[1]Bin Distritos'!$A:$E,5,0)</f>
        <v>9.1943333333333328</v>
      </c>
      <c r="I637" s="5">
        <v>3100</v>
      </c>
      <c r="J637" s="5">
        <v>4</v>
      </c>
      <c r="K637" s="5">
        <v>272</v>
      </c>
      <c r="L637" s="5">
        <v>1</v>
      </c>
      <c r="M637" s="5">
        <v>1</v>
      </c>
      <c r="N637" s="5">
        <v>1</v>
      </c>
      <c r="O637" s="5">
        <v>0</v>
      </c>
      <c r="P637" s="5">
        <v>0</v>
      </c>
      <c r="Q637" s="5">
        <v>0</v>
      </c>
      <c r="R637" s="5">
        <v>0</v>
      </c>
    </row>
    <row r="638" spans="1:18" x14ac:dyDescent="0.35">
      <c r="A638" s="1">
        <v>66</v>
      </c>
      <c r="B638" t="s">
        <v>15</v>
      </c>
      <c r="C638" t="s">
        <v>36</v>
      </c>
      <c r="D638" t="s">
        <v>1693</v>
      </c>
      <c r="F638" t="s">
        <v>19</v>
      </c>
      <c r="G638" t="str">
        <f>VLOOKUP(F638,'Barrio Mapping'!B:C,2,0)</f>
        <v>Costillares</v>
      </c>
      <c r="H638">
        <f>VLOOKUP(B638,'[1]Bin Distritos'!$A:$E,5,0)</f>
        <v>9.1943333333333328</v>
      </c>
      <c r="I638" s="5">
        <v>780</v>
      </c>
      <c r="J638" s="5">
        <v>0</v>
      </c>
      <c r="K638" s="5">
        <v>40</v>
      </c>
      <c r="L638" s="5">
        <v>0</v>
      </c>
      <c r="M638" s="5">
        <v>1</v>
      </c>
      <c r="N638" s="5">
        <v>1</v>
      </c>
      <c r="O638" s="5">
        <v>0</v>
      </c>
      <c r="P638" s="5">
        <v>0</v>
      </c>
      <c r="Q638" s="5">
        <v>0</v>
      </c>
      <c r="R638" s="5">
        <v>0</v>
      </c>
    </row>
    <row r="639" spans="1:18" x14ac:dyDescent="0.35">
      <c r="A639" s="1">
        <v>83</v>
      </c>
      <c r="B639" t="s">
        <v>15</v>
      </c>
      <c r="C639" t="s">
        <v>82</v>
      </c>
      <c r="D639" t="s">
        <v>1690</v>
      </c>
      <c r="F639" t="s">
        <v>19</v>
      </c>
      <c r="G639" t="str">
        <f>VLOOKUP(F639,'Barrio Mapping'!B:C,2,0)</f>
        <v>Costillares</v>
      </c>
      <c r="H639">
        <f>VLOOKUP(B639,'[1]Bin Distritos'!$A:$E,5,0)</f>
        <v>9.1943333333333328</v>
      </c>
      <c r="I639" s="5">
        <v>1300</v>
      </c>
      <c r="J639" s="5">
        <v>2</v>
      </c>
      <c r="K639" s="5">
        <v>90</v>
      </c>
      <c r="L639" s="5">
        <v>6</v>
      </c>
      <c r="M639" s="5">
        <v>1</v>
      </c>
      <c r="N639" s="5">
        <v>1</v>
      </c>
      <c r="O639" s="5">
        <v>0</v>
      </c>
      <c r="P639" s="5">
        <v>0</v>
      </c>
      <c r="Q639" s="5">
        <v>0</v>
      </c>
      <c r="R639" s="5">
        <v>0</v>
      </c>
    </row>
    <row r="640" spans="1:18" x14ac:dyDescent="0.35">
      <c r="A640" s="1">
        <v>89</v>
      </c>
      <c r="B640" t="s">
        <v>15</v>
      </c>
      <c r="C640" t="s">
        <v>18</v>
      </c>
      <c r="D640" t="s">
        <v>1690</v>
      </c>
      <c r="E640" t="s">
        <v>116</v>
      </c>
      <c r="F640" t="s">
        <v>19</v>
      </c>
      <c r="G640" t="str">
        <f>VLOOKUP(F640,'Barrio Mapping'!B:C,2,0)</f>
        <v>Costillares</v>
      </c>
      <c r="H640">
        <f>VLOOKUP(B640,'[1]Bin Distritos'!$A:$E,5,0)</f>
        <v>9.1943333333333328</v>
      </c>
      <c r="I640" s="5">
        <v>950</v>
      </c>
      <c r="J640" s="5">
        <v>2</v>
      </c>
      <c r="K640" s="5">
        <v>98</v>
      </c>
      <c r="L640" s="5">
        <v>4</v>
      </c>
      <c r="M640" s="5">
        <v>1</v>
      </c>
      <c r="N640" s="5">
        <v>1</v>
      </c>
      <c r="O640" s="5">
        <v>0</v>
      </c>
      <c r="P640" s="5">
        <v>0</v>
      </c>
      <c r="Q640" s="5">
        <v>0</v>
      </c>
      <c r="R640" s="5">
        <v>0</v>
      </c>
    </row>
    <row r="641" spans="1:18" x14ac:dyDescent="0.35">
      <c r="A641" s="1">
        <v>101</v>
      </c>
      <c r="B641" t="s">
        <v>15</v>
      </c>
      <c r="C641" t="s">
        <v>130</v>
      </c>
      <c r="D641" t="s">
        <v>1690</v>
      </c>
      <c r="E641" t="s">
        <v>131</v>
      </c>
      <c r="F641" t="s">
        <v>19</v>
      </c>
      <c r="G641" t="str">
        <f>VLOOKUP(F641,'Barrio Mapping'!B:C,2,0)</f>
        <v>Costillares</v>
      </c>
      <c r="H641">
        <f>VLOOKUP(B641,'[1]Bin Distritos'!$A:$E,5,0)</f>
        <v>9.1943333333333328</v>
      </c>
      <c r="I641" s="5">
        <v>1200</v>
      </c>
      <c r="J641" s="5">
        <v>1</v>
      </c>
      <c r="K641" s="5">
        <v>90</v>
      </c>
      <c r="L641" s="5">
        <v>4</v>
      </c>
      <c r="M641" s="5">
        <v>1</v>
      </c>
      <c r="N641" s="5">
        <v>1</v>
      </c>
      <c r="O641" s="5">
        <v>0</v>
      </c>
      <c r="P641" s="5">
        <v>0</v>
      </c>
      <c r="Q641" s="5">
        <v>0</v>
      </c>
      <c r="R641" s="5">
        <v>0</v>
      </c>
    </row>
    <row r="642" spans="1:18" x14ac:dyDescent="0.35">
      <c r="A642" s="1">
        <v>1953</v>
      </c>
      <c r="B642" t="s">
        <v>1476</v>
      </c>
      <c r="C642" t="s">
        <v>1485</v>
      </c>
      <c r="D642" t="s">
        <v>1690</v>
      </c>
      <c r="E642" t="s">
        <v>33</v>
      </c>
      <c r="F642" t="s">
        <v>1486</v>
      </c>
      <c r="G642" t="str">
        <f>VLOOKUP(F642,'Barrio Mapping'!B:C,2,0)</f>
        <v>Cuatro Caminos</v>
      </c>
      <c r="H642">
        <f>VLOOKUP(B642,'[1]Bin Distritos'!$A:$E,5,0)</f>
        <v>11.679333333333332</v>
      </c>
      <c r="I642" s="5">
        <v>850</v>
      </c>
      <c r="J642" s="5">
        <v>1</v>
      </c>
      <c r="K642" s="5">
        <v>58</v>
      </c>
      <c r="L642" s="5">
        <v>1</v>
      </c>
      <c r="M642" s="5">
        <v>1</v>
      </c>
      <c r="N642" s="5">
        <v>1</v>
      </c>
      <c r="O642" s="5">
        <v>0</v>
      </c>
      <c r="P642" s="5">
        <v>0</v>
      </c>
      <c r="Q642" s="5">
        <v>0</v>
      </c>
      <c r="R642" s="5">
        <v>0</v>
      </c>
    </row>
    <row r="643" spans="1:18" x14ac:dyDescent="0.35">
      <c r="A643" s="1">
        <v>1957</v>
      </c>
      <c r="B643" t="s">
        <v>1476</v>
      </c>
      <c r="C643" t="s">
        <v>1491</v>
      </c>
      <c r="D643" t="s">
        <v>1690</v>
      </c>
      <c r="F643" t="s">
        <v>1486</v>
      </c>
      <c r="G643" t="str">
        <f>VLOOKUP(F643,'Barrio Mapping'!B:C,2,0)</f>
        <v>Cuatro Caminos</v>
      </c>
      <c r="H643">
        <f>VLOOKUP(B643,'[1]Bin Distritos'!$A:$E,5,0)</f>
        <v>11.679333333333332</v>
      </c>
      <c r="I643" s="5">
        <v>1750</v>
      </c>
      <c r="J643" s="5">
        <v>1</v>
      </c>
      <c r="K643" s="5">
        <v>74</v>
      </c>
      <c r="L643" s="5">
        <v>15</v>
      </c>
      <c r="M643" s="5">
        <v>1</v>
      </c>
      <c r="N643" s="5">
        <v>1</v>
      </c>
      <c r="O643" s="5">
        <v>0</v>
      </c>
      <c r="P643" s="5">
        <v>0</v>
      </c>
      <c r="Q643" s="5">
        <v>0</v>
      </c>
      <c r="R643" s="5">
        <v>0</v>
      </c>
    </row>
    <row r="644" spans="1:18" x14ac:dyDescent="0.35">
      <c r="A644" s="1">
        <v>1958</v>
      </c>
      <c r="B644" t="s">
        <v>1476</v>
      </c>
      <c r="C644" t="s">
        <v>1492</v>
      </c>
      <c r="D644" t="s">
        <v>1690</v>
      </c>
      <c r="F644" t="s">
        <v>1486</v>
      </c>
      <c r="G644" t="str">
        <f>VLOOKUP(F644,'Barrio Mapping'!B:C,2,0)</f>
        <v>Cuatro Caminos</v>
      </c>
      <c r="H644">
        <f>VLOOKUP(B644,'[1]Bin Distritos'!$A:$E,5,0)</f>
        <v>11.679333333333332</v>
      </c>
      <c r="I644" s="5">
        <v>1100</v>
      </c>
      <c r="J644" s="5">
        <v>2</v>
      </c>
      <c r="K644" s="5">
        <v>100</v>
      </c>
      <c r="L644" s="5">
        <v>1</v>
      </c>
      <c r="M644" s="5">
        <v>1</v>
      </c>
      <c r="N644" s="5">
        <v>1</v>
      </c>
      <c r="O644" s="5">
        <v>0</v>
      </c>
      <c r="P644" s="5">
        <v>0</v>
      </c>
      <c r="Q644" s="5">
        <v>0</v>
      </c>
      <c r="R644" s="5">
        <v>0</v>
      </c>
    </row>
    <row r="645" spans="1:18" x14ac:dyDescent="0.35">
      <c r="A645" s="1">
        <v>1970</v>
      </c>
      <c r="B645" t="s">
        <v>1476</v>
      </c>
      <c r="C645" t="s">
        <v>1503</v>
      </c>
      <c r="D645" t="s">
        <v>1690</v>
      </c>
      <c r="F645" t="s">
        <v>1486</v>
      </c>
      <c r="G645" t="str">
        <f>VLOOKUP(F645,'Barrio Mapping'!B:C,2,0)</f>
        <v>Cuatro Caminos</v>
      </c>
      <c r="H645">
        <f>VLOOKUP(B645,'[1]Bin Distritos'!$A:$E,5,0)</f>
        <v>11.679333333333332</v>
      </c>
      <c r="I645" s="5">
        <v>1500</v>
      </c>
      <c r="J645" s="5">
        <v>3</v>
      </c>
      <c r="K645" s="5">
        <v>100</v>
      </c>
      <c r="L645" s="5">
        <v>8</v>
      </c>
      <c r="M645" s="5">
        <v>1</v>
      </c>
      <c r="N645" s="5">
        <v>1</v>
      </c>
      <c r="O645" s="5">
        <v>0</v>
      </c>
      <c r="P645" s="5">
        <v>0</v>
      </c>
      <c r="Q645" s="5">
        <v>0</v>
      </c>
      <c r="R645" s="5">
        <v>0</v>
      </c>
    </row>
    <row r="646" spans="1:18" x14ac:dyDescent="0.35">
      <c r="A646" s="1">
        <v>1977</v>
      </c>
      <c r="B646" t="s">
        <v>1476</v>
      </c>
      <c r="C646" t="s">
        <v>1509</v>
      </c>
      <c r="D646" t="s">
        <v>1690</v>
      </c>
      <c r="E646" t="s">
        <v>1510</v>
      </c>
      <c r="F646" t="s">
        <v>1486</v>
      </c>
      <c r="G646" t="str">
        <f>VLOOKUP(F646,'Barrio Mapping'!B:C,2,0)</f>
        <v>Cuatro Caminos</v>
      </c>
      <c r="H646">
        <f>VLOOKUP(B646,'[1]Bin Distritos'!$A:$E,5,0)</f>
        <v>11.679333333333332</v>
      </c>
      <c r="I646" s="5">
        <v>990</v>
      </c>
      <c r="J646" s="5">
        <v>3</v>
      </c>
      <c r="K646" s="5">
        <v>80</v>
      </c>
      <c r="L646" s="5">
        <v>2</v>
      </c>
      <c r="M646" s="5">
        <v>1</v>
      </c>
      <c r="N646" s="5">
        <v>1</v>
      </c>
      <c r="O646" s="5">
        <v>0</v>
      </c>
      <c r="P646" s="5">
        <v>0</v>
      </c>
      <c r="Q646" s="5">
        <v>0</v>
      </c>
      <c r="R646" s="5">
        <v>0</v>
      </c>
    </row>
    <row r="647" spans="1:18" x14ac:dyDescent="0.35">
      <c r="A647" s="1">
        <v>1979</v>
      </c>
      <c r="B647" t="s">
        <v>1476</v>
      </c>
      <c r="C647" t="s">
        <v>1512</v>
      </c>
      <c r="D647" t="s">
        <v>1690</v>
      </c>
      <c r="E647" t="s">
        <v>200</v>
      </c>
      <c r="F647" t="s">
        <v>1486</v>
      </c>
      <c r="G647" t="str">
        <f>VLOOKUP(F647,'Barrio Mapping'!B:C,2,0)</f>
        <v>Cuatro Caminos</v>
      </c>
      <c r="H647">
        <f>VLOOKUP(B647,'[1]Bin Distritos'!$A:$E,5,0)</f>
        <v>11.679333333333332</v>
      </c>
      <c r="I647" s="5">
        <v>1100</v>
      </c>
      <c r="J647" s="5">
        <v>1</v>
      </c>
      <c r="K647" s="5">
        <v>81</v>
      </c>
      <c r="L647" s="5">
        <v>2</v>
      </c>
      <c r="M647" s="5">
        <v>1</v>
      </c>
      <c r="N647" s="5">
        <v>1</v>
      </c>
      <c r="O647" s="5">
        <v>0</v>
      </c>
      <c r="P647" s="5">
        <v>0</v>
      </c>
      <c r="Q647" s="5">
        <v>0</v>
      </c>
      <c r="R647" s="5">
        <v>0</v>
      </c>
    </row>
    <row r="648" spans="1:18" x14ac:dyDescent="0.35">
      <c r="A648" s="1">
        <v>1980</v>
      </c>
      <c r="B648" t="s">
        <v>1476</v>
      </c>
      <c r="C648" t="s">
        <v>1513</v>
      </c>
      <c r="D648" t="s">
        <v>1690</v>
      </c>
      <c r="F648" t="s">
        <v>1486</v>
      </c>
      <c r="G648" t="str">
        <f>VLOOKUP(F648,'Barrio Mapping'!B:C,2,0)</f>
        <v>Cuatro Caminos</v>
      </c>
      <c r="H648">
        <f>VLOOKUP(B648,'[1]Bin Distritos'!$A:$E,5,0)</f>
        <v>11.679333333333332</v>
      </c>
      <c r="I648" s="5">
        <v>825</v>
      </c>
      <c r="J648" s="5">
        <v>2</v>
      </c>
      <c r="K648" s="5">
        <v>40</v>
      </c>
      <c r="L648" s="5">
        <v>1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</row>
    <row r="649" spans="1:18" x14ac:dyDescent="0.35">
      <c r="A649" s="1">
        <v>1986</v>
      </c>
      <c r="B649" t="s">
        <v>1476</v>
      </c>
      <c r="C649" t="s">
        <v>1518</v>
      </c>
      <c r="D649" t="s">
        <v>1690</v>
      </c>
      <c r="F649" t="s">
        <v>1486</v>
      </c>
      <c r="G649" t="str">
        <f>VLOOKUP(F649,'Barrio Mapping'!B:C,2,0)</f>
        <v>Cuatro Caminos</v>
      </c>
      <c r="H649">
        <f>VLOOKUP(B649,'[1]Bin Distritos'!$A:$E,5,0)</f>
        <v>11.679333333333332</v>
      </c>
      <c r="I649" s="5">
        <v>4000</v>
      </c>
      <c r="J649" s="5">
        <v>4</v>
      </c>
      <c r="K649" s="5">
        <v>255</v>
      </c>
      <c r="L649" s="5">
        <v>2</v>
      </c>
      <c r="M649" s="5">
        <v>1</v>
      </c>
      <c r="N649" s="5">
        <v>1</v>
      </c>
      <c r="O649" s="5">
        <v>0</v>
      </c>
      <c r="P649" s="5">
        <v>0</v>
      </c>
      <c r="Q649" s="5">
        <v>0</v>
      </c>
      <c r="R649" s="5">
        <v>0</v>
      </c>
    </row>
    <row r="650" spans="1:18" x14ac:dyDescent="0.35">
      <c r="A650" s="1">
        <v>1988</v>
      </c>
      <c r="B650" t="s">
        <v>1476</v>
      </c>
      <c r="C650" t="s">
        <v>1519</v>
      </c>
      <c r="D650" t="s">
        <v>1690</v>
      </c>
      <c r="F650" t="s">
        <v>1486</v>
      </c>
      <c r="G650" t="str">
        <f>VLOOKUP(F650,'Barrio Mapping'!B:C,2,0)</f>
        <v>Cuatro Caminos</v>
      </c>
      <c r="H650">
        <f>VLOOKUP(B650,'[1]Bin Distritos'!$A:$E,5,0)</f>
        <v>11.679333333333332</v>
      </c>
      <c r="I650" s="5">
        <v>1150</v>
      </c>
      <c r="J650" s="5">
        <v>2</v>
      </c>
      <c r="K650" s="5">
        <v>70</v>
      </c>
      <c r="L650" s="5">
        <v>3</v>
      </c>
      <c r="M650" s="5">
        <v>1</v>
      </c>
      <c r="N650" s="5">
        <v>1</v>
      </c>
      <c r="O650" s="5">
        <v>0</v>
      </c>
      <c r="P650" s="5">
        <v>0</v>
      </c>
      <c r="Q650" s="5">
        <v>0</v>
      </c>
      <c r="R650" s="5">
        <v>0</v>
      </c>
    </row>
    <row r="651" spans="1:18" x14ac:dyDescent="0.35">
      <c r="A651" s="1">
        <v>1990</v>
      </c>
      <c r="B651" t="s">
        <v>1476</v>
      </c>
      <c r="C651" t="s">
        <v>1520</v>
      </c>
      <c r="D651" t="s">
        <v>1690</v>
      </c>
      <c r="F651" t="s">
        <v>1486</v>
      </c>
      <c r="G651" t="str">
        <f>VLOOKUP(F651,'Barrio Mapping'!B:C,2,0)</f>
        <v>Cuatro Caminos</v>
      </c>
      <c r="H651">
        <f>VLOOKUP(B651,'[1]Bin Distritos'!$A:$E,5,0)</f>
        <v>11.679333333333332</v>
      </c>
      <c r="I651" s="5">
        <v>1500</v>
      </c>
      <c r="J651" s="5">
        <v>1</v>
      </c>
      <c r="K651" s="5">
        <v>61</v>
      </c>
      <c r="L651" s="5">
        <v>1</v>
      </c>
      <c r="M651" s="5">
        <v>1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</row>
    <row r="652" spans="1:18" x14ac:dyDescent="0.35">
      <c r="A652" s="1">
        <v>1991</v>
      </c>
      <c r="B652" t="s">
        <v>1476</v>
      </c>
      <c r="C652" t="s">
        <v>1521</v>
      </c>
      <c r="D652" t="s">
        <v>1690</v>
      </c>
      <c r="E652" t="s">
        <v>26</v>
      </c>
      <c r="F652" t="s">
        <v>1486</v>
      </c>
      <c r="G652" t="str">
        <f>VLOOKUP(F652,'Barrio Mapping'!B:C,2,0)</f>
        <v>Cuatro Caminos</v>
      </c>
      <c r="H652">
        <f>VLOOKUP(B652,'[1]Bin Distritos'!$A:$E,5,0)</f>
        <v>11.679333333333332</v>
      </c>
      <c r="I652" s="5">
        <v>1400</v>
      </c>
      <c r="J652" s="5">
        <v>3</v>
      </c>
      <c r="K652" s="5">
        <v>80</v>
      </c>
      <c r="L652" s="5">
        <v>7</v>
      </c>
      <c r="M652" s="5">
        <v>1</v>
      </c>
      <c r="N652" s="5">
        <v>1</v>
      </c>
      <c r="O652" s="5">
        <v>0</v>
      </c>
      <c r="P652" s="5">
        <v>0</v>
      </c>
      <c r="Q652" s="5">
        <v>0</v>
      </c>
      <c r="R652" s="5">
        <v>0</v>
      </c>
    </row>
    <row r="653" spans="1:18" x14ac:dyDescent="0.35">
      <c r="A653" s="1">
        <v>1992</v>
      </c>
      <c r="B653" t="s">
        <v>1476</v>
      </c>
      <c r="C653" t="s">
        <v>1522</v>
      </c>
      <c r="D653" t="s">
        <v>1690</v>
      </c>
      <c r="F653" t="s">
        <v>1486</v>
      </c>
      <c r="G653" t="str">
        <f>VLOOKUP(F653,'Barrio Mapping'!B:C,2,0)</f>
        <v>Cuatro Caminos</v>
      </c>
      <c r="H653">
        <f>VLOOKUP(B653,'[1]Bin Distritos'!$A:$E,5,0)</f>
        <v>11.679333333333332</v>
      </c>
      <c r="I653" s="5">
        <v>2500</v>
      </c>
      <c r="J653" s="5">
        <v>2</v>
      </c>
      <c r="K653" s="5">
        <v>199</v>
      </c>
      <c r="L653" s="5">
        <v>7</v>
      </c>
      <c r="M653" s="5">
        <v>1</v>
      </c>
      <c r="N653" s="5">
        <v>1</v>
      </c>
      <c r="O653" s="5">
        <v>0</v>
      </c>
      <c r="P653" s="5">
        <v>0</v>
      </c>
      <c r="Q653" s="5">
        <v>0</v>
      </c>
      <c r="R653" s="5">
        <v>0</v>
      </c>
    </row>
    <row r="654" spans="1:18" x14ac:dyDescent="0.35">
      <c r="A654" s="1">
        <v>1993</v>
      </c>
      <c r="B654" t="s">
        <v>1476</v>
      </c>
      <c r="C654" t="s">
        <v>1522</v>
      </c>
      <c r="D654" t="s">
        <v>1690</v>
      </c>
      <c r="F654" t="s">
        <v>1486</v>
      </c>
      <c r="G654" t="str">
        <f>VLOOKUP(F654,'Barrio Mapping'!B:C,2,0)</f>
        <v>Cuatro Caminos</v>
      </c>
      <c r="H654">
        <f>VLOOKUP(B654,'[1]Bin Distritos'!$A:$E,5,0)</f>
        <v>11.679333333333332</v>
      </c>
      <c r="I654" s="5">
        <v>2500</v>
      </c>
      <c r="J654" s="5">
        <v>2</v>
      </c>
      <c r="K654" s="5">
        <v>199</v>
      </c>
      <c r="L654" s="5">
        <v>7</v>
      </c>
      <c r="M654" s="5">
        <v>1</v>
      </c>
      <c r="N654" s="5">
        <v>1</v>
      </c>
      <c r="O654" s="5">
        <v>0</v>
      </c>
      <c r="P654" s="5">
        <v>0</v>
      </c>
      <c r="Q654" s="5">
        <v>0</v>
      </c>
      <c r="R654" s="5">
        <v>0</v>
      </c>
    </row>
    <row r="655" spans="1:18" x14ac:dyDescent="0.35">
      <c r="A655" s="1">
        <v>1994</v>
      </c>
      <c r="B655" t="s">
        <v>1476</v>
      </c>
      <c r="C655" t="s">
        <v>1491</v>
      </c>
      <c r="D655" t="s">
        <v>1690</v>
      </c>
      <c r="F655" t="s">
        <v>1486</v>
      </c>
      <c r="G655" t="str">
        <f>VLOOKUP(F655,'Barrio Mapping'!B:C,2,0)</f>
        <v>Cuatro Caminos</v>
      </c>
      <c r="H655">
        <f>VLOOKUP(B655,'[1]Bin Distritos'!$A:$E,5,0)</f>
        <v>11.679333333333332</v>
      </c>
      <c r="I655" s="5">
        <v>1750</v>
      </c>
      <c r="J655" s="5">
        <v>2</v>
      </c>
      <c r="K655" s="5">
        <v>55</v>
      </c>
      <c r="L655" s="5">
        <v>5</v>
      </c>
      <c r="M655" s="5">
        <v>1</v>
      </c>
      <c r="N655" s="5">
        <v>1</v>
      </c>
      <c r="O655" s="5">
        <v>0</v>
      </c>
      <c r="P655" s="5">
        <v>0</v>
      </c>
      <c r="Q655" s="5">
        <v>0</v>
      </c>
      <c r="R655" s="5">
        <v>0</v>
      </c>
    </row>
    <row r="656" spans="1:18" x14ac:dyDescent="0.35">
      <c r="A656" s="1">
        <v>2002</v>
      </c>
      <c r="B656" t="s">
        <v>1476</v>
      </c>
      <c r="C656" t="s">
        <v>1491</v>
      </c>
      <c r="D656" t="s">
        <v>1690</v>
      </c>
      <c r="F656" t="s">
        <v>1486</v>
      </c>
      <c r="G656" t="str">
        <f>VLOOKUP(F656,'Barrio Mapping'!B:C,2,0)</f>
        <v>Cuatro Caminos</v>
      </c>
      <c r="H656">
        <f>VLOOKUP(B656,'[1]Bin Distritos'!$A:$E,5,0)</f>
        <v>11.679333333333332</v>
      </c>
      <c r="I656" s="5">
        <v>2900</v>
      </c>
      <c r="J656" s="5">
        <v>3</v>
      </c>
      <c r="K656" s="5">
        <v>201</v>
      </c>
      <c r="L656" s="5">
        <v>7</v>
      </c>
      <c r="M656" s="5">
        <v>1</v>
      </c>
      <c r="N656" s="5">
        <v>1</v>
      </c>
      <c r="O656" s="5">
        <v>0</v>
      </c>
      <c r="P656" s="5">
        <v>0</v>
      </c>
      <c r="Q656" s="5">
        <v>0</v>
      </c>
      <c r="R656" s="5">
        <v>0</v>
      </c>
    </row>
    <row r="657" spans="1:18" x14ac:dyDescent="0.35">
      <c r="A657" s="1">
        <v>2004</v>
      </c>
      <c r="B657" t="s">
        <v>1476</v>
      </c>
      <c r="C657" t="s">
        <v>1528</v>
      </c>
      <c r="D657" t="s">
        <v>1690</v>
      </c>
      <c r="F657" t="s">
        <v>1486</v>
      </c>
      <c r="G657" t="str">
        <f>VLOOKUP(F657,'Barrio Mapping'!B:C,2,0)</f>
        <v>Cuatro Caminos</v>
      </c>
      <c r="H657">
        <f>VLOOKUP(B657,'[1]Bin Distritos'!$A:$E,5,0)</f>
        <v>11.679333333333332</v>
      </c>
      <c r="I657" s="5">
        <v>1200</v>
      </c>
      <c r="J657" s="5">
        <v>2</v>
      </c>
      <c r="K657" s="5">
        <v>62</v>
      </c>
      <c r="L657" s="5">
        <v>6</v>
      </c>
      <c r="M657" s="5">
        <v>1</v>
      </c>
      <c r="N657" s="5">
        <v>1</v>
      </c>
      <c r="O657" s="5">
        <v>0</v>
      </c>
      <c r="P657" s="5">
        <v>0</v>
      </c>
      <c r="Q657" s="5">
        <v>0</v>
      </c>
      <c r="R657" s="5">
        <v>0</v>
      </c>
    </row>
    <row r="658" spans="1:18" x14ac:dyDescent="0.35">
      <c r="A658" s="1">
        <v>2005</v>
      </c>
      <c r="B658" t="s">
        <v>1476</v>
      </c>
      <c r="C658" t="s">
        <v>1491</v>
      </c>
      <c r="D658" t="s">
        <v>1690</v>
      </c>
      <c r="F658" t="s">
        <v>1486</v>
      </c>
      <c r="G658" t="str">
        <f>VLOOKUP(F658,'Barrio Mapping'!B:C,2,0)</f>
        <v>Cuatro Caminos</v>
      </c>
      <c r="H658">
        <f>VLOOKUP(B658,'[1]Bin Distritos'!$A:$E,5,0)</f>
        <v>11.679333333333332</v>
      </c>
      <c r="I658" s="5">
        <v>4500</v>
      </c>
      <c r="J658" s="5">
        <v>4</v>
      </c>
      <c r="K658" s="5">
        <v>230</v>
      </c>
      <c r="L658" s="5">
        <v>2</v>
      </c>
      <c r="M658" s="5">
        <v>1</v>
      </c>
      <c r="N658" s="5">
        <v>1</v>
      </c>
      <c r="O658" s="5">
        <v>0</v>
      </c>
      <c r="P658" s="5">
        <v>0</v>
      </c>
      <c r="Q658" s="5">
        <v>0</v>
      </c>
      <c r="R658" s="5">
        <v>0</v>
      </c>
    </row>
    <row r="659" spans="1:18" x14ac:dyDescent="0.35">
      <c r="A659" s="1">
        <v>2006</v>
      </c>
      <c r="B659" t="s">
        <v>1476</v>
      </c>
      <c r="C659" t="s">
        <v>1528</v>
      </c>
      <c r="D659" t="s">
        <v>1690</v>
      </c>
      <c r="F659" t="s">
        <v>1486</v>
      </c>
      <c r="G659" t="str">
        <f>VLOOKUP(F659,'Barrio Mapping'!B:C,2,0)</f>
        <v>Cuatro Caminos</v>
      </c>
      <c r="H659">
        <f>VLOOKUP(B659,'[1]Bin Distritos'!$A:$E,5,0)</f>
        <v>11.679333333333332</v>
      </c>
      <c r="I659" s="5">
        <v>2500</v>
      </c>
      <c r="J659" s="5">
        <v>2</v>
      </c>
      <c r="K659" s="5">
        <v>80</v>
      </c>
      <c r="L659" s="5">
        <v>11</v>
      </c>
      <c r="M659" s="5">
        <v>1</v>
      </c>
      <c r="N659" s="5">
        <v>1</v>
      </c>
      <c r="O659" s="5">
        <v>0</v>
      </c>
      <c r="P659" s="5">
        <v>0</v>
      </c>
      <c r="Q659" s="5">
        <v>0</v>
      </c>
      <c r="R659" s="5">
        <v>0</v>
      </c>
    </row>
    <row r="660" spans="1:18" x14ac:dyDescent="0.35">
      <c r="A660" s="1">
        <v>2007</v>
      </c>
      <c r="B660" t="s">
        <v>1476</v>
      </c>
      <c r="C660" t="s">
        <v>1491</v>
      </c>
      <c r="D660" t="s">
        <v>1690</v>
      </c>
      <c r="F660" t="s">
        <v>1486</v>
      </c>
      <c r="G660" t="str">
        <f>VLOOKUP(F660,'Barrio Mapping'!B:C,2,0)</f>
        <v>Cuatro Caminos</v>
      </c>
      <c r="H660">
        <f>VLOOKUP(B660,'[1]Bin Distritos'!$A:$E,5,0)</f>
        <v>11.679333333333332</v>
      </c>
      <c r="I660" s="5">
        <v>4000</v>
      </c>
      <c r="J660" s="5">
        <v>4</v>
      </c>
      <c r="K660" s="5">
        <v>230</v>
      </c>
      <c r="L660" s="5">
        <v>2</v>
      </c>
      <c r="M660" s="5">
        <v>1</v>
      </c>
      <c r="N660" s="5">
        <v>1</v>
      </c>
      <c r="O660" s="5">
        <v>0</v>
      </c>
      <c r="P660" s="5">
        <v>0</v>
      </c>
      <c r="Q660" s="5">
        <v>0</v>
      </c>
      <c r="R660" s="5">
        <v>0</v>
      </c>
    </row>
    <row r="661" spans="1:18" x14ac:dyDescent="0.35">
      <c r="A661" s="1">
        <v>2010</v>
      </c>
      <c r="B661" t="s">
        <v>1476</v>
      </c>
      <c r="C661" t="s">
        <v>1491</v>
      </c>
      <c r="D661" t="s">
        <v>1690</v>
      </c>
      <c r="F661" t="s">
        <v>1486</v>
      </c>
      <c r="G661" t="str">
        <f>VLOOKUP(F661,'Barrio Mapping'!B:C,2,0)</f>
        <v>Cuatro Caminos</v>
      </c>
      <c r="H661">
        <f>VLOOKUP(B661,'[1]Bin Distritos'!$A:$E,5,0)</f>
        <v>11.679333333333332</v>
      </c>
      <c r="I661" s="5">
        <v>2100</v>
      </c>
      <c r="J661" s="5">
        <v>5</v>
      </c>
      <c r="K661" s="5">
        <v>253</v>
      </c>
      <c r="L661" s="5">
        <v>3</v>
      </c>
      <c r="M661" s="5">
        <v>1</v>
      </c>
      <c r="N661" s="5">
        <v>1</v>
      </c>
      <c r="O661" s="5">
        <v>0</v>
      </c>
      <c r="P661" s="5">
        <v>0</v>
      </c>
      <c r="Q661" s="5">
        <v>0</v>
      </c>
      <c r="R661" s="5">
        <v>0</v>
      </c>
    </row>
    <row r="662" spans="1:18" x14ac:dyDescent="0.35">
      <c r="A662" s="1">
        <v>2012</v>
      </c>
      <c r="B662" t="s">
        <v>1476</v>
      </c>
      <c r="C662" t="s">
        <v>1530</v>
      </c>
      <c r="D662" t="s">
        <v>1692</v>
      </c>
      <c r="F662" t="s">
        <v>1486</v>
      </c>
      <c r="G662" t="str">
        <f>VLOOKUP(F662,'Barrio Mapping'!B:C,2,0)</f>
        <v>Cuatro Caminos</v>
      </c>
      <c r="H662">
        <f>VLOOKUP(B662,'[1]Bin Distritos'!$A:$E,5,0)</f>
        <v>11.679333333333332</v>
      </c>
      <c r="I662" s="5">
        <v>1500</v>
      </c>
      <c r="J662" s="5">
        <v>2</v>
      </c>
      <c r="K662" s="5">
        <v>160</v>
      </c>
      <c r="L662" s="5">
        <v>3</v>
      </c>
      <c r="M662" s="5">
        <v>1</v>
      </c>
      <c r="N662" s="5">
        <v>1</v>
      </c>
      <c r="O662" s="5">
        <v>0</v>
      </c>
      <c r="P662" s="5">
        <v>0</v>
      </c>
      <c r="Q662" s="5">
        <v>1</v>
      </c>
      <c r="R662" s="5">
        <v>0</v>
      </c>
    </row>
    <row r="663" spans="1:18" x14ac:dyDescent="0.35">
      <c r="A663" s="1">
        <v>2018</v>
      </c>
      <c r="B663" t="s">
        <v>1476</v>
      </c>
      <c r="C663" t="s">
        <v>1491</v>
      </c>
      <c r="D663" t="s">
        <v>1690</v>
      </c>
      <c r="F663" t="s">
        <v>1486</v>
      </c>
      <c r="G663" t="str">
        <f>VLOOKUP(F663,'Barrio Mapping'!B:C,2,0)</f>
        <v>Cuatro Caminos</v>
      </c>
      <c r="H663">
        <f>VLOOKUP(B663,'[1]Bin Distritos'!$A:$E,5,0)</f>
        <v>11.679333333333332</v>
      </c>
      <c r="I663" s="5">
        <v>4500</v>
      </c>
      <c r="J663" s="5">
        <v>4</v>
      </c>
      <c r="K663" s="5">
        <v>230</v>
      </c>
      <c r="L663" s="5">
        <v>2</v>
      </c>
      <c r="M663" s="5">
        <v>1</v>
      </c>
      <c r="N663" s="5">
        <v>1</v>
      </c>
      <c r="O663" s="5">
        <v>0</v>
      </c>
      <c r="P663" s="5">
        <v>0</v>
      </c>
      <c r="Q663" s="5">
        <v>0</v>
      </c>
      <c r="R663" s="5">
        <v>0</v>
      </c>
    </row>
    <row r="664" spans="1:18" x14ac:dyDescent="0.35">
      <c r="A664" s="1">
        <v>2019</v>
      </c>
      <c r="B664" t="s">
        <v>1476</v>
      </c>
      <c r="C664" t="s">
        <v>1491</v>
      </c>
      <c r="D664" t="s">
        <v>1690</v>
      </c>
      <c r="F664" t="s">
        <v>1486</v>
      </c>
      <c r="G664" t="str">
        <f>VLOOKUP(F664,'Barrio Mapping'!B:C,2,0)</f>
        <v>Cuatro Caminos</v>
      </c>
      <c r="H664">
        <f>VLOOKUP(B664,'[1]Bin Distritos'!$A:$E,5,0)</f>
        <v>11.679333333333332</v>
      </c>
      <c r="I664" s="5">
        <v>10000</v>
      </c>
      <c r="J664" s="5">
        <v>2</v>
      </c>
      <c r="K664" s="5">
        <v>185</v>
      </c>
      <c r="L664" s="5">
        <v>1</v>
      </c>
      <c r="M664" s="5">
        <v>1</v>
      </c>
      <c r="N664" s="5">
        <v>1</v>
      </c>
      <c r="O664" s="5">
        <v>0</v>
      </c>
      <c r="P664" s="5">
        <v>0</v>
      </c>
      <c r="Q664" s="5">
        <v>0</v>
      </c>
      <c r="R664" s="5">
        <v>0</v>
      </c>
    </row>
    <row r="665" spans="1:18" x14ac:dyDescent="0.35">
      <c r="A665" s="1">
        <v>2022</v>
      </c>
      <c r="B665" t="s">
        <v>1476</v>
      </c>
      <c r="C665" t="s">
        <v>1534</v>
      </c>
      <c r="D665" t="s">
        <v>1690</v>
      </c>
      <c r="F665" t="s">
        <v>1486</v>
      </c>
      <c r="G665" t="str">
        <f>VLOOKUP(F665,'Barrio Mapping'!B:C,2,0)</f>
        <v>Cuatro Caminos</v>
      </c>
      <c r="H665">
        <f>VLOOKUP(B665,'[1]Bin Distritos'!$A:$E,5,0)</f>
        <v>11.679333333333332</v>
      </c>
      <c r="I665" s="5">
        <v>990</v>
      </c>
      <c r="J665" s="5">
        <v>1</v>
      </c>
      <c r="K665" s="5">
        <v>70</v>
      </c>
      <c r="L665" s="5">
        <v>3</v>
      </c>
      <c r="M665" s="5">
        <v>0</v>
      </c>
      <c r="N665" s="5">
        <v>1</v>
      </c>
      <c r="O665" s="5">
        <v>0</v>
      </c>
      <c r="P665" s="5">
        <v>0</v>
      </c>
      <c r="Q665" s="5">
        <v>0</v>
      </c>
      <c r="R665" s="5">
        <v>0</v>
      </c>
    </row>
    <row r="666" spans="1:18" x14ac:dyDescent="0.35">
      <c r="A666" s="1">
        <v>2023</v>
      </c>
      <c r="B666" t="s">
        <v>1476</v>
      </c>
      <c r="C666" t="s">
        <v>1491</v>
      </c>
      <c r="D666" t="s">
        <v>1690</v>
      </c>
      <c r="F666" t="s">
        <v>1486</v>
      </c>
      <c r="G666" t="str">
        <f>VLOOKUP(F666,'Barrio Mapping'!B:C,2,0)</f>
        <v>Cuatro Caminos</v>
      </c>
      <c r="H666">
        <f>VLOOKUP(B666,'[1]Bin Distritos'!$A:$E,5,0)</f>
        <v>11.679333333333332</v>
      </c>
      <c r="I666" s="5">
        <v>1800</v>
      </c>
      <c r="J666" s="5">
        <v>4</v>
      </c>
      <c r="K666" s="5">
        <v>155</v>
      </c>
      <c r="L666" s="5">
        <v>3</v>
      </c>
      <c r="M666" s="5">
        <v>1</v>
      </c>
      <c r="N666" s="5">
        <v>1</v>
      </c>
      <c r="O666" s="5">
        <v>0</v>
      </c>
      <c r="P666" s="5">
        <v>0</v>
      </c>
      <c r="Q666" s="5">
        <v>0</v>
      </c>
      <c r="R666" s="5">
        <v>0</v>
      </c>
    </row>
    <row r="667" spans="1:18" x14ac:dyDescent="0.35">
      <c r="A667" s="1">
        <v>2032</v>
      </c>
      <c r="B667" t="s">
        <v>1476</v>
      </c>
      <c r="C667" t="s">
        <v>1518</v>
      </c>
      <c r="D667" t="s">
        <v>1690</v>
      </c>
      <c r="F667" t="s">
        <v>1486</v>
      </c>
      <c r="G667" t="str">
        <f>VLOOKUP(F667,'Barrio Mapping'!B:C,2,0)</f>
        <v>Cuatro Caminos</v>
      </c>
      <c r="H667">
        <f>VLOOKUP(B667,'[1]Bin Distritos'!$A:$E,5,0)</f>
        <v>11.679333333333332</v>
      </c>
      <c r="I667" s="5">
        <v>1750</v>
      </c>
      <c r="J667" s="5">
        <v>2</v>
      </c>
      <c r="K667" s="5">
        <v>85</v>
      </c>
      <c r="L667" s="5">
        <v>15</v>
      </c>
      <c r="M667" s="5">
        <v>1</v>
      </c>
      <c r="N667" s="5">
        <v>1</v>
      </c>
      <c r="O667" s="5">
        <v>0</v>
      </c>
      <c r="P667" s="5">
        <v>0</v>
      </c>
      <c r="Q667" s="5">
        <v>0</v>
      </c>
      <c r="R667" s="5">
        <v>0</v>
      </c>
    </row>
    <row r="668" spans="1:18" x14ac:dyDescent="0.35">
      <c r="A668" s="1">
        <v>2033</v>
      </c>
      <c r="B668" t="s">
        <v>1476</v>
      </c>
      <c r="C668" t="s">
        <v>1541</v>
      </c>
      <c r="D668" t="s">
        <v>1690</v>
      </c>
      <c r="F668" t="s">
        <v>1486</v>
      </c>
      <c r="G668" t="str">
        <f>VLOOKUP(F668,'Barrio Mapping'!B:C,2,0)</f>
        <v>Cuatro Caminos</v>
      </c>
      <c r="H668">
        <f>VLOOKUP(B668,'[1]Bin Distritos'!$A:$E,5,0)</f>
        <v>11.679333333333332</v>
      </c>
      <c r="I668" s="5">
        <v>1200</v>
      </c>
      <c r="J668" s="5">
        <v>2</v>
      </c>
      <c r="K668" s="5">
        <v>90</v>
      </c>
      <c r="L668" s="5">
        <v>6</v>
      </c>
      <c r="M668" s="5">
        <v>1</v>
      </c>
      <c r="N668" s="5">
        <v>1</v>
      </c>
      <c r="O668" s="5">
        <v>0</v>
      </c>
      <c r="P668" s="5">
        <v>0</v>
      </c>
      <c r="Q668" s="5">
        <v>0</v>
      </c>
      <c r="R668" s="5">
        <v>0</v>
      </c>
    </row>
    <row r="669" spans="1:18" x14ac:dyDescent="0.35">
      <c r="A669" s="1">
        <v>2034</v>
      </c>
      <c r="B669" t="s">
        <v>1476</v>
      </c>
      <c r="C669" t="s">
        <v>1542</v>
      </c>
      <c r="D669" t="s">
        <v>1690</v>
      </c>
      <c r="F669" t="s">
        <v>1486</v>
      </c>
      <c r="G669" t="str">
        <f>VLOOKUP(F669,'Barrio Mapping'!B:C,2,0)</f>
        <v>Cuatro Caminos</v>
      </c>
      <c r="H669">
        <f>VLOOKUP(B669,'[1]Bin Distritos'!$A:$E,5,0)</f>
        <v>11.679333333333332</v>
      </c>
      <c r="I669" s="5">
        <v>1100</v>
      </c>
      <c r="J669" s="5">
        <v>2</v>
      </c>
      <c r="K669" s="5">
        <v>65</v>
      </c>
      <c r="L669" s="5">
        <v>0.5</v>
      </c>
      <c r="M669" s="5">
        <v>1</v>
      </c>
      <c r="N669" s="5">
        <v>1</v>
      </c>
      <c r="O669" s="5">
        <v>0</v>
      </c>
      <c r="P669" s="5">
        <v>0</v>
      </c>
      <c r="Q669" s="5">
        <v>0</v>
      </c>
      <c r="R669" s="5">
        <v>0</v>
      </c>
    </row>
    <row r="670" spans="1:18" x14ac:dyDescent="0.35">
      <c r="A670" s="1">
        <v>2040</v>
      </c>
      <c r="B670" t="s">
        <v>1476</v>
      </c>
      <c r="C670" t="s">
        <v>1545</v>
      </c>
      <c r="D670" t="s">
        <v>1690</v>
      </c>
      <c r="F670" t="s">
        <v>1486</v>
      </c>
      <c r="G670" t="str">
        <f>VLOOKUP(F670,'Barrio Mapping'!B:C,2,0)</f>
        <v>Cuatro Caminos</v>
      </c>
      <c r="H670">
        <f>VLOOKUP(B670,'[1]Bin Distritos'!$A:$E,5,0)</f>
        <v>11.679333333333332</v>
      </c>
      <c r="I670" s="5">
        <v>800</v>
      </c>
      <c r="J670" s="5">
        <v>1</v>
      </c>
      <c r="K670" s="5">
        <v>35</v>
      </c>
      <c r="L670" s="5">
        <v>3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</row>
    <row r="671" spans="1:18" x14ac:dyDescent="0.35">
      <c r="A671" s="1">
        <v>2043</v>
      </c>
      <c r="B671" t="s">
        <v>1476</v>
      </c>
      <c r="C671" t="s">
        <v>1547</v>
      </c>
      <c r="D671" t="s">
        <v>1690</v>
      </c>
      <c r="F671" t="s">
        <v>1486</v>
      </c>
      <c r="G671" t="str">
        <f>VLOOKUP(F671,'Barrio Mapping'!B:C,2,0)</f>
        <v>Cuatro Caminos</v>
      </c>
      <c r="H671">
        <f>VLOOKUP(B671,'[1]Bin Distritos'!$A:$E,5,0)</f>
        <v>11.679333333333332</v>
      </c>
      <c r="I671" s="5">
        <v>1250</v>
      </c>
      <c r="J671" s="5">
        <v>2</v>
      </c>
      <c r="K671" s="5">
        <v>60</v>
      </c>
      <c r="L671" s="5">
        <v>23</v>
      </c>
      <c r="M671" s="5">
        <v>1</v>
      </c>
      <c r="N671" s="5">
        <v>1</v>
      </c>
      <c r="O671" s="5">
        <v>0</v>
      </c>
      <c r="P671" s="5">
        <v>0</v>
      </c>
      <c r="Q671" s="5">
        <v>0</v>
      </c>
      <c r="R671" s="5">
        <v>0</v>
      </c>
    </row>
    <row r="672" spans="1:18" x14ac:dyDescent="0.35">
      <c r="A672" s="1">
        <v>2044</v>
      </c>
      <c r="B672" t="s">
        <v>1476</v>
      </c>
      <c r="C672" t="s">
        <v>1528</v>
      </c>
      <c r="D672" t="s">
        <v>1690</v>
      </c>
      <c r="E672" t="s">
        <v>475</v>
      </c>
      <c r="F672" t="s">
        <v>1486</v>
      </c>
      <c r="G672" t="str">
        <f>VLOOKUP(F672,'Barrio Mapping'!B:C,2,0)</f>
        <v>Cuatro Caminos</v>
      </c>
      <c r="H672">
        <f>VLOOKUP(B672,'[1]Bin Distritos'!$A:$E,5,0)</f>
        <v>11.679333333333332</v>
      </c>
      <c r="I672" s="5">
        <v>2300</v>
      </c>
      <c r="J672" s="5">
        <v>3</v>
      </c>
      <c r="K672" s="5">
        <v>150</v>
      </c>
      <c r="L672" s="5">
        <v>2</v>
      </c>
      <c r="M672" s="5">
        <v>1</v>
      </c>
      <c r="N672" s="5">
        <v>1</v>
      </c>
      <c r="O672" s="5">
        <v>0</v>
      </c>
      <c r="P672" s="5">
        <v>0</v>
      </c>
      <c r="Q672" s="5">
        <v>0</v>
      </c>
      <c r="R672" s="5">
        <v>0</v>
      </c>
    </row>
    <row r="673" spans="1:18" x14ac:dyDescent="0.35">
      <c r="A673" s="1">
        <v>2045</v>
      </c>
      <c r="B673" t="s">
        <v>1476</v>
      </c>
      <c r="C673" t="s">
        <v>1491</v>
      </c>
      <c r="D673" t="s">
        <v>1690</v>
      </c>
      <c r="F673" t="s">
        <v>1486</v>
      </c>
      <c r="G673" t="str">
        <f>VLOOKUP(F673,'Barrio Mapping'!B:C,2,0)</f>
        <v>Cuatro Caminos</v>
      </c>
      <c r="H673">
        <f>VLOOKUP(B673,'[1]Bin Distritos'!$A:$E,5,0)</f>
        <v>11.679333333333332</v>
      </c>
      <c r="I673" s="5">
        <v>950</v>
      </c>
      <c r="J673" s="5">
        <v>2</v>
      </c>
      <c r="K673" s="5">
        <v>55</v>
      </c>
      <c r="L673" s="5">
        <v>0</v>
      </c>
      <c r="M673" s="5">
        <v>0</v>
      </c>
      <c r="N673" s="5">
        <v>1</v>
      </c>
      <c r="O673" s="5">
        <v>0</v>
      </c>
      <c r="P673" s="5">
        <v>0</v>
      </c>
      <c r="Q673" s="5">
        <v>0</v>
      </c>
      <c r="R673" s="5">
        <v>0</v>
      </c>
    </row>
    <row r="674" spans="1:18" x14ac:dyDescent="0.35">
      <c r="A674" s="1">
        <v>2047</v>
      </c>
      <c r="B674" t="s">
        <v>1476</v>
      </c>
      <c r="C674" t="s">
        <v>1548</v>
      </c>
      <c r="D674" t="s">
        <v>1690</v>
      </c>
      <c r="E674" t="s">
        <v>21</v>
      </c>
      <c r="F674" t="s">
        <v>1486</v>
      </c>
      <c r="G674" t="str">
        <f>VLOOKUP(F674,'Barrio Mapping'!B:C,2,0)</f>
        <v>Cuatro Caminos</v>
      </c>
      <c r="H674">
        <f>VLOOKUP(B674,'[1]Bin Distritos'!$A:$E,5,0)</f>
        <v>11.679333333333332</v>
      </c>
      <c r="I674" s="5">
        <v>850</v>
      </c>
      <c r="J674" s="5">
        <v>1</v>
      </c>
      <c r="K674" s="5">
        <v>50</v>
      </c>
      <c r="L674" s="5">
        <v>6</v>
      </c>
      <c r="M674" s="5">
        <v>1</v>
      </c>
      <c r="N674" s="5">
        <v>1</v>
      </c>
      <c r="O674" s="5">
        <v>0</v>
      </c>
      <c r="P674" s="5">
        <v>0</v>
      </c>
      <c r="Q674" s="5">
        <v>0</v>
      </c>
      <c r="R674" s="5">
        <v>0</v>
      </c>
    </row>
    <row r="675" spans="1:18" x14ac:dyDescent="0.35">
      <c r="A675" s="1">
        <v>2056</v>
      </c>
      <c r="B675" t="s">
        <v>1476</v>
      </c>
      <c r="C675" t="s">
        <v>1557</v>
      </c>
      <c r="D675" t="s">
        <v>1690</v>
      </c>
      <c r="F675" t="s">
        <v>1486</v>
      </c>
      <c r="G675" t="str">
        <f>VLOOKUP(F675,'Barrio Mapping'!B:C,2,0)</f>
        <v>Cuatro Caminos</v>
      </c>
      <c r="H675">
        <f>VLOOKUP(B675,'[1]Bin Distritos'!$A:$E,5,0)</f>
        <v>11.679333333333332</v>
      </c>
      <c r="I675" s="5">
        <v>850</v>
      </c>
      <c r="J675" s="5">
        <v>2</v>
      </c>
      <c r="K675" s="5">
        <v>65</v>
      </c>
      <c r="L675" s="5">
        <v>2</v>
      </c>
      <c r="M675" s="5">
        <v>1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</row>
    <row r="676" spans="1:18" x14ac:dyDescent="0.35">
      <c r="A676" s="1">
        <v>2059</v>
      </c>
      <c r="B676" t="s">
        <v>1476</v>
      </c>
      <c r="C676" t="s">
        <v>1559</v>
      </c>
      <c r="D676" t="s">
        <v>1690</v>
      </c>
      <c r="F676" t="s">
        <v>1486</v>
      </c>
      <c r="G676" t="str">
        <f>VLOOKUP(F676,'Barrio Mapping'!B:C,2,0)</f>
        <v>Cuatro Caminos</v>
      </c>
      <c r="H676">
        <f>VLOOKUP(B676,'[1]Bin Distritos'!$A:$E,5,0)</f>
        <v>11.679333333333332</v>
      </c>
      <c r="I676" s="5">
        <v>1800</v>
      </c>
      <c r="J676" s="5">
        <v>4</v>
      </c>
      <c r="K676" s="5">
        <v>130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</row>
    <row r="677" spans="1:18" x14ac:dyDescent="0.35">
      <c r="A677" s="1">
        <v>2061</v>
      </c>
      <c r="B677" t="s">
        <v>1476</v>
      </c>
      <c r="C677" t="s">
        <v>1541</v>
      </c>
      <c r="D677" t="s">
        <v>1690</v>
      </c>
      <c r="E677" t="s">
        <v>71</v>
      </c>
      <c r="F677" t="s">
        <v>1486</v>
      </c>
      <c r="G677" t="str">
        <f>VLOOKUP(F677,'Barrio Mapping'!B:C,2,0)</f>
        <v>Cuatro Caminos</v>
      </c>
      <c r="H677">
        <f>VLOOKUP(B677,'[1]Bin Distritos'!$A:$E,5,0)</f>
        <v>11.679333333333332</v>
      </c>
      <c r="I677" s="5">
        <v>2500</v>
      </c>
      <c r="J677" s="5">
        <v>7</v>
      </c>
      <c r="K677" s="5">
        <v>214</v>
      </c>
      <c r="L677" s="5">
        <v>1</v>
      </c>
      <c r="M677" s="5">
        <v>1</v>
      </c>
      <c r="N677" s="5">
        <v>1</v>
      </c>
      <c r="O677" s="5">
        <v>0</v>
      </c>
      <c r="P677" s="5">
        <v>0</v>
      </c>
      <c r="Q677" s="5">
        <v>0</v>
      </c>
      <c r="R677" s="5">
        <v>0</v>
      </c>
    </row>
    <row r="678" spans="1:18" x14ac:dyDescent="0.35">
      <c r="A678" s="1">
        <v>2064</v>
      </c>
      <c r="B678" t="s">
        <v>1476</v>
      </c>
      <c r="C678" t="s">
        <v>1563</v>
      </c>
      <c r="D678" t="s">
        <v>1690</v>
      </c>
      <c r="E678" t="s">
        <v>186</v>
      </c>
      <c r="F678" t="s">
        <v>1486</v>
      </c>
      <c r="G678" t="str">
        <f>VLOOKUP(F678,'Barrio Mapping'!B:C,2,0)</f>
        <v>Cuatro Caminos</v>
      </c>
      <c r="H678">
        <f>VLOOKUP(B678,'[1]Bin Distritos'!$A:$E,5,0)</f>
        <v>11.679333333333332</v>
      </c>
      <c r="I678" s="5">
        <v>1100</v>
      </c>
      <c r="J678" s="5">
        <v>1</v>
      </c>
      <c r="K678" s="5">
        <v>53</v>
      </c>
      <c r="L678" s="5">
        <v>4</v>
      </c>
      <c r="M678" s="5">
        <v>1</v>
      </c>
      <c r="N678" s="5">
        <v>1</v>
      </c>
      <c r="O678" s="5">
        <v>0</v>
      </c>
      <c r="P678" s="5">
        <v>0</v>
      </c>
      <c r="Q678" s="5">
        <v>0</v>
      </c>
      <c r="R678" s="5">
        <v>0</v>
      </c>
    </row>
    <row r="679" spans="1:18" x14ac:dyDescent="0.35">
      <c r="A679" s="1">
        <v>2068</v>
      </c>
      <c r="B679" t="s">
        <v>1476</v>
      </c>
      <c r="C679" t="s">
        <v>1567</v>
      </c>
      <c r="D679" t="s">
        <v>1690</v>
      </c>
      <c r="F679" t="s">
        <v>1486</v>
      </c>
      <c r="G679" t="str">
        <f>VLOOKUP(F679,'Barrio Mapping'!B:C,2,0)</f>
        <v>Cuatro Caminos</v>
      </c>
      <c r="H679">
        <f>VLOOKUP(B679,'[1]Bin Distritos'!$A:$E,5,0)</f>
        <v>11.679333333333332</v>
      </c>
      <c r="I679" s="5">
        <v>800</v>
      </c>
      <c r="J679" s="5">
        <v>1</v>
      </c>
      <c r="K679" s="5">
        <v>60</v>
      </c>
      <c r="L679" s="5">
        <v>2</v>
      </c>
      <c r="M679" s="5">
        <v>1</v>
      </c>
      <c r="N679" s="5">
        <v>1</v>
      </c>
      <c r="O679" s="5">
        <v>0</v>
      </c>
      <c r="P679" s="5">
        <v>0</v>
      </c>
      <c r="Q679" s="5">
        <v>0</v>
      </c>
      <c r="R679" s="5">
        <v>0</v>
      </c>
    </row>
    <row r="680" spans="1:18" x14ac:dyDescent="0.35">
      <c r="A680" s="1">
        <v>2073</v>
      </c>
      <c r="B680" t="s">
        <v>1476</v>
      </c>
      <c r="C680" t="s">
        <v>1547</v>
      </c>
      <c r="D680" t="s">
        <v>1690</v>
      </c>
      <c r="F680" t="s">
        <v>1486</v>
      </c>
      <c r="G680" t="str">
        <f>VLOOKUP(F680,'Barrio Mapping'!B:C,2,0)</f>
        <v>Cuatro Caminos</v>
      </c>
      <c r="H680">
        <f>VLOOKUP(B680,'[1]Bin Distritos'!$A:$E,5,0)</f>
        <v>11.679333333333332</v>
      </c>
      <c r="I680" s="5">
        <v>1090</v>
      </c>
      <c r="J680" s="5">
        <v>2</v>
      </c>
      <c r="K680" s="5">
        <v>90</v>
      </c>
      <c r="L680" s="5">
        <v>2</v>
      </c>
      <c r="M680" s="5">
        <v>1</v>
      </c>
      <c r="N680" s="5">
        <v>1</v>
      </c>
      <c r="O680" s="5">
        <v>0</v>
      </c>
      <c r="P680" s="5">
        <v>0</v>
      </c>
      <c r="Q680" s="5">
        <v>0</v>
      </c>
      <c r="R680" s="5">
        <v>0</v>
      </c>
    </row>
    <row r="681" spans="1:18" x14ac:dyDescent="0.35">
      <c r="A681" s="1">
        <v>2075</v>
      </c>
      <c r="B681" t="s">
        <v>1476</v>
      </c>
      <c r="C681" t="s">
        <v>1491</v>
      </c>
      <c r="D681" t="s">
        <v>1690</v>
      </c>
      <c r="F681" t="s">
        <v>1486</v>
      </c>
      <c r="G681" t="str">
        <f>VLOOKUP(F681,'Barrio Mapping'!B:C,2,0)</f>
        <v>Cuatro Caminos</v>
      </c>
      <c r="H681">
        <f>VLOOKUP(B681,'[1]Bin Distritos'!$A:$E,5,0)</f>
        <v>11.679333333333332</v>
      </c>
      <c r="I681" s="5">
        <v>2400</v>
      </c>
      <c r="J681" s="5">
        <v>2</v>
      </c>
      <c r="K681" s="5">
        <v>165</v>
      </c>
      <c r="L681" s="5">
        <v>4</v>
      </c>
      <c r="M681" s="5">
        <v>1</v>
      </c>
      <c r="N681" s="5">
        <v>1</v>
      </c>
      <c r="O681" s="5">
        <v>0</v>
      </c>
      <c r="P681" s="5">
        <v>0</v>
      </c>
      <c r="Q681" s="5">
        <v>0</v>
      </c>
      <c r="R681" s="5">
        <v>0</v>
      </c>
    </row>
    <row r="682" spans="1:18" x14ac:dyDescent="0.35">
      <c r="A682" s="1">
        <v>2076</v>
      </c>
      <c r="B682" t="s">
        <v>1476</v>
      </c>
      <c r="C682" t="s">
        <v>1491</v>
      </c>
      <c r="D682" t="s">
        <v>1690</v>
      </c>
      <c r="F682" t="s">
        <v>1486</v>
      </c>
      <c r="G682" t="str">
        <f>VLOOKUP(F682,'Barrio Mapping'!B:C,2,0)</f>
        <v>Cuatro Caminos</v>
      </c>
      <c r="H682">
        <f>VLOOKUP(B682,'[1]Bin Distritos'!$A:$E,5,0)</f>
        <v>11.679333333333332</v>
      </c>
      <c r="I682" s="5">
        <v>4000</v>
      </c>
      <c r="J682" s="5">
        <v>4</v>
      </c>
      <c r="K682" s="5">
        <v>240</v>
      </c>
      <c r="L682" s="5">
        <v>2</v>
      </c>
      <c r="M682" s="5">
        <v>1</v>
      </c>
      <c r="N682" s="5">
        <v>1</v>
      </c>
      <c r="O682" s="5">
        <v>0</v>
      </c>
      <c r="P682" s="5">
        <v>0</v>
      </c>
      <c r="Q682" s="5">
        <v>0</v>
      </c>
      <c r="R682" s="5">
        <v>0</v>
      </c>
    </row>
    <row r="683" spans="1:18" x14ac:dyDescent="0.35">
      <c r="A683" s="1">
        <v>2078</v>
      </c>
      <c r="B683" t="s">
        <v>1476</v>
      </c>
      <c r="C683" t="s">
        <v>1571</v>
      </c>
      <c r="D683" t="s">
        <v>1690</v>
      </c>
      <c r="F683" t="s">
        <v>1486</v>
      </c>
      <c r="G683" t="str">
        <f>VLOOKUP(F683,'Barrio Mapping'!B:C,2,0)</f>
        <v>Cuatro Caminos</v>
      </c>
      <c r="H683">
        <f>VLOOKUP(B683,'[1]Bin Distritos'!$A:$E,5,0)</f>
        <v>11.679333333333332</v>
      </c>
      <c r="I683" s="5">
        <v>850</v>
      </c>
      <c r="J683" s="5">
        <v>1</v>
      </c>
      <c r="K683" s="5">
        <v>40</v>
      </c>
      <c r="L683" s="5">
        <v>3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</row>
    <row r="684" spans="1:18" x14ac:dyDescent="0.35">
      <c r="A684" s="1">
        <v>2083</v>
      </c>
      <c r="B684" t="s">
        <v>1476</v>
      </c>
      <c r="C684" t="s">
        <v>1534</v>
      </c>
      <c r="D684" t="s">
        <v>1690</v>
      </c>
      <c r="E684" t="s">
        <v>576</v>
      </c>
      <c r="F684" t="s">
        <v>1486</v>
      </c>
      <c r="G684" t="str">
        <f>VLOOKUP(F684,'Barrio Mapping'!B:C,2,0)</f>
        <v>Cuatro Caminos</v>
      </c>
      <c r="H684">
        <f>VLOOKUP(B684,'[1]Bin Distritos'!$A:$E,5,0)</f>
        <v>11.679333333333332</v>
      </c>
      <c r="I684" s="5">
        <v>1100</v>
      </c>
      <c r="J684" s="5">
        <v>1</v>
      </c>
      <c r="K684" s="5">
        <v>60</v>
      </c>
      <c r="L684" s="5">
        <v>2</v>
      </c>
      <c r="M684" s="5">
        <v>1</v>
      </c>
      <c r="N684" s="5">
        <v>1</v>
      </c>
      <c r="O684" s="5">
        <v>0</v>
      </c>
      <c r="P684" s="5">
        <v>0</v>
      </c>
      <c r="Q684" s="5">
        <v>0</v>
      </c>
      <c r="R684" s="5">
        <v>0</v>
      </c>
    </row>
    <row r="685" spans="1:18" x14ac:dyDescent="0.35">
      <c r="A685" s="1">
        <v>2086</v>
      </c>
      <c r="B685" t="s">
        <v>1476</v>
      </c>
      <c r="C685" t="s">
        <v>1575</v>
      </c>
      <c r="D685" t="s">
        <v>1690</v>
      </c>
      <c r="F685" t="s">
        <v>1486</v>
      </c>
      <c r="G685" t="str">
        <f>VLOOKUP(F685,'Barrio Mapping'!B:C,2,0)</f>
        <v>Cuatro Caminos</v>
      </c>
      <c r="H685">
        <f>VLOOKUP(B685,'[1]Bin Distritos'!$A:$E,5,0)</f>
        <v>11.679333333333332</v>
      </c>
      <c r="I685" s="5">
        <v>1250</v>
      </c>
      <c r="J685" s="5">
        <v>2</v>
      </c>
      <c r="K685" s="5">
        <v>90</v>
      </c>
      <c r="L685" s="5">
        <v>4</v>
      </c>
      <c r="M685" s="5">
        <v>1</v>
      </c>
      <c r="N685" s="5">
        <v>1</v>
      </c>
      <c r="O685" s="5">
        <v>0</v>
      </c>
      <c r="P685" s="5">
        <v>0</v>
      </c>
      <c r="Q685" s="5">
        <v>0</v>
      </c>
      <c r="R685" s="5">
        <v>0</v>
      </c>
    </row>
    <row r="686" spans="1:18" x14ac:dyDescent="0.35">
      <c r="A686" s="1">
        <v>2088</v>
      </c>
      <c r="B686" t="s">
        <v>1476</v>
      </c>
      <c r="C686" t="s">
        <v>1577</v>
      </c>
      <c r="D686" t="s">
        <v>1690</v>
      </c>
      <c r="F686" t="s">
        <v>1486</v>
      </c>
      <c r="G686" t="str">
        <f>VLOOKUP(F686,'Barrio Mapping'!B:C,2,0)</f>
        <v>Cuatro Caminos</v>
      </c>
      <c r="H686">
        <f>VLOOKUP(B686,'[1]Bin Distritos'!$A:$E,5,0)</f>
        <v>11.679333333333332</v>
      </c>
      <c r="I686" s="5">
        <v>850</v>
      </c>
      <c r="J686" s="5">
        <v>1</v>
      </c>
      <c r="K686" s="5">
        <v>45</v>
      </c>
      <c r="L686" s="5">
        <v>3</v>
      </c>
      <c r="M686" s="5">
        <v>1</v>
      </c>
      <c r="N686" s="5">
        <v>1</v>
      </c>
      <c r="O686" s="5">
        <v>0</v>
      </c>
      <c r="P686" s="5">
        <v>0</v>
      </c>
      <c r="Q686" s="5">
        <v>0</v>
      </c>
      <c r="R686" s="5">
        <v>0</v>
      </c>
    </row>
    <row r="687" spans="1:18" x14ac:dyDescent="0.35">
      <c r="A687" s="1">
        <v>2089</v>
      </c>
      <c r="B687" t="s">
        <v>1476</v>
      </c>
      <c r="C687" t="s">
        <v>1577</v>
      </c>
      <c r="D687" t="s">
        <v>1690</v>
      </c>
      <c r="E687" t="s">
        <v>176</v>
      </c>
      <c r="F687" t="s">
        <v>1486</v>
      </c>
      <c r="G687" t="str">
        <f>VLOOKUP(F687,'Barrio Mapping'!B:C,2,0)</f>
        <v>Cuatro Caminos</v>
      </c>
      <c r="H687">
        <f>VLOOKUP(B687,'[1]Bin Distritos'!$A:$E,5,0)</f>
        <v>11.679333333333332</v>
      </c>
      <c r="I687" s="5">
        <v>1250</v>
      </c>
      <c r="J687" s="5">
        <v>2</v>
      </c>
      <c r="K687" s="5">
        <v>85</v>
      </c>
      <c r="L687" s="5">
        <v>1</v>
      </c>
      <c r="M687" s="5">
        <v>1</v>
      </c>
      <c r="N687" s="5">
        <v>1</v>
      </c>
      <c r="O687" s="5">
        <v>0</v>
      </c>
      <c r="P687" s="5">
        <v>0</v>
      </c>
      <c r="Q687" s="5">
        <v>0</v>
      </c>
      <c r="R687" s="5">
        <v>0</v>
      </c>
    </row>
    <row r="688" spans="1:18" x14ac:dyDescent="0.35">
      <c r="A688" s="1">
        <v>2090</v>
      </c>
      <c r="B688" t="s">
        <v>1476</v>
      </c>
      <c r="C688" t="s">
        <v>1518</v>
      </c>
      <c r="D688" t="s">
        <v>1690</v>
      </c>
      <c r="E688" t="s">
        <v>110</v>
      </c>
      <c r="F688" t="s">
        <v>1486</v>
      </c>
      <c r="G688" t="str">
        <f>VLOOKUP(F688,'Barrio Mapping'!B:C,2,0)</f>
        <v>Cuatro Caminos</v>
      </c>
      <c r="H688">
        <f>VLOOKUP(B688,'[1]Bin Distritos'!$A:$E,5,0)</f>
        <v>11.679333333333332</v>
      </c>
      <c r="I688" s="5">
        <v>1300</v>
      </c>
      <c r="J688" s="5">
        <v>2</v>
      </c>
      <c r="K688" s="5">
        <v>70</v>
      </c>
      <c r="L688" s="5">
        <v>11</v>
      </c>
      <c r="M688" s="5">
        <v>1</v>
      </c>
      <c r="N688" s="5">
        <v>1</v>
      </c>
      <c r="O688" s="5">
        <v>0</v>
      </c>
      <c r="P688" s="5">
        <v>0</v>
      </c>
      <c r="Q688" s="5">
        <v>0</v>
      </c>
      <c r="R688" s="5">
        <v>0</v>
      </c>
    </row>
    <row r="689" spans="1:18" x14ac:dyDescent="0.35">
      <c r="A689" s="1">
        <v>2091</v>
      </c>
      <c r="B689" t="s">
        <v>1476</v>
      </c>
      <c r="C689" t="s">
        <v>1578</v>
      </c>
      <c r="D689" t="s">
        <v>1692</v>
      </c>
      <c r="E689" t="s">
        <v>77</v>
      </c>
      <c r="F689" t="s">
        <v>1486</v>
      </c>
      <c r="G689" t="str">
        <f>VLOOKUP(F689,'Barrio Mapping'!B:C,2,0)</f>
        <v>Cuatro Caminos</v>
      </c>
      <c r="H689">
        <f>VLOOKUP(B689,'[1]Bin Distritos'!$A:$E,5,0)</f>
        <v>11.679333333333332</v>
      </c>
      <c r="I689" s="5">
        <v>900</v>
      </c>
      <c r="J689" s="5">
        <v>1</v>
      </c>
      <c r="K689" s="5">
        <v>90</v>
      </c>
      <c r="L689" s="5">
        <v>0</v>
      </c>
      <c r="M689" s="5">
        <v>1</v>
      </c>
      <c r="N689" s="5">
        <v>1</v>
      </c>
      <c r="O689" s="5">
        <v>0</v>
      </c>
      <c r="P689" s="5">
        <v>0</v>
      </c>
      <c r="Q689" s="5">
        <v>1</v>
      </c>
      <c r="R689" s="5">
        <v>0</v>
      </c>
    </row>
    <row r="690" spans="1:18" x14ac:dyDescent="0.35">
      <c r="A690" s="1">
        <v>2092</v>
      </c>
      <c r="B690" t="s">
        <v>1476</v>
      </c>
      <c r="C690" t="s">
        <v>1579</v>
      </c>
      <c r="D690" t="s">
        <v>1690</v>
      </c>
      <c r="E690" t="s">
        <v>188</v>
      </c>
      <c r="F690" t="s">
        <v>1486</v>
      </c>
      <c r="G690" t="str">
        <f>VLOOKUP(F690,'Barrio Mapping'!B:C,2,0)</f>
        <v>Cuatro Caminos</v>
      </c>
      <c r="H690">
        <f>VLOOKUP(B690,'[1]Bin Distritos'!$A:$E,5,0)</f>
        <v>11.679333333333332</v>
      </c>
      <c r="I690" s="5">
        <v>1025</v>
      </c>
      <c r="J690" s="5">
        <v>1</v>
      </c>
      <c r="K690" s="5">
        <v>32</v>
      </c>
      <c r="L690" s="5">
        <v>2</v>
      </c>
      <c r="M690" s="5">
        <v>0</v>
      </c>
      <c r="N690" s="5">
        <v>1</v>
      </c>
      <c r="O690" s="5">
        <v>0</v>
      </c>
      <c r="P690" s="5">
        <v>0</v>
      </c>
      <c r="Q690" s="5">
        <v>0</v>
      </c>
      <c r="R690" s="5">
        <v>0</v>
      </c>
    </row>
    <row r="691" spans="1:18" x14ac:dyDescent="0.35">
      <c r="A691" s="1">
        <v>2093</v>
      </c>
      <c r="B691" t="s">
        <v>1476</v>
      </c>
      <c r="C691" t="s">
        <v>1580</v>
      </c>
      <c r="D691" t="s">
        <v>1691</v>
      </c>
      <c r="E691" t="s">
        <v>95</v>
      </c>
      <c r="F691" t="s">
        <v>1486</v>
      </c>
      <c r="G691" t="str">
        <f>VLOOKUP(F691,'Barrio Mapping'!B:C,2,0)</f>
        <v>Cuatro Caminos</v>
      </c>
      <c r="H691">
        <f>VLOOKUP(B691,'[1]Bin Distritos'!$A:$E,5,0)</f>
        <v>11.679333333333332</v>
      </c>
      <c r="I691" s="5">
        <v>950</v>
      </c>
      <c r="J691" s="5">
        <v>0</v>
      </c>
      <c r="K691" s="5">
        <v>36</v>
      </c>
      <c r="L691" s="5">
        <v>5</v>
      </c>
      <c r="M691" s="5">
        <v>1</v>
      </c>
      <c r="N691" s="5">
        <v>1</v>
      </c>
      <c r="O691" s="5">
        <v>1</v>
      </c>
      <c r="P691" s="5">
        <v>0</v>
      </c>
      <c r="Q691" s="5">
        <v>0</v>
      </c>
      <c r="R691" s="5">
        <v>0</v>
      </c>
    </row>
    <row r="692" spans="1:18" x14ac:dyDescent="0.35">
      <c r="A692" s="1">
        <v>2096</v>
      </c>
      <c r="B692" t="s">
        <v>1476</v>
      </c>
      <c r="C692" t="s">
        <v>1583</v>
      </c>
      <c r="D692" t="s">
        <v>1690</v>
      </c>
      <c r="E692" t="s">
        <v>200</v>
      </c>
      <c r="F692" t="s">
        <v>1486</v>
      </c>
      <c r="G692" t="str">
        <f>VLOOKUP(F692,'Barrio Mapping'!B:C,2,0)</f>
        <v>Cuatro Caminos</v>
      </c>
      <c r="H692">
        <f>VLOOKUP(B692,'[1]Bin Distritos'!$A:$E,5,0)</f>
        <v>11.679333333333332</v>
      </c>
      <c r="I692" s="5">
        <v>1100</v>
      </c>
      <c r="J692" s="5">
        <v>1</v>
      </c>
      <c r="K692" s="5">
        <v>80</v>
      </c>
      <c r="L692" s="5">
        <v>4</v>
      </c>
      <c r="M692" s="5">
        <v>1</v>
      </c>
      <c r="N692" s="5">
        <v>1</v>
      </c>
      <c r="O692" s="5">
        <v>0</v>
      </c>
      <c r="P692" s="5">
        <v>0</v>
      </c>
      <c r="Q692" s="5">
        <v>0</v>
      </c>
      <c r="R692" s="5">
        <v>0</v>
      </c>
    </row>
    <row r="693" spans="1:18" x14ac:dyDescent="0.35">
      <c r="A693" s="1">
        <v>2100</v>
      </c>
      <c r="B693" t="s">
        <v>1476</v>
      </c>
      <c r="C693" t="s">
        <v>1586</v>
      </c>
      <c r="D693" t="s">
        <v>1690</v>
      </c>
      <c r="E693" t="s">
        <v>231</v>
      </c>
      <c r="F693" t="s">
        <v>1486</v>
      </c>
      <c r="G693" t="str">
        <f>VLOOKUP(F693,'Barrio Mapping'!B:C,2,0)</f>
        <v>Cuatro Caminos</v>
      </c>
      <c r="H693">
        <f>VLOOKUP(B693,'[1]Bin Distritos'!$A:$E,5,0)</f>
        <v>11.679333333333332</v>
      </c>
      <c r="I693" s="5">
        <v>750</v>
      </c>
      <c r="J693" s="5">
        <v>1</v>
      </c>
      <c r="K693" s="5">
        <v>50</v>
      </c>
      <c r="L693" s="5">
        <v>1</v>
      </c>
      <c r="M693" s="5">
        <v>1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</row>
    <row r="694" spans="1:18" x14ac:dyDescent="0.35">
      <c r="A694" s="1">
        <v>2101</v>
      </c>
      <c r="B694" t="s">
        <v>1476</v>
      </c>
      <c r="C694" t="s">
        <v>1587</v>
      </c>
      <c r="D694" t="s">
        <v>1693</v>
      </c>
      <c r="E694" t="s">
        <v>102</v>
      </c>
      <c r="F694" t="s">
        <v>1486</v>
      </c>
      <c r="G694" t="str">
        <f>VLOOKUP(F694,'Barrio Mapping'!B:C,2,0)</f>
        <v>Cuatro Caminos</v>
      </c>
      <c r="H694">
        <f>VLOOKUP(B694,'[1]Bin Distritos'!$A:$E,5,0)</f>
        <v>11.679333333333332</v>
      </c>
      <c r="I694" s="5">
        <v>1400</v>
      </c>
      <c r="J694" s="5">
        <v>0</v>
      </c>
      <c r="K694" s="5">
        <v>43</v>
      </c>
      <c r="L694" s="5">
        <v>2</v>
      </c>
      <c r="M694" s="5">
        <v>1</v>
      </c>
      <c r="N694" s="5">
        <v>1</v>
      </c>
      <c r="O694" s="5">
        <v>0</v>
      </c>
      <c r="P694" s="5">
        <v>0</v>
      </c>
      <c r="Q694" s="5">
        <v>0</v>
      </c>
      <c r="R694" s="5">
        <v>0</v>
      </c>
    </row>
    <row r="695" spans="1:18" x14ac:dyDescent="0.35">
      <c r="A695" s="1">
        <v>2102</v>
      </c>
      <c r="B695" t="s">
        <v>1476</v>
      </c>
      <c r="C695" t="s">
        <v>1483</v>
      </c>
      <c r="D695" t="s">
        <v>1690</v>
      </c>
      <c r="E695" t="s">
        <v>49</v>
      </c>
      <c r="F695" t="s">
        <v>1486</v>
      </c>
      <c r="G695" t="str">
        <f>VLOOKUP(F695,'Barrio Mapping'!B:C,2,0)</f>
        <v>Cuatro Caminos</v>
      </c>
      <c r="H695">
        <f>VLOOKUP(B695,'[1]Bin Distritos'!$A:$E,5,0)</f>
        <v>11.679333333333332</v>
      </c>
      <c r="I695" s="5">
        <v>2000</v>
      </c>
      <c r="J695" s="5">
        <v>4</v>
      </c>
      <c r="K695" s="5">
        <v>89</v>
      </c>
      <c r="L695" s="5">
        <v>4</v>
      </c>
      <c r="M695" s="5">
        <v>1</v>
      </c>
      <c r="N695" s="5">
        <v>1</v>
      </c>
      <c r="O695" s="5">
        <v>0</v>
      </c>
      <c r="P695" s="5">
        <v>0</v>
      </c>
      <c r="Q695" s="5">
        <v>0</v>
      </c>
      <c r="R695" s="5">
        <v>0</v>
      </c>
    </row>
    <row r="696" spans="1:18" x14ac:dyDescent="0.35">
      <c r="A696" s="1">
        <v>1038</v>
      </c>
      <c r="B696" t="s">
        <v>792</v>
      </c>
      <c r="C696" t="s">
        <v>807</v>
      </c>
      <c r="D696" t="s">
        <v>1690</v>
      </c>
      <c r="F696" t="s">
        <v>808</v>
      </c>
      <c r="G696" t="str">
        <f>VLOOKUP(F696,'Barrio Mapping'!B:C,2,0)</f>
        <v>Delicias</v>
      </c>
      <c r="H696">
        <f>VLOOKUP(B696,'[1]Bin Distritos'!$A:$E,5,0)</f>
        <v>16.333333333333332</v>
      </c>
      <c r="I696" s="5">
        <v>1300</v>
      </c>
      <c r="J696" s="5">
        <v>2</v>
      </c>
      <c r="K696" s="5">
        <v>143</v>
      </c>
      <c r="L696" s="5">
        <v>5</v>
      </c>
      <c r="M696" s="5">
        <v>1</v>
      </c>
      <c r="N696" s="5">
        <v>1</v>
      </c>
      <c r="O696" s="5">
        <v>0</v>
      </c>
      <c r="P696" s="5">
        <v>0</v>
      </c>
      <c r="Q696" s="5">
        <v>0</v>
      </c>
      <c r="R696" s="5">
        <v>0</v>
      </c>
    </row>
    <row r="697" spans="1:18" x14ac:dyDescent="0.35">
      <c r="A697" s="1">
        <v>1039</v>
      </c>
      <c r="B697" t="s">
        <v>792</v>
      </c>
      <c r="C697" t="s">
        <v>807</v>
      </c>
      <c r="D697" t="s">
        <v>1690</v>
      </c>
      <c r="F697" t="s">
        <v>808</v>
      </c>
      <c r="G697" t="str">
        <f>VLOOKUP(F697,'Barrio Mapping'!B:C,2,0)</f>
        <v>Delicias</v>
      </c>
      <c r="H697">
        <f>VLOOKUP(B697,'[1]Bin Distritos'!$A:$E,5,0)</f>
        <v>16.333333333333332</v>
      </c>
      <c r="I697" s="5">
        <v>1300</v>
      </c>
      <c r="J697" s="5">
        <v>2</v>
      </c>
      <c r="K697" s="5">
        <v>143</v>
      </c>
      <c r="L697" s="5">
        <v>5</v>
      </c>
      <c r="M697" s="5">
        <v>1</v>
      </c>
      <c r="N697" s="5">
        <v>1</v>
      </c>
      <c r="O697" s="5">
        <v>0</v>
      </c>
      <c r="P697" s="5">
        <v>0</v>
      </c>
      <c r="Q697" s="5">
        <v>0</v>
      </c>
      <c r="R697" s="5">
        <v>0</v>
      </c>
    </row>
    <row r="698" spans="1:18" x14ac:dyDescent="0.35">
      <c r="A698" s="1">
        <v>1042</v>
      </c>
      <c r="B698" t="s">
        <v>792</v>
      </c>
      <c r="C698" t="s">
        <v>811</v>
      </c>
      <c r="D698" t="s">
        <v>1690</v>
      </c>
      <c r="E698" t="s">
        <v>203</v>
      </c>
      <c r="F698" t="s">
        <v>808</v>
      </c>
      <c r="G698" t="str">
        <f>VLOOKUP(F698,'Barrio Mapping'!B:C,2,0)</f>
        <v>Delicias</v>
      </c>
      <c r="H698">
        <f>VLOOKUP(B698,'[1]Bin Distritos'!$A:$E,5,0)</f>
        <v>16.333333333333332</v>
      </c>
      <c r="I698" s="5">
        <v>1420</v>
      </c>
      <c r="J698" s="5">
        <v>2</v>
      </c>
      <c r="K698" s="5">
        <v>95</v>
      </c>
      <c r="L698" s="5">
        <v>3</v>
      </c>
      <c r="M698" s="5">
        <v>1</v>
      </c>
      <c r="N698" s="5">
        <v>1</v>
      </c>
      <c r="O698" s="5">
        <v>0</v>
      </c>
      <c r="P698" s="5">
        <v>0</v>
      </c>
      <c r="Q698" s="5">
        <v>0</v>
      </c>
      <c r="R698" s="5">
        <v>0</v>
      </c>
    </row>
    <row r="699" spans="1:18" x14ac:dyDescent="0.35">
      <c r="A699" s="1">
        <v>1043</v>
      </c>
      <c r="B699" t="s">
        <v>792</v>
      </c>
      <c r="C699" t="s">
        <v>812</v>
      </c>
      <c r="D699" t="s">
        <v>1690</v>
      </c>
      <c r="E699" t="s">
        <v>110</v>
      </c>
      <c r="F699" t="s">
        <v>808</v>
      </c>
      <c r="G699" t="str">
        <f>VLOOKUP(F699,'Barrio Mapping'!B:C,2,0)</f>
        <v>Delicias</v>
      </c>
      <c r="H699">
        <f>VLOOKUP(B699,'[1]Bin Distritos'!$A:$E,5,0)</f>
        <v>16.333333333333332</v>
      </c>
      <c r="I699" s="5">
        <v>1800</v>
      </c>
      <c r="J699" s="5">
        <v>3</v>
      </c>
      <c r="K699" s="5">
        <v>160</v>
      </c>
      <c r="L699" s="5">
        <v>3</v>
      </c>
      <c r="M699" s="5">
        <v>1</v>
      </c>
      <c r="N699" s="5">
        <v>1</v>
      </c>
      <c r="O699" s="5">
        <v>0</v>
      </c>
      <c r="P699" s="5">
        <v>0</v>
      </c>
      <c r="Q699" s="5">
        <v>0</v>
      </c>
      <c r="R699" s="5">
        <v>0</v>
      </c>
    </row>
    <row r="700" spans="1:18" x14ac:dyDescent="0.35">
      <c r="A700" s="1">
        <v>1049</v>
      </c>
      <c r="B700" t="s">
        <v>792</v>
      </c>
      <c r="C700" t="s">
        <v>811</v>
      </c>
      <c r="D700" t="s">
        <v>1690</v>
      </c>
      <c r="E700" t="s">
        <v>203</v>
      </c>
      <c r="F700" t="s">
        <v>808</v>
      </c>
      <c r="G700" t="str">
        <f>VLOOKUP(F700,'Barrio Mapping'!B:C,2,0)</f>
        <v>Delicias</v>
      </c>
      <c r="H700">
        <f>VLOOKUP(B700,'[1]Bin Distritos'!$A:$E,5,0)</f>
        <v>16.333333333333332</v>
      </c>
      <c r="I700" s="5">
        <v>1060</v>
      </c>
      <c r="J700" s="5">
        <v>2</v>
      </c>
      <c r="K700" s="5">
        <v>65</v>
      </c>
      <c r="L700" s="5">
        <v>3</v>
      </c>
      <c r="M700" s="5">
        <v>1</v>
      </c>
      <c r="N700" s="5">
        <v>1</v>
      </c>
      <c r="O700" s="5">
        <v>0</v>
      </c>
      <c r="P700" s="5">
        <v>0</v>
      </c>
      <c r="Q700" s="5">
        <v>0</v>
      </c>
      <c r="R700" s="5">
        <v>0</v>
      </c>
    </row>
    <row r="701" spans="1:18" x14ac:dyDescent="0.35">
      <c r="A701" s="1">
        <v>1051</v>
      </c>
      <c r="B701" t="s">
        <v>792</v>
      </c>
      <c r="C701" t="s">
        <v>819</v>
      </c>
      <c r="D701" t="s">
        <v>1690</v>
      </c>
      <c r="F701" t="s">
        <v>808</v>
      </c>
      <c r="G701" t="str">
        <f>VLOOKUP(F701,'Barrio Mapping'!B:C,2,0)</f>
        <v>Delicias</v>
      </c>
      <c r="H701">
        <f>VLOOKUP(B701,'[1]Bin Distritos'!$A:$E,5,0)</f>
        <v>16.333333333333332</v>
      </c>
      <c r="I701" s="5">
        <v>1250</v>
      </c>
      <c r="J701" s="5">
        <v>2</v>
      </c>
      <c r="K701" s="5">
        <v>95</v>
      </c>
      <c r="L701" s="5">
        <v>1</v>
      </c>
      <c r="M701" s="5">
        <v>1</v>
      </c>
      <c r="N701" s="5">
        <v>1</v>
      </c>
      <c r="O701" s="5">
        <v>0</v>
      </c>
      <c r="P701" s="5">
        <v>0</v>
      </c>
      <c r="Q701" s="5">
        <v>0</v>
      </c>
      <c r="R701" s="5">
        <v>0</v>
      </c>
    </row>
    <row r="702" spans="1:18" x14ac:dyDescent="0.35">
      <c r="A702" s="1">
        <v>1062</v>
      </c>
      <c r="B702" t="s">
        <v>792</v>
      </c>
      <c r="C702" t="s">
        <v>831</v>
      </c>
      <c r="D702" t="s">
        <v>1690</v>
      </c>
      <c r="F702" t="s">
        <v>808</v>
      </c>
      <c r="G702" t="str">
        <f>VLOOKUP(F702,'Barrio Mapping'!B:C,2,0)</f>
        <v>Delicias</v>
      </c>
      <c r="H702">
        <f>VLOOKUP(B702,'[1]Bin Distritos'!$A:$E,5,0)</f>
        <v>16.333333333333332</v>
      </c>
      <c r="I702" s="5">
        <v>1200</v>
      </c>
      <c r="J702" s="5">
        <v>2</v>
      </c>
      <c r="K702" s="5">
        <v>150</v>
      </c>
      <c r="L702" s="5">
        <v>4</v>
      </c>
      <c r="M702" s="5">
        <v>1</v>
      </c>
      <c r="N702" s="5">
        <v>1</v>
      </c>
      <c r="O702" s="5">
        <v>0</v>
      </c>
      <c r="P702" s="5">
        <v>0</v>
      </c>
      <c r="Q702" s="5">
        <v>0</v>
      </c>
      <c r="R702" s="5">
        <v>0</v>
      </c>
    </row>
    <row r="703" spans="1:18" x14ac:dyDescent="0.35">
      <c r="A703" s="1">
        <v>1065</v>
      </c>
      <c r="B703" t="s">
        <v>792</v>
      </c>
      <c r="C703" t="s">
        <v>834</v>
      </c>
      <c r="D703" t="s">
        <v>1690</v>
      </c>
      <c r="E703" t="s">
        <v>21</v>
      </c>
      <c r="F703" t="s">
        <v>808</v>
      </c>
      <c r="G703" t="str">
        <f>VLOOKUP(F703,'Barrio Mapping'!B:C,2,0)</f>
        <v>Delicias</v>
      </c>
      <c r="H703">
        <f>VLOOKUP(B703,'[1]Bin Distritos'!$A:$E,5,0)</f>
        <v>16.333333333333332</v>
      </c>
      <c r="I703" s="5">
        <v>1500</v>
      </c>
      <c r="J703" s="5">
        <v>4</v>
      </c>
      <c r="K703" s="5">
        <v>143</v>
      </c>
      <c r="L703" s="5">
        <v>4</v>
      </c>
      <c r="M703" s="5">
        <v>1</v>
      </c>
      <c r="N703" s="5">
        <v>1</v>
      </c>
      <c r="O703" s="5">
        <v>0</v>
      </c>
      <c r="P703" s="5">
        <v>0</v>
      </c>
      <c r="Q703" s="5">
        <v>0</v>
      </c>
      <c r="R703" s="5">
        <v>0</v>
      </c>
    </row>
    <row r="704" spans="1:18" x14ac:dyDescent="0.35">
      <c r="A704" s="1">
        <v>1070</v>
      </c>
      <c r="B704" t="s">
        <v>792</v>
      </c>
      <c r="C704" t="s">
        <v>831</v>
      </c>
      <c r="D704" t="s">
        <v>1690</v>
      </c>
      <c r="F704" t="s">
        <v>808</v>
      </c>
      <c r="G704" t="str">
        <f>VLOOKUP(F704,'Barrio Mapping'!B:C,2,0)</f>
        <v>Delicias</v>
      </c>
      <c r="H704">
        <f>VLOOKUP(B704,'[1]Bin Distritos'!$A:$E,5,0)</f>
        <v>16.333333333333332</v>
      </c>
      <c r="I704" s="5">
        <v>1600</v>
      </c>
      <c r="J704" s="5">
        <v>3</v>
      </c>
      <c r="K704" s="5">
        <v>110</v>
      </c>
      <c r="L704" s="5">
        <v>2</v>
      </c>
      <c r="M704" s="5">
        <v>1</v>
      </c>
      <c r="N704" s="5">
        <v>1</v>
      </c>
      <c r="O704" s="5">
        <v>0</v>
      </c>
      <c r="P704" s="5">
        <v>0</v>
      </c>
      <c r="Q704" s="5">
        <v>0</v>
      </c>
      <c r="R704" s="5">
        <v>0</v>
      </c>
    </row>
    <row r="705" spans="1:18" x14ac:dyDescent="0.35">
      <c r="A705" s="1">
        <v>1073</v>
      </c>
      <c r="B705" t="s">
        <v>792</v>
      </c>
      <c r="C705" t="s">
        <v>831</v>
      </c>
      <c r="D705" t="s">
        <v>1690</v>
      </c>
      <c r="F705" t="s">
        <v>808</v>
      </c>
      <c r="G705" t="str">
        <f>VLOOKUP(F705,'Barrio Mapping'!B:C,2,0)</f>
        <v>Delicias</v>
      </c>
      <c r="H705">
        <f>VLOOKUP(B705,'[1]Bin Distritos'!$A:$E,5,0)</f>
        <v>16.333333333333332</v>
      </c>
      <c r="I705" s="5">
        <v>1400</v>
      </c>
      <c r="J705" s="5">
        <v>2</v>
      </c>
      <c r="K705" s="5">
        <v>143</v>
      </c>
      <c r="L705" s="5">
        <v>5</v>
      </c>
      <c r="M705" s="5">
        <v>1</v>
      </c>
      <c r="N705" s="5">
        <v>1</v>
      </c>
      <c r="O705" s="5">
        <v>0</v>
      </c>
      <c r="P705" s="5">
        <v>0</v>
      </c>
      <c r="Q705" s="5">
        <v>0</v>
      </c>
      <c r="R705" s="5">
        <v>0</v>
      </c>
    </row>
    <row r="706" spans="1:18" x14ac:dyDescent="0.35">
      <c r="A706" s="1">
        <v>1079</v>
      </c>
      <c r="B706" t="s">
        <v>792</v>
      </c>
      <c r="C706" t="s">
        <v>843</v>
      </c>
      <c r="D706" t="s">
        <v>1690</v>
      </c>
      <c r="E706" t="s">
        <v>678</v>
      </c>
      <c r="F706" t="s">
        <v>808</v>
      </c>
      <c r="G706" t="str">
        <f>VLOOKUP(F706,'Barrio Mapping'!B:C,2,0)</f>
        <v>Delicias</v>
      </c>
      <c r="H706">
        <f>VLOOKUP(B706,'[1]Bin Distritos'!$A:$E,5,0)</f>
        <v>16.333333333333332</v>
      </c>
      <c r="I706" s="5">
        <v>630</v>
      </c>
      <c r="J706" s="5">
        <v>1</v>
      </c>
      <c r="K706" s="5">
        <v>40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</row>
    <row r="707" spans="1:18" x14ac:dyDescent="0.35">
      <c r="A707" s="1">
        <v>108</v>
      </c>
      <c r="B707" t="s">
        <v>133</v>
      </c>
      <c r="C707" t="s">
        <v>144</v>
      </c>
      <c r="D707" t="s">
        <v>1692</v>
      </c>
      <c r="F707" t="s">
        <v>145</v>
      </c>
      <c r="G707" t="str">
        <f>VLOOKUP(F707,'Barrio Mapping'!B:C,2,0)</f>
        <v>El Goloso</v>
      </c>
      <c r="H707">
        <f>VLOOKUP(B707,'[1]Bin Distritos'!$A:$E,5,0)</f>
        <v>9.3453333333333344</v>
      </c>
      <c r="I707" s="5">
        <v>3000</v>
      </c>
      <c r="J707" s="5">
        <v>3</v>
      </c>
      <c r="K707" s="5">
        <v>240</v>
      </c>
      <c r="L707" s="5">
        <v>5</v>
      </c>
      <c r="M707" s="5">
        <v>1</v>
      </c>
      <c r="N707" s="5">
        <v>1</v>
      </c>
      <c r="O707" s="5">
        <v>0</v>
      </c>
      <c r="P707" s="5">
        <v>0</v>
      </c>
      <c r="Q707" s="5">
        <v>1</v>
      </c>
      <c r="R707" s="5">
        <v>0</v>
      </c>
    </row>
    <row r="708" spans="1:18" x14ac:dyDescent="0.35">
      <c r="A708" s="1">
        <v>117</v>
      </c>
      <c r="B708" t="s">
        <v>133</v>
      </c>
      <c r="C708" t="s">
        <v>155</v>
      </c>
      <c r="D708" t="s">
        <v>1690</v>
      </c>
      <c r="E708" t="s">
        <v>104</v>
      </c>
      <c r="F708" t="s">
        <v>145</v>
      </c>
      <c r="G708" t="str">
        <f>VLOOKUP(F708,'Barrio Mapping'!B:C,2,0)</f>
        <v>El Goloso</v>
      </c>
      <c r="H708">
        <f>VLOOKUP(B708,'[1]Bin Distritos'!$A:$E,5,0)</f>
        <v>9.3453333333333344</v>
      </c>
      <c r="I708" s="5">
        <v>1500</v>
      </c>
      <c r="J708" s="5">
        <v>3</v>
      </c>
      <c r="K708" s="5">
        <v>115</v>
      </c>
      <c r="L708" s="5">
        <v>3</v>
      </c>
      <c r="M708" s="5">
        <v>1</v>
      </c>
      <c r="N708" s="5">
        <v>1</v>
      </c>
      <c r="O708" s="5">
        <v>0</v>
      </c>
      <c r="P708" s="5">
        <v>0</v>
      </c>
      <c r="Q708" s="5">
        <v>0</v>
      </c>
      <c r="R708" s="5">
        <v>0</v>
      </c>
    </row>
    <row r="709" spans="1:18" x14ac:dyDescent="0.35">
      <c r="A709" s="1">
        <v>121</v>
      </c>
      <c r="B709" t="s">
        <v>133</v>
      </c>
      <c r="C709" t="s">
        <v>157</v>
      </c>
      <c r="D709" t="s">
        <v>1690</v>
      </c>
      <c r="E709" t="s">
        <v>33</v>
      </c>
      <c r="F709" t="s">
        <v>145</v>
      </c>
      <c r="G709" t="str">
        <f>VLOOKUP(F709,'Barrio Mapping'!B:C,2,0)</f>
        <v>El Goloso</v>
      </c>
      <c r="H709">
        <f>VLOOKUP(B709,'[1]Bin Distritos'!$A:$E,5,0)</f>
        <v>9.3453333333333344</v>
      </c>
      <c r="I709" s="5">
        <v>1400</v>
      </c>
      <c r="J709" s="5">
        <v>3</v>
      </c>
      <c r="K709" s="5">
        <v>106</v>
      </c>
      <c r="L709" s="5">
        <v>3</v>
      </c>
      <c r="M709" s="5">
        <v>1</v>
      </c>
      <c r="N709" s="5">
        <v>1</v>
      </c>
      <c r="O709" s="5">
        <v>0</v>
      </c>
      <c r="P709" s="5">
        <v>0</v>
      </c>
      <c r="Q709" s="5">
        <v>0</v>
      </c>
      <c r="R709" s="5">
        <v>0</v>
      </c>
    </row>
    <row r="710" spans="1:18" x14ac:dyDescent="0.35">
      <c r="A710" s="1">
        <v>148</v>
      </c>
      <c r="B710" t="s">
        <v>133</v>
      </c>
      <c r="C710" t="s">
        <v>177</v>
      </c>
      <c r="D710" t="s">
        <v>1691</v>
      </c>
      <c r="E710" t="s">
        <v>178</v>
      </c>
      <c r="F710" t="s">
        <v>145</v>
      </c>
      <c r="G710" t="str">
        <f>VLOOKUP(F710,'Barrio Mapping'!B:C,2,0)</f>
        <v>El Goloso</v>
      </c>
      <c r="H710">
        <f>VLOOKUP(B710,'[1]Bin Distritos'!$A:$E,5,0)</f>
        <v>9.3453333333333344</v>
      </c>
      <c r="I710" s="5">
        <v>1100</v>
      </c>
      <c r="J710" s="5">
        <v>2</v>
      </c>
      <c r="K710" s="5">
        <v>68</v>
      </c>
      <c r="L710" s="5">
        <v>4</v>
      </c>
      <c r="M710" s="5">
        <v>1</v>
      </c>
      <c r="N710" s="5">
        <v>1</v>
      </c>
      <c r="O710" s="5">
        <v>1</v>
      </c>
      <c r="P710" s="5">
        <v>0</v>
      </c>
      <c r="Q710" s="5">
        <v>0</v>
      </c>
      <c r="R710" s="5">
        <v>0</v>
      </c>
    </row>
    <row r="711" spans="1:18" x14ac:dyDescent="0.35">
      <c r="A711" s="1">
        <v>160</v>
      </c>
      <c r="B711" t="s">
        <v>133</v>
      </c>
      <c r="C711" t="s">
        <v>189</v>
      </c>
      <c r="D711" t="s">
        <v>1690</v>
      </c>
      <c r="F711" t="s">
        <v>145</v>
      </c>
      <c r="G711" t="str">
        <f>VLOOKUP(F711,'Barrio Mapping'!B:C,2,0)</f>
        <v>El Goloso</v>
      </c>
      <c r="H711">
        <f>VLOOKUP(B711,'[1]Bin Distritos'!$A:$E,5,0)</f>
        <v>9.3453333333333344</v>
      </c>
      <c r="I711" s="5">
        <v>1350</v>
      </c>
      <c r="J711" s="5">
        <v>3</v>
      </c>
      <c r="K711" s="5">
        <v>103</v>
      </c>
      <c r="L711" s="5">
        <v>1</v>
      </c>
      <c r="M711" s="5">
        <v>1</v>
      </c>
      <c r="N711" s="5">
        <v>1</v>
      </c>
      <c r="O711" s="5">
        <v>0</v>
      </c>
      <c r="P711" s="5">
        <v>0</v>
      </c>
      <c r="Q711" s="5">
        <v>0</v>
      </c>
      <c r="R711" s="5">
        <v>0</v>
      </c>
    </row>
    <row r="712" spans="1:18" x14ac:dyDescent="0.35">
      <c r="A712" s="1">
        <v>162</v>
      </c>
      <c r="B712" t="s">
        <v>133</v>
      </c>
      <c r="C712" t="s">
        <v>192</v>
      </c>
      <c r="D712" t="s">
        <v>1690</v>
      </c>
      <c r="F712" t="s">
        <v>145</v>
      </c>
      <c r="G712" t="str">
        <f>VLOOKUP(F712,'Barrio Mapping'!B:C,2,0)</f>
        <v>El Goloso</v>
      </c>
      <c r="H712">
        <f>VLOOKUP(B712,'[1]Bin Distritos'!$A:$E,5,0)</f>
        <v>9.3453333333333344</v>
      </c>
      <c r="I712" s="5">
        <v>1550</v>
      </c>
      <c r="J712" s="5">
        <v>3</v>
      </c>
      <c r="K712" s="5">
        <v>123</v>
      </c>
      <c r="L712" s="5">
        <v>0</v>
      </c>
      <c r="M712" s="5">
        <v>1</v>
      </c>
      <c r="N712" s="5">
        <v>1</v>
      </c>
      <c r="O712" s="5">
        <v>0</v>
      </c>
      <c r="P712" s="5">
        <v>0</v>
      </c>
      <c r="Q712" s="5">
        <v>0</v>
      </c>
      <c r="R712" s="5">
        <v>0</v>
      </c>
    </row>
    <row r="713" spans="1:18" x14ac:dyDescent="0.35">
      <c r="A713" s="1">
        <v>199</v>
      </c>
      <c r="B713" t="s">
        <v>133</v>
      </c>
      <c r="C713" t="s">
        <v>225</v>
      </c>
      <c r="D713" t="s">
        <v>1691</v>
      </c>
      <c r="F713" t="s">
        <v>145</v>
      </c>
      <c r="G713" t="str">
        <f>VLOOKUP(F713,'Barrio Mapping'!B:C,2,0)</f>
        <v>El Goloso</v>
      </c>
      <c r="H713">
        <f>VLOOKUP(B713,'[1]Bin Distritos'!$A:$E,5,0)</f>
        <v>9.3453333333333344</v>
      </c>
      <c r="I713" s="5">
        <v>1100</v>
      </c>
      <c r="J713" s="5">
        <v>2</v>
      </c>
      <c r="K713" s="5">
        <v>70</v>
      </c>
      <c r="L713" s="5">
        <v>5</v>
      </c>
      <c r="M713" s="5">
        <v>1</v>
      </c>
      <c r="N713" s="5">
        <v>1</v>
      </c>
      <c r="O713" s="5">
        <v>1</v>
      </c>
      <c r="P713" s="5">
        <v>0</v>
      </c>
      <c r="Q713" s="5">
        <v>0</v>
      </c>
      <c r="R713" s="5">
        <v>0</v>
      </c>
    </row>
    <row r="714" spans="1:18" x14ac:dyDescent="0.35">
      <c r="A714" s="1">
        <v>204</v>
      </c>
      <c r="B714" t="s">
        <v>133</v>
      </c>
      <c r="C714" t="s">
        <v>227</v>
      </c>
      <c r="D714" t="s">
        <v>1690</v>
      </c>
      <c r="F714" t="s">
        <v>145</v>
      </c>
      <c r="G714" t="str">
        <f>VLOOKUP(F714,'Barrio Mapping'!B:C,2,0)</f>
        <v>El Goloso</v>
      </c>
      <c r="H714">
        <f>VLOOKUP(B714,'[1]Bin Distritos'!$A:$E,5,0)</f>
        <v>9.3453333333333344</v>
      </c>
      <c r="I714" s="5">
        <v>1100</v>
      </c>
      <c r="J714" s="5">
        <v>3</v>
      </c>
      <c r="K714" s="5">
        <v>90</v>
      </c>
      <c r="L714" s="5">
        <v>2</v>
      </c>
      <c r="M714" s="5">
        <v>1</v>
      </c>
      <c r="N714" s="5">
        <v>1</v>
      </c>
      <c r="O714" s="5">
        <v>0</v>
      </c>
      <c r="P714" s="5">
        <v>0</v>
      </c>
      <c r="Q714" s="5">
        <v>0</v>
      </c>
      <c r="R714" s="5">
        <v>0</v>
      </c>
    </row>
    <row r="715" spans="1:18" x14ac:dyDescent="0.35">
      <c r="A715" s="1">
        <v>206</v>
      </c>
      <c r="B715" t="s">
        <v>133</v>
      </c>
      <c r="C715" t="s">
        <v>227</v>
      </c>
      <c r="D715" t="s">
        <v>1690</v>
      </c>
      <c r="F715" t="s">
        <v>145</v>
      </c>
      <c r="G715" t="str">
        <f>VLOOKUP(F715,'Barrio Mapping'!B:C,2,0)</f>
        <v>El Goloso</v>
      </c>
      <c r="H715">
        <f>VLOOKUP(B715,'[1]Bin Distritos'!$A:$E,5,0)</f>
        <v>9.3453333333333344</v>
      </c>
      <c r="I715" s="5">
        <v>1350</v>
      </c>
      <c r="J715" s="5">
        <v>3</v>
      </c>
      <c r="K715" s="5">
        <v>116</v>
      </c>
      <c r="L715" s="5">
        <v>0</v>
      </c>
      <c r="M715" s="5">
        <v>0</v>
      </c>
      <c r="N715" s="5">
        <v>1</v>
      </c>
      <c r="O715" s="5">
        <v>0</v>
      </c>
      <c r="P715" s="5">
        <v>0</v>
      </c>
      <c r="Q715" s="5">
        <v>0</v>
      </c>
      <c r="R715" s="5">
        <v>0</v>
      </c>
    </row>
    <row r="716" spans="1:18" x14ac:dyDescent="0.35">
      <c r="A716" s="1">
        <v>207</v>
      </c>
      <c r="B716" t="s">
        <v>133</v>
      </c>
      <c r="C716" t="s">
        <v>227</v>
      </c>
      <c r="D716" t="s">
        <v>1690</v>
      </c>
      <c r="F716" t="s">
        <v>145</v>
      </c>
      <c r="G716" t="str">
        <f>VLOOKUP(F716,'Barrio Mapping'!B:C,2,0)</f>
        <v>El Goloso</v>
      </c>
      <c r="H716">
        <f>VLOOKUP(B716,'[1]Bin Distritos'!$A:$E,5,0)</f>
        <v>9.3453333333333344</v>
      </c>
      <c r="I716" s="5">
        <v>1175</v>
      </c>
      <c r="J716" s="5">
        <v>2</v>
      </c>
      <c r="K716" s="5">
        <v>84</v>
      </c>
      <c r="L716" s="5">
        <v>0</v>
      </c>
      <c r="M716" s="5">
        <v>0</v>
      </c>
      <c r="N716" s="5">
        <v>1</v>
      </c>
      <c r="O716" s="5">
        <v>0</v>
      </c>
      <c r="P716" s="5">
        <v>0</v>
      </c>
      <c r="Q716" s="5">
        <v>0</v>
      </c>
      <c r="R716" s="5">
        <v>0</v>
      </c>
    </row>
    <row r="717" spans="1:18" x14ac:dyDescent="0.35">
      <c r="A717" s="1">
        <v>208</v>
      </c>
      <c r="B717" t="s">
        <v>133</v>
      </c>
      <c r="C717" t="s">
        <v>227</v>
      </c>
      <c r="D717" t="s">
        <v>1690</v>
      </c>
      <c r="F717" t="s">
        <v>145</v>
      </c>
      <c r="G717" t="str">
        <f>VLOOKUP(F717,'Barrio Mapping'!B:C,2,0)</f>
        <v>El Goloso</v>
      </c>
      <c r="H717">
        <f>VLOOKUP(B717,'[1]Bin Distritos'!$A:$E,5,0)</f>
        <v>9.3453333333333344</v>
      </c>
      <c r="I717" s="5">
        <v>1175</v>
      </c>
      <c r="J717" s="5">
        <v>2</v>
      </c>
      <c r="K717" s="5">
        <v>83</v>
      </c>
      <c r="L717" s="5">
        <v>0</v>
      </c>
      <c r="M717" s="5">
        <v>0</v>
      </c>
      <c r="N717" s="5">
        <v>1</v>
      </c>
      <c r="O717" s="5">
        <v>0</v>
      </c>
      <c r="P717" s="5">
        <v>0</v>
      </c>
      <c r="Q717" s="5">
        <v>0</v>
      </c>
      <c r="R717" s="5">
        <v>0</v>
      </c>
    </row>
    <row r="718" spans="1:18" x14ac:dyDescent="0.35">
      <c r="A718" s="1">
        <v>220</v>
      </c>
      <c r="B718" t="s">
        <v>133</v>
      </c>
      <c r="C718" t="s">
        <v>235</v>
      </c>
      <c r="D718" t="s">
        <v>1691</v>
      </c>
      <c r="E718" t="s">
        <v>231</v>
      </c>
      <c r="F718" t="s">
        <v>145</v>
      </c>
      <c r="G718" t="str">
        <f>VLOOKUP(F718,'Barrio Mapping'!B:C,2,0)</f>
        <v>El Goloso</v>
      </c>
      <c r="H718">
        <f>VLOOKUP(B718,'[1]Bin Distritos'!$A:$E,5,0)</f>
        <v>9.3453333333333344</v>
      </c>
      <c r="I718" s="5">
        <v>950</v>
      </c>
      <c r="J718" s="5">
        <v>1</v>
      </c>
      <c r="K718" s="5">
        <v>60</v>
      </c>
      <c r="L718" s="5">
        <v>4</v>
      </c>
      <c r="M718" s="5">
        <v>1</v>
      </c>
      <c r="N718" s="5">
        <v>1</v>
      </c>
      <c r="O718" s="5">
        <v>1</v>
      </c>
      <c r="P718" s="5">
        <v>0</v>
      </c>
      <c r="Q718" s="5">
        <v>0</v>
      </c>
      <c r="R718" s="5">
        <v>0</v>
      </c>
    </row>
    <row r="719" spans="1:18" x14ac:dyDescent="0.35">
      <c r="A719" s="1">
        <v>401</v>
      </c>
      <c r="B719" t="s">
        <v>386</v>
      </c>
      <c r="C719" t="s">
        <v>406</v>
      </c>
      <c r="D719" t="s">
        <v>1690</v>
      </c>
      <c r="E719" t="s">
        <v>102</v>
      </c>
      <c r="F719" t="s">
        <v>407</v>
      </c>
      <c r="G719" t="str">
        <f>VLOOKUP(F719,'Barrio Mapping'!B:C,2,0)</f>
        <v>El Plantío</v>
      </c>
      <c r="H719">
        <f>VLOOKUP(B719,'[1]Bin Distritos'!$A:$E,5,0)</f>
        <v>11.299333333333331</v>
      </c>
      <c r="I719" s="5">
        <v>880</v>
      </c>
      <c r="J719" s="5">
        <v>1</v>
      </c>
      <c r="K719" s="5">
        <v>70</v>
      </c>
      <c r="L719" s="5">
        <v>1</v>
      </c>
      <c r="M719" s="5">
        <v>1</v>
      </c>
      <c r="N719" s="5">
        <v>1</v>
      </c>
      <c r="O719" s="5">
        <v>0</v>
      </c>
      <c r="P719" s="5">
        <v>0</v>
      </c>
      <c r="Q719" s="5">
        <v>0</v>
      </c>
      <c r="R719" s="5">
        <v>0</v>
      </c>
    </row>
    <row r="720" spans="1:18" x14ac:dyDescent="0.35">
      <c r="A720" s="1">
        <v>1475</v>
      </c>
      <c r="B720" t="s">
        <v>1139</v>
      </c>
      <c r="C720" t="s">
        <v>1160</v>
      </c>
      <c r="D720" t="s">
        <v>1690</v>
      </c>
      <c r="F720" t="s">
        <v>1161</v>
      </c>
      <c r="G720" t="str">
        <f>VLOOKUP(F720,'Barrio Mapping'!B:C,2,0)</f>
        <v>El Viso</v>
      </c>
      <c r="H720">
        <f>VLOOKUP(B720,'[1]Bin Distritos'!$A:$E,5,0)</f>
        <v>13.963333333333333</v>
      </c>
      <c r="I720" s="5">
        <v>2700</v>
      </c>
      <c r="J720" s="5">
        <v>2</v>
      </c>
      <c r="K720" s="5">
        <v>90</v>
      </c>
      <c r="L720" s="5">
        <v>6</v>
      </c>
      <c r="M720" s="5">
        <v>1</v>
      </c>
      <c r="N720" s="5">
        <v>1</v>
      </c>
      <c r="O720" s="5">
        <v>0</v>
      </c>
      <c r="P720" s="5">
        <v>0</v>
      </c>
      <c r="Q720" s="5">
        <v>0</v>
      </c>
      <c r="R720" s="5">
        <v>0</v>
      </c>
    </row>
    <row r="721" spans="1:18" x14ac:dyDescent="0.35">
      <c r="A721" s="1">
        <v>1491</v>
      </c>
      <c r="B721" t="s">
        <v>1139</v>
      </c>
      <c r="C721" t="s">
        <v>1160</v>
      </c>
      <c r="D721" t="s">
        <v>1690</v>
      </c>
      <c r="F721" t="s">
        <v>1161</v>
      </c>
      <c r="G721" t="str">
        <f>VLOOKUP(F721,'Barrio Mapping'!B:C,2,0)</f>
        <v>El Viso</v>
      </c>
      <c r="H721">
        <f>VLOOKUP(B721,'[1]Bin Distritos'!$A:$E,5,0)</f>
        <v>13.963333333333333</v>
      </c>
      <c r="I721" s="5">
        <v>3950</v>
      </c>
      <c r="J721" s="5">
        <v>2</v>
      </c>
      <c r="K721" s="5">
        <v>180</v>
      </c>
      <c r="L721" s="5">
        <v>4</v>
      </c>
      <c r="M721" s="5">
        <v>1</v>
      </c>
      <c r="N721" s="5">
        <v>1</v>
      </c>
      <c r="O721" s="5">
        <v>0</v>
      </c>
      <c r="P721" s="5">
        <v>0</v>
      </c>
      <c r="Q721" s="5">
        <v>0</v>
      </c>
      <c r="R721" s="5">
        <v>0</v>
      </c>
    </row>
    <row r="722" spans="1:18" x14ac:dyDescent="0.35">
      <c r="A722" s="1">
        <v>1495</v>
      </c>
      <c r="B722" t="s">
        <v>1139</v>
      </c>
      <c r="C722" t="s">
        <v>1160</v>
      </c>
      <c r="D722" t="s">
        <v>1690</v>
      </c>
      <c r="F722" t="s">
        <v>1161</v>
      </c>
      <c r="G722" t="str">
        <f>VLOOKUP(F722,'Barrio Mapping'!B:C,2,0)</f>
        <v>El Viso</v>
      </c>
      <c r="H722">
        <f>VLOOKUP(B722,'[1]Bin Distritos'!$A:$E,5,0)</f>
        <v>13.963333333333333</v>
      </c>
      <c r="I722" s="5">
        <v>950</v>
      </c>
      <c r="J722" s="5">
        <v>1</v>
      </c>
      <c r="K722" s="5">
        <v>55</v>
      </c>
      <c r="L722" s="5">
        <v>7</v>
      </c>
      <c r="M722" s="5">
        <v>1</v>
      </c>
      <c r="N722" s="5">
        <v>1</v>
      </c>
      <c r="O722" s="5">
        <v>0</v>
      </c>
      <c r="P722" s="5">
        <v>0</v>
      </c>
      <c r="Q722" s="5">
        <v>0</v>
      </c>
      <c r="R722" s="5">
        <v>0</v>
      </c>
    </row>
    <row r="723" spans="1:18" x14ac:dyDescent="0.35">
      <c r="A723" s="1">
        <v>1497</v>
      </c>
      <c r="B723" t="s">
        <v>1139</v>
      </c>
      <c r="C723" t="s">
        <v>1179</v>
      </c>
      <c r="D723" t="s">
        <v>1690</v>
      </c>
      <c r="F723" t="s">
        <v>1161</v>
      </c>
      <c r="G723" t="str">
        <f>VLOOKUP(F723,'Barrio Mapping'!B:C,2,0)</f>
        <v>El Viso</v>
      </c>
      <c r="H723">
        <f>VLOOKUP(B723,'[1]Bin Distritos'!$A:$E,5,0)</f>
        <v>13.963333333333333</v>
      </c>
      <c r="I723" s="5">
        <v>2000</v>
      </c>
      <c r="J723" s="5">
        <v>2</v>
      </c>
      <c r="K723" s="5">
        <v>100</v>
      </c>
      <c r="L723" s="5">
        <v>9</v>
      </c>
      <c r="M723" s="5">
        <v>1</v>
      </c>
      <c r="N723" s="5">
        <v>1</v>
      </c>
      <c r="O723" s="5">
        <v>0</v>
      </c>
      <c r="P723" s="5">
        <v>0</v>
      </c>
      <c r="Q723" s="5">
        <v>0</v>
      </c>
      <c r="R723" s="5">
        <v>0</v>
      </c>
    </row>
    <row r="724" spans="1:18" x14ac:dyDescent="0.35">
      <c r="A724" s="1">
        <v>1498</v>
      </c>
      <c r="B724" t="s">
        <v>1139</v>
      </c>
      <c r="C724" t="s">
        <v>1180</v>
      </c>
      <c r="D724" t="s">
        <v>1691</v>
      </c>
      <c r="F724" t="s">
        <v>1161</v>
      </c>
      <c r="G724" t="str">
        <f>VLOOKUP(F724,'Barrio Mapping'!B:C,2,0)</f>
        <v>El Viso</v>
      </c>
      <c r="H724">
        <f>VLOOKUP(B724,'[1]Bin Distritos'!$A:$E,5,0)</f>
        <v>13.963333333333333</v>
      </c>
      <c r="I724" s="5">
        <v>1800</v>
      </c>
      <c r="J724" s="5">
        <v>2</v>
      </c>
      <c r="K724" s="5">
        <v>100</v>
      </c>
      <c r="L724" s="5">
        <v>9</v>
      </c>
      <c r="M724" s="5">
        <v>1</v>
      </c>
      <c r="N724" s="5">
        <v>1</v>
      </c>
      <c r="O724" s="5">
        <v>1</v>
      </c>
      <c r="P724" s="5">
        <v>0</v>
      </c>
      <c r="Q724" s="5">
        <v>0</v>
      </c>
      <c r="R724" s="5">
        <v>0</v>
      </c>
    </row>
    <row r="725" spans="1:18" x14ac:dyDescent="0.35">
      <c r="A725" s="1">
        <v>1506</v>
      </c>
      <c r="B725" t="s">
        <v>1139</v>
      </c>
      <c r="C725" t="s">
        <v>1152</v>
      </c>
      <c r="D725" t="s">
        <v>1690</v>
      </c>
      <c r="E725" t="s">
        <v>1001</v>
      </c>
      <c r="F725" t="s">
        <v>1161</v>
      </c>
      <c r="G725" t="str">
        <f>VLOOKUP(F725,'Barrio Mapping'!B:C,2,0)</f>
        <v>El Viso</v>
      </c>
      <c r="H725">
        <f>VLOOKUP(B725,'[1]Bin Distritos'!$A:$E,5,0)</f>
        <v>13.963333333333333</v>
      </c>
      <c r="I725" s="5">
        <v>5200</v>
      </c>
      <c r="J725" s="5">
        <v>4</v>
      </c>
      <c r="K725" s="5">
        <v>350</v>
      </c>
      <c r="L725" s="5">
        <v>7</v>
      </c>
      <c r="M725" s="5">
        <v>1</v>
      </c>
      <c r="N725" s="5">
        <v>1</v>
      </c>
      <c r="O725" s="5">
        <v>0</v>
      </c>
      <c r="P725" s="5">
        <v>0</v>
      </c>
      <c r="Q725" s="5">
        <v>0</v>
      </c>
      <c r="R725" s="5">
        <v>0</v>
      </c>
    </row>
    <row r="726" spans="1:18" x14ac:dyDescent="0.35">
      <c r="A726" s="1">
        <v>1507</v>
      </c>
      <c r="B726" t="s">
        <v>1139</v>
      </c>
      <c r="C726" t="s">
        <v>1188</v>
      </c>
      <c r="D726" t="s">
        <v>1692</v>
      </c>
      <c r="F726" t="s">
        <v>1161</v>
      </c>
      <c r="G726" t="str">
        <f>VLOOKUP(F726,'Barrio Mapping'!B:C,2,0)</f>
        <v>El Viso</v>
      </c>
      <c r="H726">
        <f>VLOOKUP(B726,'[1]Bin Distritos'!$A:$E,5,0)</f>
        <v>13.963333333333333</v>
      </c>
      <c r="I726" s="5">
        <v>5500</v>
      </c>
      <c r="J726" s="5">
        <v>4</v>
      </c>
      <c r="K726" s="5">
        <v>270</v>
      </c>
      <c r="L726" s="5">
        <v>7</v>
      </c>
      <c r="M726" s="5">
        <v>1</v>
      </c>
      <c r="N726" s="5">
        <v>1</v>
      </c>
      <c r="O726" s="5">
        <v>0</v>
      </c>
      <c r="P726" s="5">
        <v>0</v>
      </c>
      <c r="Q726" s="5">
        <v>1</v>
      </c>
      <c r="R726" s="5">
        <v>0</v>
      </c>
    </row>
    <row r="727" spans="1:18" x14ac:dyDescent="0.35">
      <c r="A727" s="1">
        <v>1513</v>
      </c>
      <c r="B727" t="s">
        <v>1139</v>
      </c>
      <c r="C727" t="s">
        <v>1160</v>
      </c>
      <c r="D727" t="s">
        <v>1690</v>
      </c>
      <c r="F727" t="s">
        <v>1161</v>
      </c>
      <c r="G727" t="str">
        <f>VLOOKUP(F727,'Barrio Mapping'!B:C,2,0)</f>
        <v>El Viso</v>
      </c>
      <c r="H727">
        <f>VLOOKUP(B727,'[1]Bin Distritos'!$A:$E,5,0)</f>
        <v>13.963333333333333</v>
      </c>
      <c r="I727" s="5">
        <v>3800</v>
      </c>
      <c r="J727" s="5">
        <v>5</v>
      </c>
      <c r="K727" s="5">
        <v>211</v>
      </c>
      <c r="L727" s="5">
        <v>3</v>
      </c>
      <c r="M727" s="5">
        <v>1</v>
      </c>
      <c r="N727" s="5">
        <v>1</v>
      </c>
      <c r="O727" s="5">
        <v>0</v>
      </c>
      <c r="P727" s="5">
        <v>0</v>
      </c>
      <c r="Q727" s="5">
        <v>0</v>
      </c>
      <c r="R727" s="5">
        <v>0</v>
      </c>
    </row>
    <row r="728" spans="1:18" x14ac:dyDescent="0.35">
      <c r="A728" s="1">
        <v>1516</v>
      </c>
      <c r="B728" t="s">
        <v>1139</v>
      </c>
      <c r="C728" t="s">
        <v>1160</v>
      </c>
      <c r="D728" t="s">
        <v>1690</v>
      </c>
      <c r="F728" t="s">
        <v>1161</v>
      </c>
      <c r="G728" t="str">
        <f>VLOOKUP(F728,'Barrio Mapping'!B:C,2,0)</f>
        <v>El Viso</v>
      </c>
      <c r="H728">
        <f>VLOOKUP(B728,'[1]Bin Distritos'!$A:$E,5,0)</f>
        <v>13.963333333333333</v>
      </c>
      <c r="I728" s="5">
        <v>2700</v>
      </c>
      <c r="J728" s="5">
        <v>2</v>
      </c>
      <c r="K728" s="5">
        <v>90</v>
      </c>
      <c r="L728" s="5">
        <v>6</v>
      </c>
      <c r="M728" s="5">
        <v>1</v>
      </c>
      <c r="N728" s="5">
        <v>1</v>
      </c>
      <c r="O728" s="5">
        <v>0</v>
      </c>
      <c r="P728" s="5">
        <v>0</v>
      </c>
      <c r="Q728" s="5">
        <v>0</v>
      </c>
      <c r="R728" s="5">
        <v>0</v>
      </c>
    </row>
    <row r="729" spans="1:18" x14ac:dyDescent="0.35">
      <c r="A729" s="1">
        <v>1517</v>
      </c>
      <c r="B729" t="s">
        <v>1139</v>
      </c>
      <c r="C729" t="s">
        <v>1195</v>
      </c>
      <c r="D729" t="s">
        <v>1691</v>
      </c>
      <c r="F729" t="s">
        <v>1161</v>
      </c>
      <c r="G729" t="str">
        <f>VLOOKUP(F729,'Barrio Mapping'!B:C,2,0)</f>
        <v>El Viso</v>
      </c>
      <c r="H729">
        <f>VLOOKUP(B729,'[1]Bin Distritos'!$A:$E,5,0)</f>
        <v>13.963333333333333</v>
      </c>
      <c r="I729" s="5">
        <v>5500</v>
      </c>
      <c r="J729" s="5">
        <v>4</v>
      </c>
      <c r="K729" s="5">
        <v>270</v>
      </c>
      <c r="L729" s="5">
        <v>7</v>
      </c>
      <c r="M729" s="5">
        <v>1</v>
      </c>
      <c r="N729" s="5">
        <v>1</v>
      </c>
      <c r="O729" s="5">
        <v>1</v>
      </c>
      <c r="P729" s="5">
        <v>0</v>
      </c>
      <c r="Q729" s="5">
        <v>0</v>
      </c>
      <c r="R729" s="5">
        <v>0</v>
      </c>
    </row>
    <row r="730" spans="1:18" x14ac:dyDescent="0.35">
      <c r="A730" s="1">
        <v>1522</v>
      </c>
      <c r="B730" t="s">
        <v>1139</v>
      </c>
      <c r="C730" t="s">
        <v>1199</v>
      </c>
      <c r="D730" t="s">
        <v>1690</v>
      </c>
      <c r="F730" t="s">
        <v>1161</v>
      </c>
      <c r="G730" t="str">
        <f>VLOOKUP(F730,'Barrio Mapping'!B:C,2,0)</f>
        <v>El Viso</v>
      </c>
      <c r="H730">
        <f>VLOOKUP(B730,'[1]Bin Distritos'!$A:$E,5,0)</f>
        <v>13.963333333333333</v>
      </c>
      <c r="I730" s="5">
        <v>3100</v>
      </c>
      <c r="J730" s="5">
        <v>4</v>
      </c>
      <c r="K730" s="5">
        <v>200</v>
      </c>
      <c r="L730" s="5">
        <v>6</v>
      </c>
      <c r="M730" s="5">
        <v>1</v>
      </c>
      <c r="N730" s="5">
        <v>1</v>
      </c>
      <c r="O730" s="5">
        <v>0</v>
      </c>
      <c r="P730" s="5">
        <v>0</v>
      </c>
      <c r="Q730" s="5">
        <v>0</v>
      </c>
      <c r="R730" s="5">
        <v>0</v>
      </c>
    </row>
    <row r="731" spans="1:18" x14ac:dyDescent="0.35">
      <c r="A731" s="1">
        <v>1530</v>
      </c>
      <c r="B731" t="s">
        <v>1139</v>
      </c>
      <c r="C731" t="s">
        <v>1199</v>
      </c>
      <c r="D731" t="s">
        <v>1690</v>
      </c>
      <c r="F731" t="s">
        <v>1161</v>
      </c>
      <c r="G731" t="str">
        <f>VLOOKUP(F731,'Barrio Mapping'!B:C,2,0)</f>
        <v>El Viso</v>
      </c>
      <c r="H731">
        <f>VLOOKUP(B731,'[1]Bin Distritos'!$A:$E,5,0)</f>
        <v>13.963333333333333</v>
      </c>
      <c r="I731" s="5">
        <v>2400</v>
      </c>
      <c r="J731" s="5">
        <v>3</v>
      </c>
      <c r="K731" s="5">
        <v>150</v>
      </c>
      <c r="L731" s="5">
        <v>3</v>
      </c>
      <c r="M731" s="5">
        <v>1</v>
      </c>
      <c r="N731" s="5">
        <v>1</v>
      </c>
      <c r="O731" s="5">
        <v>0</v>
      </c>
      <c r="P731" s="5">
        <v>0</v>
      </c>
      <c r="Q731" s="5">
        <v>0</v>
      </c>
      <c r="R731" s="5">
        <v>0</v>
      </c>
    </row>
    <row r="732" spans="1:18" x14ac:dyDescent="0.35">
      <c r="A732" s="1">
        <v>1540</v>
      </c>
      <c r="B732" t="s">
        <v>1139</v>
      </c>
      <c r="C732" t="s">
        <v>1199</v>
      </c>
      <c r="D732" t="s">
        <v>1690</v>
      </c>
      <c r="F732" t="s">
        <v>1161</v>
      </c>
      <c r="G732" t="str">
        <f>VLOOKUP(F732,'Barrio Mapping'!B:C,2,0)</f>
        <v>El Viso</v>
      </c>
      <c r="H732">
        <f>VLOOKUP(B732,'[1]Bin Distritos'!$A:$E,5,0)</f>
        <v>13.963333333333333</v>
      </c>
      <c r="I732" s="5">
        <v>3000</v>
      </c>
      <c r="J732" s="5">
        <v>4</v>
      </c>
      <c r="K732" s="5">
        <v>165</v>
      </c>
      <c r="L732" s="5">
        <v>7</v>
      </c>
      <c r="M732" s="5">
        <v>1</v>
      </c>
      <c r="N732" s="5">
        <v>1</v>
      </c>
      <c r="O732" s="5">
        <v>0</v>
      </c>
      <c r="P732" s="5">
        <v>0</v>
      </c>
      <c r="Q732" s="5">
        <v>0</v>
      </c>
      <c r="R732" s="5">
        <v>0</v>
      </c>
    </row>
    <row r="733" spans="1:18" x14ac:dyDescent="0.35">
      <c r="A733" s="1">
        <v>1546</v>
      </c>
      <c r="B733" t="s">
        <v>1139</v>
      </c>
      <c r="C733" t="s">
        <v>1215</v>
      </c>
      <c r="D733" t="s">
        <v>1690</v>
      </c>
      <c r="F733" t="s">
        <v>1161</v>
      </c>
      <c r="G733" t="str">
        <f>VLOOKUP(F733,'Barrio Mapping'!B:C,2,0)</f>
        <v>El Viso</v>
      </c>
      <c r="H733">
        <f>VLOOKUP(B733,'[1]Bin Distritos'!$A:$E,5,0)</f>
        <v>13.963333333333333</v>
      </c>
      <c r="I733" s="5">
        <v>1580</v>
      </c>
      <c r="J733" s="5">
        <v>2</v>
      </c>
      <c r="K733" s="5">
        <v>80</v>
      </c>
      <c r="L733" s="5">
        <v>7</v>
      </c>
      <c r="M733" s="5">
        <v>1</v>
      </c>
      <c r="N733" s="5">
        <v>1</v>
      </c>
      <c r="O733" s="5">
        <v>0</v>
      </c>
      <c r="P733" s="5">
        <v>0</v>
      </c>
      <c r="Q733" s="5">
        <v>0</v>
      </c>
      <c r="R733" s="5">
        <v>0</v>
      </c>
    </row>
    <row r="734" spans="1:18" x14ac:dyDescent="0.35">
      <c r="A734" s="1">
        <v>1550</v>
      </c>
      <c r="B734" t="s">
        <v>1139</v>
      </c>
      <c r="C734" t="s">
        <v>1160</v>
      </c>
      <c r="D734" t="s">
        <v>1690</v>
      </c>
      <c r="F734" t="s">
        <v>1161</v>
      </c>
      <c r="G734" t="str">
        <f>VLOOKUP(F734,'Barrio Mapping'!B:C,2,0)</f>
        <v>El Viso</v>
      </c>
      <c r="H734">
        <f>VLOOKUP(B734,'[1]Bin Distritos'!$A:$E,5,0)</f>
        <v>13.963333333333333</v>
      </c>
      <c r="I734" s="5">
        <v>2000</v>
      </c>
      <c r="J734" s="5">
        <v>2</v>
      </c>
      <c r="K734" s="5">
        <v>116</v>
      </c>
      <c r="L734" s="5">
        <v>1</v>
      </c>
      <c r="M734" s="5">
        <v>1</v>
      </c>
      <c r="N734" s="5">
        <v>1</v>
      </c>
      <c r="O734" s="5">
        <v>0</v>
      </c>
      <c r="P734" s="5">
        <v>0</v>
      </c>
      <c r="Q734" s="5">
        <v>0</v>
      </c>
      <c r="R734" s="5">
        <v>0</v>
      </c>
    </row>
    <row r="735" spans="1:18" x14ac:dyDescent="0.35">
      <c r="A735" s="1">
        <v>1553</v>
      </c>
      <c r="B735" t="s">
        <v>1139</v>
      </c>
      <c r="C735" t="s">
        <v>1152</v>
      </c>
      <c r="D735" t="s">
        <v>1690</v>
      </c>
      <c r="F735" t="s">
        <v>1161</v>
      </c>
      <c r="G735" t="str">
        <f>VLOOKUP(F735,'Barrio Mapping'!B:C,2,0)</f>
        <v>El Viso</v>
      </c>
      <c r="H735">
        <f>VLOOKUP(B735,'[1]Bin Distritos'!$A:$E,5,0)</f>
        <v>13.963333333333333</v>
      </c>
      <c r="I735" s="5">
        <v>6500</v>
      </c>
      <c r="J735" s="5">
        <v>5</v>
      </c>
      <c r="K735" s="5">
        <v>420</v>
      </c>
      <c r="L735" s="5">
        <v>3</v>
      </c>
      <c r="M735" s="5">
        <v>1</v>
      </c>
      <c r="N735" s="5">
        <v>1</v>
      </c>
      <c r="O735" s="5">
        <v>0</v>
      </c>
      <c r="P735" s="5">
        <v>0</v>
      </c>
      <c r="Q735" s="5">
        <v>0</v>
      </c>
      <c r="R735" s="5">
        <v>0</v>
      </c>
    </row>
    <row r="736" spans="1:18" x14ac:dyDescent="0.35">
      <c r="A736" s="1">
        <v>1554</v>
      </c>
      <c r="B736" t="s">
        <v>1139</v>
      </c>
      <c r="C736" t="s">
        <v>1219</v>
      </c>
      <c r="D736" t="s">
        <v>1690</v>
      </c>
      <c r="F736" t="s">
        <v>1161</v>
      </c>
      <c r="G736" t="str">
        <f>VLOOKUP(F736,'Barrio Mapping'!B:C,2,0)</f>
        <v>El Viso</v>
      </c>
      <c r="H736">
        <f>VLOOKUP(B736,'[1]Bin Distritos'!$A:$E,5,0)</f>
        <v>13.963333333333333</v>
      </c>
      <c r="I736" s="5">
        <v>5950</v>
      </c>
      <c r="J736" s="5">
        <v>4</v>
      </c>
      <c r="K736" s="5">
        <v>380</v>
      </c>
      <c r="L736" s="5">
        <v>7</v>
      </c>
      <c r="M736" s="5">
        <v>1</v>
      </c>
      <c r="N736" s="5">
        <v>1</v>
      </c>
      <c r="O736" s="5">
        <v>0</v>
      </c>
      <c r="P736" s="5">
        <v>0</v>
      </c>
      <c r="Q736" s="5">
        <v>0</v>
      </c>
      <c r="R736" s="5">
        <v>0</v>
      </c>
    </row>
    <row r="737" spans="1:18" x14ac:dyDescent="0.35">
      <c r="A737" s="1">
        <v>1559</v>
      </c>
      <c r="B737" t="s">
        <v>1139</v>
      </c>
      <c r="C737" t="s">
        <v>1224</v>
      </c>
      <c r="D737" t="s">
        <v>1692</v>
      </c>
      <c r="F737" t="s">
        <v>1161</v>
      </c>
      <c r="G737" t="str">
        <f>VLOOKUP(F737,'Barrio Mapping'!B:C,2,0)</f>
        <v>El Viso</v>
      </c>
      <c r="H737">
        <f>VLOOKUP(B737,'[1]Bin Distritos'!$A:$E,5,0)</f>
        <v>13.963333333333333</v>
      </c>
      <c r="I737" s="5">
        <v>3149</v>
      </c>
      <c r="J737" s="5">
        <v>4</v>
      </c>
      <c r="K737" s="5">
        <v>250</v>
      </c>
      <c r="L737" s="5">
        <v>0</v>
      </c>
      <c r="M737" s="5">
        <v>1</v>
      </c>
      <c r="N737" s="5">
        <v>1</v>
      </c>
      <c r="O737" s="5">
        <v>0</v>
      </c>
      <c r="P737" s="5">
        <v>0</v>
      </c>
      <c r="Q737" s="5">
        <v>1</v>
      </c>
      <c r="R737" s="5">
        <v>0</v>
      </c>
    </row>
    <row r="738" spans="1:18" x14ac:dyDescent="0.35">
      <c r="A738" s="1">
        <v>1563</v>
      </c>
      <c r="B738" t="s">
        <v>1139</v>
      </c>
      <c r="C738" t="s">
        <v>1195</v>
      </c>
      <c r="D738" t="s">
        <v>1691</v>
      </c>
      <c r="F738" t="s">
        <v>1161</v>
      </c>
      <c r="G738" t="str">
        <f>VLOOKUP(F738,'Barrio Mapping'!B:C,2,0)</f>
        <v>El Viso</v>
      </c>
      <c r="H738">
        <f>VLOOKUP(B738,'[1]Bin Distritos'!$A:$E,5,0)</f>
        <v>13.963333333333333</v>
      </c>
      <c r="I738" s="5">
        <v>3200</v>
      </c>
      <c r="J738" s="5">
        <v>2</v>
      </c>
      <c r="K738" s="5">
        <v>214</v>
      </c>
      <c r="L738" s="5">
        <v>8</v>
      </c>
      <c r="M738" s="5">
        <v>1</v>
      </c>
      <c r="N738" s="5">
        <v>1</v>
      </c>
      <c r="O738" s="5">
        <v>1</v>
      </c>
      <c r="P738" s="5">
        <v>0</v>
      </c>
      <c r="Q738" s="5">
        <v>0</v>
      </c>
      <c r="R738" s="5">
        <v>0</v>
      </c>
    </row>
    <row r="739" spans="1:18" x14ac:dyDescent="0.35">
      <c r="A739" s="1">
        <v>1571</v>
      </c>
      <c r="B739" t="s">
        <v>1139</v>
      </c>
      <c r="C739" t="s">
        <v>1160</v>
      </c>
      <c r="D739" t="s">
        <v>1690</v>
      </c>
      <c r="F739" t="s">
        <v>1161</v>
      </c>
      <c r="G739" t="str">
        <f>VLOOKUP(F739,'Barrio Mapping'!B:C,2,0)</f>
        <v>El Viso</v>
      </c>
      <c r="H739">
        <f>VLOOKUP(B739,'[1]Bin Distritos'!$A:$E,5,0)</f>
        <v>13.963333333333333</v>
      </c>
      <c r="I739" s="5">
        <v>3000</v>
      </c>
      <c r="J739" s="5">
        <v>4</v>
      </c>
      <c r="K739" s="5">
        <v>200</v>
      </c>
      <c r="L739" s="5">
        <v>5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</row>
    <row r="740" spans="1:18" x14ac:dyDescent="0.35">
      <c r="A740" s="1">
        <v>1577</v>
      </c>
      <c r="B740" t="s">
        <v>1139</v>
      </c>
      <c r="C740" t="s">
        <v>1234</v>
      </c>
      <c r="D740" t="s">
        <v>1690</v>
      </c>
      <c r="E740" t="s">
        <v>126</v>
      </c>
      <c r="F740" t="s">
        <v>1161</v>
      </c>
      <c r="G740" t="str">
        <f>VLOOKUP(F740,'Barrio Mapping'!B:C,2,0)</f>
        <v>El Viso</v>
      </c>
      <c r="H740">
        <f>VLOOKUP(B740,'[1]Bin Distritos'!$A:$E,5,0)</f>
        <v>13.963333333333333</v>
      </c>
      <c r="I740" s="5">
        <v>2700</v>
      </c>
      <c r="J740" s="5">
        <v>1</v>
      </c>
      <c r="K740" s="5">
        <v>68</v>
      </c>
      <c r="L740" s="5">
        <v>0</v>
      </c>
      <c r="M740" s="5">
        <v>1</v>
      </c>
      <c r="N740" s="5">
        <v>1</v>
      </c>
      <c r="O740" s="5">
        <v>0</v>
      </c>
      <c r="P740" s="5">
        <v>0</v>
      </c>
      <c r="Q740" s="5">
        <v>0</v>
      </c>
      <c r="R740" s="5">
        <v>0</v>
      </c>
    </row>
    <row r="741" spans="1:18" x14ac:dyDescent="0.35">
      <c r="A741" s="1">
        <v>1580</v>
      </c>
      <c r="B741" t="s">
        <v>1139</v>
      </c>
      <c r="C741" t="s">
        <v>1236</v>
      </c>
      <c r="D741" t="s">
        <v>1690</v>
      </c>
      <c r="E741" t="s">
        <v>33</v>
      </c>
      <c r="F741" t="s">
        <v>1161</v>
      </c>
      <c r="G741" t="str">
        <f>VLOOKUP(F741,'Barrio Mapping'!B:C,2,0)</f>
        <v>El Viso</v>
      </c>
      <c r="H741">
        <f>VLOOKUP(B741,'[1]Bin Distritos'!$A:$E,5,0)</f>
        <v>13.963333333333333</v>
      </c>
      <c r="I741" s="5">
        <v>1900</v>
      </c>
      <c r="J741" s="5">
        <v>2</v>
      </c>
      <c r="K741" s="5">
        <v>119</v>
      </c>
      <c r="L741" s="5">
        <v>1</v>
      </c>
      <c r="M741" s="5">
        <v>1</v>
      </c>
      <c r="N741" s="5">
        <v>1</v>
      </c>
      <c r="O741" s="5">
        <v>0</v>
      </c>
      <c r="P741" s="5">
        <v>0</v>
      </c>
      <c r="Q741" s="5">
        <v>0</v>
      </c>
      <c r="R741" s="5">
        <v>0</v>
      </c>
    </row>
    <row r="742" spans="1:18" x14ac:dyDescent="0.35">
      <c r="A742" s="1">
        <v>1581</v>
      </c>
      <c r="B742" t="s">
        <v>1139</v>
      </c>
      <c r="C742" t="s">
        <v>1237</v>
      </c>
      <c r="D742" t="s">
        <v>1690</v>
      </c>
      <c r="F742" t="s">
        <v>1161</v>
      </c>
      <c r="G742" t="str">
        <f>VLOOKUP(F742,'Barrio Mapping'!B:C,2,0)</f>
        <v>El Viso</v>
      </c>
      <c r="H742">
        <f>VLOOKUP(B742,'[1]Bin Distritos'!$A:$E,5,0)</f>
        <v>13.963333333333333</v>
      </c>
      <c r="I742" s="5">
        <v>1150</v>
      </c>
      <c r="J742" s="5">
        <v>2</v>
      </c>
      <c r="K742" s="5">
        <v>70</v>
      </c>
      <c r="L742" s="5">
        <v>1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</row>
    <row r="743" spans="1:18" x14ac:dyDescent="0.35">
      <c r="A743" s="1">
        <v>1582</v>
      </c>
      <c r="B743" t="s">
        <v>1139</v>
      </c>
      <c r="C743" t="s">
        <v>1238</v>
      </c>
      <c r="D743" t="s">
        <v>1690</v>
      </c>
      <c r="F743" t="s">
        <v>1161</v>
      </c>
      <c r="G743" t="str">
        <f>VLOOKUP(F743,'Barrio Mapping'!B:C,2,0)</f>
        <v>El Viso</v>
      </c>
      <c r="H743">
        <f>VLOOKUP(B743,'[1]Bin Distritos'!$A:$E,5,0)</f>
        <v>13.963333333333333</v>
      </c>
      <c r="I743" s="5">
        <v>2500</v>
      </c>
      <c r="J743" s="5">
        <v>3</v>
      </c>
      <c r="K743" s="5">
        <v>145</v>
      </c>
      <c r="L743" s="5">
        <v>0</v>
      </c>
      <c r="M743" s="5">
        <v>1</v>
      </c>
      <c r="N743" s="5">
        <v>1</v>
      </c>
      <c r="O743" s="5">
        <v>0</v>
      </c>
      <c r="P743" s="5">
        <v>0</v>
      </c>
      <c r="Q743" s="5">
        <v>0</v>
      </c>
      <c r="R743" s="5">
        <v>0</v>
      </c>
    </row>
    <row r="744" spans="1:18" x14ac:dyDescent="0.35">
      <c r="A744" s="1">
        <v>1584</v>
      </c>
      <c r="B744" t="s">
        <v>1139</v>
      </c>
      <c r="C744" t="s">
        <v>1240</v>
      </c>
      <c r="D744" t="s">
        <v>1690</v>
      </c>
      <c r="F744" t="s">
        <v>1161</v>
      </c>
      <c r="G744" t="str">
        <f>VLOOKUP(F744,'Barrio Mapping'!B:C,2,0)</f>
        <v>El Viso</v>
      </c>
      <c r="H744">
        <f>VLOOKUP(B744,'[1]Bin Distritos'!$A:$E,5,0)</f>
        <v>13.963333333333333</v>
      </c>
      <c r="I744" s="5">
        <v>2200</v>
      </c>
      <c r="J744" s="5">
        <v>2</v>
      </c>
      <c r="K744" s="5">
        <v>120</v>
      </c>
      <c r="L744" s="5">
        <v>7</v>
      </c>
      <c r="M744" s="5">
        <v>1</v>
      </c>
      <c r="N744" s="5">
        <v>1</v>
      </c>
      <c r="O744" s="5">
        <v>0</v>
      </c>
      <c r="P744" s="5">
        <v>0</v>
      </c>
      <c r="Q744" s="5">
        <v>0</v>
      </c>
      <c r="R744" s="5">
        <v>0</v>
      </c>
    </row>
    <row r="745" spans="1:18" x14ac:dyDescent="0.35">
      <c r="A745" s="1">
        <v>1592</v>
      </c>
      <c r="B745" t="s">
        <v>1139</v>
      </c>
      <c r="C745" t="s">
        <v>1160</v>
      </c>
      <c r="D745" t="s">
        <v>1690</v>
      </c>
      <c r="F745" t="s">
        <v>1161</v>
      </c>
      <c r="G745" t="str">
        <f>VLOOKUP(F745,'Barrio Mapping'!B:C,2,0)</f>
        <v>El Viso</v>
      </c>
      <c r="H745">
        <f>VLOOKUP(B745,'[1]Bin Distritos'!$A:$E,5,0)</f>
        <v>13.963333333333333</v>
      </c>
      <c r="I745" s="5">
        <v>2700</v>
      </c>
      <c r="J745" s="5">
        <v>3</v>
      </c>
      <c r="K745" s="5">
        <v>105</v>
      </c>
      <c r="L745" s="5">
        <v>0</v>
      </c>
      <c r="M745" s="5">
        <v>1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</row>
    <row r="746" spans="1:18" x14ac:dyDescent="0.35">
      <c r="A746" s="1">
        <v>1593</v>
      </c>
      <c r="B746" t="s">
        <v>1139</v>
      </c>
      <c r="C746" t="s">
        <v>1247</v>
      </c>
      <c r="D746" t="s">
        <v>1690</v>
      </c>
      <c r="F746" t="s">
        <v>1161</v>
      </c>
      <c r="G746" t="str">
        <f>VLOOKUP(F746,'Barrio Mapping'!B:C,2,0)</f>
        <v>El Viso</v>
      </c>
      <c r="H746">
        <f>VLOOKUP(B746,'[1]Bin Distritos'!$A:$E,5,0)</f>
        <v>13.963333333333333</v>
      </c>
      <c r="I746" s="5">
        <v>1200</v>
      </c>
      <c r="J746" s="5">
        <v>1</v>
      </c>
      <c r="K746" s="5">
        <v>70</v>
      </c>
      <c r="L746" s="5">
        <v>0</v>
      </c>
      <c r="M746" s="5">
        <v>0</v>
      </c>
      <c r="N746" s="5">
        <v>1</v>
      </c>
      <c r="O746" s="5">
        <v>0</v>
      </c>
      <c r="P746" s="5">
        <v>0</v>
      </c>
      <c r="Q746" s="5">
        <v>0</v>
      </c>
      <c r="R746" s="5">
        <v>0</v>
      </c>
    </row>
    <row r="747" spans="1:18" x14ac:dyDescent="0.35">
      <c r="A747" s="1">
        <v>1600</v>
      </c>
      <c r="B747" t="s">
        <v>1139</v>
      </c>
      <c r="C747" t="s">
        <v>1160</v>
      </c>
      <c r="D747" t="s">
        <v>1690</v>
      </c>
      <c r="F747" t="s">
        <v>1161</v>
      </c>
      <c r="G747" t="str">
        <f>VLOOKUP(F747,'Barrio Mapping'!B:C,2,0)</f>
        <v>El Viso</v>
      </c>
      <c r="H747">
        <f>VLOOKUP(B747,'[1]Bin Distritos'!$A:$E,5,0)</f>
        <v>13.963333333333333</v>
      </c>
      <c r="I747" s="5">
        <v>2650</v>
      </c>
      <c r="J747" s="5">
        <v>4</v>
      </c>
      <c r="K747" s="5">
        <v>165</v>
      </c>
      <c r="L747" s="5">
        <v>7</v>
      </c>
      <c r="M747" s="5">
        <v>1</v>
      </c>
      <c r="N747" s="5">
        <v>1</v>
      </c>
      <c r="O747" s="5">
        <v>0</v>
      </c>
      <c r="P747" s="5">
        <v>0</v>
      </c>
      <c r="Q747" s="5">
        <v>0</v>
      </c>
      <c r="R747" s="5">
        <v>0</v>
      </c>
    </row>
    <row r="748" spans="1:18" x14ac:dyDescent="0.35">
      <c r="A748" s="1">
        <v>1605</v>
      </c>
      <c r="B748" t="s">
        <v>1139</v>
      </c>
      <c r="C748" t="s">
        <v>1195</v>
      </c>
      <c r="D748" t="s">
        <v>1691</v>
      </c>
      <c r="F748" t="s">
        <v>1161</v>
      </c>
      <c r="G748" t="str">
        <f>VLOOKUP(F748,'Barrio Mapping'!B:C,2,0)</f>
        <v>El Viso</v>
      </c>
      <c r="H748">
        <f>VLOOKUP(B748,'[1]Bin Distritos'!$A:$E,5,0)</f>
        <v>13.963333333333333</v>
      </c>
      <c r="I748" s="5">
        <v>3690</v>
      </c>
      <c r="J748" s="5">
        <v>3</v>
      </c>
      <c r="K748" s="5">
        <v>398</v>
      </c>
      <c r="L748" s="5">
        <v>3</v>
      </c>
      <c r="M748" s="5">
        <v>1</v>
      </c>
      <c r="N748" s="5">
        <v>1</v>
      </c>
      <c r="O748" s="5">
        <v>1</v>
      </c>
      <c r="P748" s="5">
        <v>0</v>
      </c>
      <c r="Q748" s="5">
        <v>0</v>
      </c>
      <c r="R748" s="5">
        <v>0</v>
      </c>
    </row>
    <row r="749" spans="1:18" x14ac:dyDescent="0.35">
      <c r="A749" s="1">
        <v>1613</v>
      </c>
      <c r="B749" t="s">
        <v>1139</v>
      </c>
      <c r="C749" t="s">
        <v>1258</v>
      </c>
      <c r="D749" t="s">
        <v>1690</v>
      </c>
      <c r="F749" t="s">
        <v>1161</v>
      </c>
      <c r="G749" t="str">
        <f>VLOOKUP(F749,'Barrio Mapping'!B:C,2,0)</f>
        <v>El Viso</v>
      </c>
      <c r="H749">
        <f>VLOOKUP(B749,'[1]Bin Distritos'!$A:$E,5,0)</f>
        <v>13.963333333333333</v>
      </c>
      <c r="I749" s="5">
        <v>2400</v>
      </c>
      <c r="J749" s="5">
        <v>3</v>
      </c>
      <c r="K749" s="5">
        <v>140</v>
      </c>
      <c r="L749" s="5">
        <v>3</v>
      </c>
      <c r="M749" s="5">
        <v>1</v>
      </c>
      <c r="N749" s="5">
        <v>1</v>
      </c>
      <c r="O749" s="5">
        <v>0</v>
      </c>
      <c r="P749" s="5">
        <v>0</v>
      </c>
      <c r="Q749" s="5">
        <v>0</v>
      </c>
      <c r="R749" s="5">
        <v>0</v>
      </c>
    </row>
    <row r="750" spans="1:18" x14ac:dyDescent="0.35">
      <c r="A750" s="1">
        <v>1615</v>
      </c>
      <c r="B750" t="s">
        <v>1139</v>
      </c>
      <c r="C750" t="s">
        <v>1195</v>
      </c>
      <c r="D750" t="s">
        <v>1691</v>
      </c>
      <c r="F750" t="s">
        <v>1161</v>
      </c>
      <c r="G750" t="str">
        <f>VLOOKUP(F750,'Barrio Mapping'!B:C,2,0)</f>
        <v>El Viso</v>
      </c>
      <c r="H750">
        <f>VLOOKUP(B750,'[1]Bin Distritos'!$A:$E,5,0)</f>
        <v>13.963333333333333</v>
      </c>
      <c r="I750" s="5">
        <v>2900</v>
      </c>
      <c r="J750" s="5">
        <v>1</v>
      </c>
      <c r="K750" s="5">
        <v>90</v>
      </c>
      <c r="L750" s="5">
        <v>4</v>
      </c>
      <c r="M750" s="5">
        <v>1</v>
      </c>
      <c r="N750" s="5">
        <v>1</v>
      </c>
      <c r="O750" s="5">
        <v>1</v>
      </c>
      <c r="P750" s="5">
        <v>0</v>
      </c>
      <c r="Q750" s="5">
        <v>0</v>
      </c>
      <c r="R750" s="5">
        <v>0</v>
      </c>
    </row>
    <row r="751" spans="1:18" x14ac:dyDescent="0.35">
      <c r="A751" s="1">
        <v>1617</v>
      </c>
      <c r="B751" t="s">
        <v>1139</v>
      </c>
      <c r="C751" t="s">
        <v>1160</v>
      </c>
      <c r="D751" t="s">
        <v>1690</v>
      </c>
      <c r="F751" t="s">
        <v>1161</v>
      </c>
      <c r="G751" t="str">
        <f>VLOOKUP(F751,'Barrio Mapping'!B:C,2,0)</f>
        <v>El Viso</v>
      </c>
      <c r="H751">
        <f>VLOOKUP(B751,'[1]Bin Distritos'!$A:$E,5,0)</f>
        <v>13.963333333333333</v>
      </c>
      <c r="I751" s="5">
        <v>3500</v>
      </c>
      <c r="J751" s="5">
        <v>4</v>
      </c>
      <c r="K751" s="5">
        <v>200</v>
      </c>
      <c r="L751" s="5">
        <v>2</v>
      </c>
      <c r="M751" s="5">
        <v>1</v>
      </c>
      <c r="N751" s="5">
        <v>1</v>
      </c>
      <c r="O751" s="5">
        <v>0</v>
      </c>
      <c r="P751" s="5">
        <v>0</v>
      </c>
      <c r="Q751" s="5">
        <v>0</v>
      </c>
      <c r="R751" s="5">
        <v>0</v>
      </c>
    </row>
    <row r="752" spans="1:18" x14ac:dyDescent="0.35">
      <c r="A752" s="1">
        <v>1621</v>
      </c>
      <c r="B752" t="s">
        <v>1139</v>
      </c>
      <c r="C752" t="s">
        <v>1160</v>
      </c>
      <c r="D752" t="s">
        <v>1690</v>
      </c>
      <c r="F752" t="s">
        <v>1161</v>
      </c>
      <c r="G752" t="str">
        <f>VLOOKUP(F752,'Barrio Mapping'!B:C,2,0)</f>
        <v>El Viso</v>
      </c>
      <c r="H752">
        <f>VLOOKUP(B752,'[1]Bin Distritos'!$A:$E,5,0)</f>
        <v>13.963333333333333</v>
      </c>
      <c r="I752" s="5">
        <v>2500</v>
      </c>
      <c r="J752" s="5">
        <v>3</v>
      </c>
      <c r="K752" s="5">
        <v>120</v>
      </c>
      <c r="L752" s="5">
        <v>0</v>
      </c>
      <c r="M752" s="5">
        <v>1</v>
      </c>
      <c r="N752" s="5">
        <v>1</v>
      </c>
      <c r="O752" s="5">
        <v>0</v>
      </c>
      <c r="P752" s="5">
        <v>0</v>
      </c>
      <c r="Q752" s="5">
        <v>0</v>
      </c>
      <c r="R752" s="5">
        <v>0</v>
      </c>
    </row>
    <row r="753" spans="1:18" x14ac:dyDescent="0.35">
      <c r="A753" s="1">
        <v>1631</v>
      </c>
      <c r="B753" t="s">
        <v>1139</v>
      </c>
      <c r="C753" t="s">
        <v>1195</v>
      </c>
      <c r="D753" t="s">
        <v>1691</v>
      </c>
      <c r="F753" t="s">
        <v>1161</v>
      </c>
      <c r="G753" t="str">
        <f>VLOOKUP(F753,'Barrio Mapping'!B:C,2,0)</f>
        <v>El Viso</v>
      </c>
      <c r="H753">
        <f>VLOOKUP(B753,'[1]Bin Distritos'!$A:$E,5,0)</f>
        <v>13.963333333333333</v>
      </c>
      <c r="I753" s="5">
        <v>2495</v>
      </c>
      <c r="J753" s="5">
        <v>3</v>
      </c>
      <c r="K753" s="5">
        <v>110</v>
      </c>
      <c r="L753" s="5">
        <v>4</v>
      </c>
      <c r="M753" s="5">
        <v>1</v>
      </c>
      <c r="N753" s="5">
        <v>1</v>
      </c>
      <c r="O753" s="5">
        <v>1</v>
      </c>
      <c r="P753" s="5">
        <v>0</v>
      </c>
      <c r="Q753" s="5">
        <v>0</v>
      </c>
      <c r="R753" s="5">
        <v>0</v>
      </c>
    </row>
    <row r="754" spans="1:18" x14ac:dyDescent="0.35">
      <c r="A754" s="1">
        <v>1634</v>
      </c>
      <c r="B754" t="s">
        <v>1139</v>
      </c>
      <c r="C754" t="s">
        <v>1268</v>
      </c>
      <c r="D754" t="s">
        <v>1690</v>
      </c>
      <c r="E754" t="s">
        <v>231</v>
      </c>
      <c r="F754" t="s">
        <v>1161</v>
      </c>
      <c r="G754" t="str">
        <f>VLOOKUP(F754,'Barrio Mapping'!B:C,2,0)</f>
        <v>El Viso</v>
      </c>
      <c r="H754">
        <f>VLOOKUP(B754,'[1]Bin Distritos'!$A:$E,5,0)</f>
        <v>13.963333333333333</v>
      </c>
      <c r="I754" s="5">
        <v>2000</v>
      </c>
      <c r="J754" s="5">
        <v>4</v>
      </c>
      <c r="K754" s="5">
        <v>148</v>
      </c>
      <c r="L754" s="5">
        <v>4</v>
      </c>
      <c r="M754" s="5">
        <v>1</v>
      </c>
      <c r="N754" s="5">
        <v>1</v>
      </c>
      <c r="O754" s="5">
        <v>0</v>
      </c>
      <c r="P754" s="5">
        <v>0</v>
      </c>
      <c r="Q754" s="5">
        <v>0</v>
      </c>
      <c r="R754" s="5">
        <v>0</v>
      </c>
    </row>
    <row r="755" spans="1:18" x14ac:dyDescent="0.35">
      <c r="A755" s="1">
        <v>1644</v>
      </c>
      <c r="B755" t="s">
        <v>1139</v>
      </c>
      <c r="C755" t="s">
        <v>1160</v>
      </c>
      <c r="D755" t="s">
        <v>1690</v>
      </c>
      <c r="F755" t="s">
        <v>1161</v>
      </c>
      <c r="G755" t="str">
        <f>VLOOKUP(F755,'Barrio Mapping'!B:C,2,0)</f>
        <v>El Viso</v>
      </c>
      <c r="H755">
        <f>VLOOKUP(B755,'[1]Bin Distritos'!$A:$E,5,0)</f>
        <v>13.963333333333333</v>
      </c>
      <c r="I755" s="5">
        <v>2500</v>
      </c>
      <c r="J755" s="5">
        <v>2</v>
      </c>
      <c r="K755" s="5">
        <v>115</v>
      </c>
      <c r="L755" s="5">
        <v>6</v>
      </c>
      <c r="M755" s="5">
        <v>1</v>
      </c>
      <c r="N755" s="5">
        <v>1</v>
      </c>
      <c r="O755" s="5">
        <v>0</v>
      </c>
      <c r="P755" s="5">
        <v>0</v>
      </c>
      <c r="Q755" s="5">
        <v>0</v>
      </c>
      <c r="R755" s="5">
        <v>0</v>
      </c>
    </row>
    <row r="756" spans="1:18" x14ac:dyDescent="0.35">
      <c r="A756" s="1">
        <v>1649</v>
      </c>
      <c r="B756" t="s">
        <v>1139</v>
      </c>
      <c r="C756" t="s">
        <v>1276</v>
      </c>
      <c r="D756" t="s">
        <v>1693</v>
      </c>
      <c r="E756" t="s">
        <v>1277</v>
      </c>
      <c r="F756" t="s">
        <v>1161</v>
      </c>
      <c r="G756" t="str">
        <f>VLOOKUP(F756,'Barrio Mapping'!B:C,2,0)</f>
        <v>El Viso</v>
      </c>
      <c r="H756">
        <f>VLOOKUP(B756,'[1]Bin Distritos'!$A:$E,5,0)</f>
        <v>13.963333333333333</v>
      </c>
      <c r="I756" s="5">
        <v>750</v>
      </c>
      <c r="J756" s="5">
        <v>0</v>
      </c>
      <c r="K756" s="5">
        <v>32</v>
      </c>
      <c r="L756" s="5">
        <v>8</v>
      </c>
      <c r="M756" s="5">
        <v>1</v>
      </c>
      <c r="N756" s="5">
        <v>1</v>
      </c>
      <c r="O756" s="5">
        <v>0</v>
      </c>
      <c r="P756" s="5">
        <v>0</v>
      </c>
      <c r="Q756" s="5">
        <v>0</v>
      </c>
      <c r="R756" s="5">
        <v>0</v>
      </c>
    </row>
    <row r="757" spans="1:18" x14ac:dyDescent="0.35">
      <c r="A757" s="1">
        <v>1654</v>
      </c>
      <c r="B757" t="s">
        <v>1139</v>
      </c>
      <c r="C757" t="s">
        <v>1278</v>
      </c>
      <c r="D757" t="s">
        <v>1691</v>
      </c>
      <c r="F757" t="s">
        <v>1161</v>
      </c>
      <c r="G757" t="str">
        <f>VLOOKUP(F757,'Barrio Mapping'!B:C,2,0)</f>
        <v>El Viso</v>
      </c>
      <c r="H757">
        <f>VLOOKUP(B757,'[1]Bin Distritos'!$A:$E,5,0)</f>
        <v>13.963333333333333</v>
      </c>
      <c r="I757" s="5">
        <v>4500</v>
      </c>
      <c r="J757" s="5">
        <v>4</v>
      </c>
      <c r="K757" s="5">
        <v>260</v>
      </c>
      <c r="L757" s="5">
        <v>3</v>
      </c>
      <c r="M757" s="5">
        <v>1</v>
      </c>
      <c r="N757" s="5">
        <v>1</v>
      </c>
      <c r="O757" s="5">
        <v>1</v>
      </c>
      <c r="P757" s="5">
        <v>0</v>
      </c>
      <c r="Q757" s="5">
        <v>0</v>
      </c>
      <c r="R757" s="5">
        <v>0</v>
      </c>
    </row>
    <row r="758" spans="1:18" x14ac:dyDescent="0.35">
      <c r="A758" s="1">
        <v>1107</v>
      </c>
      <c r="B758" t="s">
        <v>871</v>
      </c>
      <c r="C758" t="s">
        <v>872</v>
      </c>
      <c r="D758" t="s">
        <v>1690</v>
      </c>
      <c r="F758" t="s">
        <v>873</v>
      </c>
      <c r="G758" t="str">
        <f>VLOOKUP(F758,'Barrio Mapping'!B:C,2,0)</f>
        <v>Embajadores</v>
      </c>
      <c r="H758">
        <f>VLOOKUP(B758,'[1]Bin Distritos'!$A:$E,5,0)</f>
        <v>15.629</v>
      </c>
      <c r="I758" s="5">
        <v>950</v>
      </c>
      <c r="J758" s="5">
        <v>1</v>
      </c>
      <c r="K758" s="5">
        <v>50</v>
      </c>
      <c r="L758" s="5">
        <v>3</v>
      </c>
      <c r="M758" s="5">
        <v>1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</row>
    <row r="759" spans="1:18" x14ac:dyDescent="0.35">
      <c r="A759" s="1">
        <v>1110</v>
      </c>
      <c r="B759" t="s">
        <v>871</v>
      </c>
      <c r="C759" t="s">
        <v>878</v>
      </c>
      <c r="D759" t="s">
        <v>1690</v>
      </c>
      <c r="F759" t="s">
        <v>873</v>
      </c>
      <c r="G759" t="str">
        <f>VLOOKUP(F759,'Barrio Mapping'!B:C,2,0)</f>
        <v>Embajadores</v>
      </c>
      <c r="H759">
        <f>VLOOKUP(B759,'[1]Bin Distritos'!$A:$E,5,0)</f>
        <v>15.629</v>
      </c>
      <c r="I759" s="5">
        <v>750</v>
      </c>
      <c r="J759" s="5">
        <v>1</v>
      </c>
      <c r="K759" s="5">
        <v>39</v>
      </c>
      <c r="L759" s="5">
        <v>1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5">
        <v>0</v>
      </c>
    </row>
    <row r="760" spans="1:18" x14ac:dyDescent="0.35">
      <c r="A760" s="1">
        <v>1123</v>
      </c>
      <c r="B760" t="s">
        <v>871</v>
      </c>
      <c r="C760" t="s">
        <v>894</v>
      </c>
      <c r="D760" t="s">
        <v>1690</v>
      </c>
      <c r="E760" t="s">
        <v>21</v>
      </c>
      <c r="F760" t="s">
        <v>873</v>
      </c>
      <c r="G760" t="str">
        <f>VLOOKUP(F760,'Barrio Mapping'!B:C,2,0)</f>
        <v>Embajadores</v>
      </c>
      <c r="H760">
        <f>VLOOKUP(B760,'[1]Bin Distritos'!$A:$E,5,0)</f>
        <v>15.629</v>
      </c>
      <c r="I760" s="5">
        <v>1000</v>
      </c>
      <c r="J760" s="5">
        <v>2</v>
      </c>
      <c r="K760" s="5">
        <v>69</v>
      </c>
      <c r="L760" s="5">
        <v>4</v>
      </c>
      <c r="M760" s="5">
        <v>1</v>
      </c>
      <c r="N760" s="5">
        <v>1</v>
      </c>
      <c r="O760" s="5">
        <v>0</v>
      </c>
      <c r="P760" s="5">
        <v>0</v>
      </c>
      <c r="Q760" s="5">
        <v>0</v>
      </c>
      <c r="R760" s="5">
        <v>0</v>
      </c>
    </row>
    <row r="761" spans="1:18" x14ac:dyDescent="0.35">
      <c r="A761" s="1">
        <v>1124</v>
      </c>
      <c r="B761" t="s">
        <v>871</v>
      </c>
      <c r="C761" t="s">
        <v>895</v>
      </c>
      <c r="D761" t="s">
        <v>1691</v>
      </c>
      <c r="E761" t="s">
        <v>476</v>
      </c>
      <c r="F761" t="s">
        <v>873</v>
      </c>
      <c r="G761" t="str">
        <f>VLOOKUP(F761,'Barrio Mapping'!B:C,2,0)</f>
        <v>Embajadores</v>
      </c>
      <c r="H761">
        <f>VLOOKUP(B761,'[1]Bin Distritos'!$A:$E,5,0)</f>
        <v>15.629</v>
      </c>
      <c r="I761" s="5">
        <v>1500</v>
      </c>
      <c r="J761" s="5">
        <v>1</v>
      </c>
      <c r="K761" s="5">
        <v>109</v>
      </c>
      <c r="L761" s="5">
        <v>7</v>
      </c>
      <c r="M761" s="5">
        <v>1</v>
      </c>
      <c r="N761" s="5">
        <v>1</v>
      </c>
      <c r="O761" s="5">
        <v>1</v>
      </c>
      <c r="P761" s="5">
        <v>0</v>
      </c>
      <c r="Q761" s="5">
        <v>0</v>
      </c>
      <c r="R761" s="5">
        <v>0</v>
      </c>
    </row>
    <row r="762" spans="1:18" x14ac:dyDescent="0.35">
      <c r="A762" s="1">
        <v>1129</v>
      </c>
      <c r="B762" t="s">
        <v>871</v>
      </c>
      <c r="C762" t="s">
        <v>878</v>
      </c>
      <c r="D762" t="s">
        <v>1690</v>
      </c>
      <c r="F762" t="s">
        <v>873</v>
      </c>
      <c r="G762" t="str">
        <f>VLOOKUP(F762,'Barrio Mapping'!B:C,2,0)</f>
        <v>Embajadores</v>
      </c>
      <c r="H762">
        <f>VLOOKUP(B762,'[1]Bin Distritos'!$A:$E,5,0)</f>
        <v>15.629</v>
      </c>
      <c r="I762" s="5">
        <v>750</v>
      </c>
      <c r="J762" s="5">
        <v>1</v>
      </c>
      <c r="K762" s="5">
        <v>45</v>
      </c>
      <c r="L762" s="5">
        <v>2</v>
      </c>
      <c r="M762" s="5">
        <v>1</v>
      </c>
      <c r="N762" s="5">
        <v>1</v>
      </c>
      <c r="O762" s="5">
        <v>0</v>
      </c>
      <c r="P762" s="5">
        <v>0</v>
      </c>
      <c r="Q762" s="5">
        <v>0</v>
      </c>
      <c r="R762" s="5">
        <v>0</v>
      </c>
    </row>
    <row r="763" spans="1:18" x14ac:dyDescent="0.35">
      <c r="A763" s="1">
        <v>1150</v>
      </c>
      <c r="B763" t="s">
        <v>871</v>
      </c>
      <c r="C763" t="s">
        <v>917</v>
      </c>
      <c r="D763" t="s">
        <v>1690</v>
      </c>
      <c r="E763" t="s">
        <v>51</v>
      </c>
      <c r="F763" t="s">
        <v>873</v>
      </c>
      <c r="G763" t="str">
        <f>VLOOKUP(F763,'Barrio Mapping'!B:C,2,0)</f>
        <v>Embajadores</v>
      </c>
      <c r="H763">
        <f>VLOOKUP(B763,'[1]Bin Distritos'!$A:$E,5,0)</f>
        <v>15.629</v>
      </c>
      <c r="I763" s="5">
        <v>850</v>
      </c>
      <c r="J763" s="5">
        <v>2</v>
      </c>
      <c r="K763" s="5">
        <v>52</v>
      </c>
      <c r="L763" s="5">
        <v>1</v>
      </c>
      <c r="M763" s="5">
        <v>0</v>
      </c>
      <c r="N763" s="5">
        <v>1</v>
      </c>
      <c r="O763" s="5">
        <v>0</v>
      </c>
      <c r="P763" s="5">
        <v>0</v>
      </c>
      <c r="Q763" s="5">
        <v>0</v>
      </c>
      <c r="R763" s="5">
        <v>0</v>
      </c>
    </row>
    <row r="764" spans="1:18" x14ac:dyDescent="0.35">
      <c r="A764" s="1">
        <v>1155</v>
      </c>
      <c r="B764" t="s">
        <v>871</v>
      </c>
      <c r="C764" t="s">
        <v>921</v>
      </c>
      <c r="D764" t="s">
        <v>1690</v>
      </c>
      <c r="E764" t="s">
        <v>95</v>
      </c>
      <c r="F764" t="s">
        <v>873</v>
      </c>
      <c r="G764" t="str">
        <f>VLOOKUP(F764,'Barrio Mapping'!B:C,2,0)</f>
        <v>Embajadores</v>
      </c>
      <c r="H764">
        <f>VLOOKUP(B764,'[1]Bin Distritos'!$A:$E,5,0)</f>
        <v>15.629</v>
      </c>
      <c r="I764" s="5">
        <v>900</v>
      </c>
      <c r="J764" s="5">
        <v>1</v>
      </c>
      <c r="K764" s="5">
        <v>60</v>
      </c>
      <c r="L764" s="5">
        <v>1</v>
      </c>
      <c r="M764" s="5">
        <v>1</v>
      </c>
      <c r="N764" s="5">
        <v>1</v>
      </c>
      <c r="O764" s="5">
        <v>0</v>
      </c>
      <c r="P764" s="5">
        <v>0</v>
      </c>
      <c r="Q764" s="5">
        <v>0</v>
      </c>
      <c r="R764" s="5">
        <v>0</v>
      </c>
    </row>
    <row r="765" spans="1:18" x14ac:dyDescent="0.35">
      <c r="A765" s="1">
        <v>1162</v>
      </c>
      <c r="B765" t="s">
        <v>871</v>
      </c>
      <c r="C765" t="s">
        <v>928</v>
      </c>
      <c r="D765" t="s">
        <v>1690</v>
      </c>
      <c r="E765" t="s">
        <v>178</v>
      </c>
      <c r="F765" t="s">
        <v>873</v>
      </c>
      <c r="G765" t="str">
        <f>VLOOKUP(F765,'Barrio Mapping'!B:C,2,0)</f>
        <v>Embajadores</v>
      </c>
      <c r="H765">
        <f>VLOOKUP(B765,'[1]Bin Distritos'!$A:$E,5,0)</f>
        <v>15.629</v>
      </c>
      <c r="I765" s="5">
        <v>1485</v>
      </c>
      <c r="J765" s="5">
        <v>2</v>
      </c>
      <c r="K765" s="5">
        <v>115</v>
      </c>
      <c r="L765" s="5">
        <v>2</v>
      </c>
      <c r="M765" s="5">
        <v>1</v>
      </c>
      <c r="N765" s="5">
        <v>1</v>
      </c>
      <c r="O765" s="5">
        <v>0</v>
      </c>
      <c r="P765" s="5">
        <v>0</v>
      </c>
      <c r="Q765" s="5">
        <v>0</v>
      </c>
      <c r="R765" s="5">
        <v>0</v>
      </c>
    </row>
    <row r="766" spans="1:18" x14ac:dyDescent="0.35">
      <c r="A766" s="1">
        <v>1164</v>
      </c>
      <c r="B766" t="s">
        <v>871</v>
      </c>
      <c r="C766" t="s">
        <v>929</v>
      </c>
      <c r="D766" t="s">
        <v>1690</v>
      </c>
      <c r="E766" t="s">
        <v>33</v>
      </c>
      <c r="F766" t="s">
        <v>873</v>
      </c>
      <c r="G766" t="str">
        <f>VLOOKUP(F766,'Barrio Mapping'!B:C,2,0)</f>
        <v>Embajadores</v>
      </c>
      <c r="H766">
        <f>VLOOKUP(B766,'[1]Bin Distritos'!$A:$E,5,0)</f>
        <v>15.629</v>
      </c>
      <c r="I766" s="5">
        <v>1200</v>
      </c>
      <c r="J766" s="5">
        <v>2</v>
      </c>
      <c r="K766" s="5">
        <v>50</v>
      </c>
      <c r="L766" s="5">
        <v>2</v>
      </c>
      <c r="M766" s="5">
        <v>1</v>
      </c>
      <c r="N766" s="5">
        <v>1</v>
      </c>
      <c r="O766" s="5">
        <v>0</v>
      </c>
      <c r="P766" s="5">
        <v>0</v>
      </c>
      <c r="Q766" s="5">
        <v>0</v>
      </c>
      <c r="R766" s="5">
        <v>0</v>
      </c>
    </row>
    <row r="767" spans="1:18" x14ac:dyDescent="0.35">
      <c r="A767" s="1">
        <v>1165</v>
      </c>
      <c r="B767" t="s">
        <v>871</v>
      </c>
      <c r="C767" t="s">
        <v>930</v>
      </c>
      <c r="D767" t="s">
        <v>1690</v>
      </c>
      <c r="E767" t="s">
        <v>26</v>
      </c>
      <c r="F767" t="s">
        <v>873</v>
      </c>
      <c r="G767" t="str">
        <f>VLOOKUP(F767,'Barrio Mapping'!B:C,2,0)</f>
        <v>Embajadores</v>
      </c>
      <c r="H767">
        <f>VLOOKUP(B767,'[1]Bin Distritos'!$A:$E,5,0)</f>
        <v>15.629</v>
      </c>
      <c r="I767" s="5">
        <v>1550</v>
      </c>
      <c r="J767" s="5">
        <v>2</v>
      </c>
      <c r="K767" s="5">
        <v>93</v>
      </c>
      <c r="L767" s="5">
        <v>2</v>
      </c>
      <c r="M767" s="5">
        <v>1</v>
      </c>
      <c r="N767" s="5">
        <v>1</v>
      </c>
      <c r="O767" s="5">
        <v>0</v>
      </c>
      <c r="P767" s="5">
        <v>0</v>
      </c>
      <c r="Q767" s="5">
        <v>0</v>
      </c>
      <c r="R767" s="5">
        <v>0</v>
      </c>
    </row>
    <row r="768" spans="1:18" x14ac:dyDescent="0.35">
      <c r="A768" s="1">
        <v>1170</v>
      </c>
      <c r="B768" t="s">
        <v>871</v>
      </c>
      <c r="C768" t="s">
        <v>935</v>
      </c>
      <c r="D768" t="s">
        <v>1690</v>
      </c>
      <c r="F768" t="s">
        <v>873</v>
      </c>
      <c r="G768" t="str">
        <f>VLOOKUP(F768,'Barrio Mapping'!B:C,2,0)</f>
        <v>Embajadores</v>
      </c>
      <c r="H768">
        <f>VLOOKUP(B768,'[1]Bin Distritos'!$A:$E,5,0)</f>
        <v>15.629</v>
      </c>
      <c r="I768" s="5">
        <v>1600</v>
      </c>
      <c r="J768" s="5">
        <v>1</v>
      </c>
      <c r="K768" s="5">
        <v>70</v>
      </c>
      <c r="L768" s="5">
        <v>3</v>
      </c>
      <c r="M768" s="5">
        <v>1</v>
      </c>
      <c r="N768" s="5">
        <v>1</v>
      </c>
      <c r="O768" s="5">
        <v>0</v>
      </c>
      <c r="P768" s="5">
        <v>0</v>
      </c>
      <c r="Q768" s="5">
        <v>0</v>
      </c>
      <c r="R768" s="5">
        <v>0</v>
      </c>
    </row>
    <row r="769" spans="1:18" x14ac:dyDescent="0.35">
      <c r="A769" s="1">
        <v>1175</v>
      </c>
      <c r="B769" t="s">
        <v>871</v>
      </c>
      <c r="C769" t="s">
        <v>940</v>
      </c>
      <c r="D769" t="s">
        <v>1690</v>
      </c>
      <c r="E769" t="s">
        <v>104</v>
      </c>
      <c r="F769" t="s">
        <v>873</v>
      </c>
      <c r="G769" t="str">
        <f>VLOOKUP(F769,'Barrio Mapping'!B:C,2,0)</f>
        <v>Embajadores</v>
      </c>
      <c r="H769">
        <f>VLOOKUP(B769,'[1]Bin Distritos'!$A:$E,5,0)</f>
        <v>15.629</v>
      </c>
      <c r="I769" s="5">
        <v>1800</v>
      </c>
      <c r="J769" s="5">
        <v>2</v>
      </c>
      <c r="K769" s="5">
        <v>140</v>
      </c>
      <c r="L769" s="5">
        <v>5</v>
      </c>
      <c r="M769" s="5">
        <v>1</v>
      </c>
      <c r="N769" s="5">
        <v>1</v>
      </c>
      <c r="O769" s="5">
        <v>0</v>
      </c>
      <c r="P769" s="5">
        <v>0</v>
      </c>
      <c r="Q769" s="5">
        <v>0</v>
      </c>
      <c r="R769" s="5">
        <v>0</v>
      </c>
    </row>
    <row r="770" spans="1:18" x14ac:dyDescent="0.35">
      <c r="A770" s="1">
        <v>1193</v>
      </c>
      <c r="B770" t="s">
        <v>871</v>
      </c>
      <c r="C770" t="s">
        <v>956</v>
      </c>
      <c r="D770" t="s">
        <v>1690</v>
      </c>
      <c r="E770" t="s">
        <v>957</v>
      </c>
      <c r="F770" t="s">
        <v>873</v>
      </c>
      <c r="G770" t="str">
        <f>VLOOKUP(F770,'Barrio Mapping'!B:C,2,0)</f>
        <v>Embajadores</v>
      </c>
      <c r="H770">
        <f>VLOOKUP(B770,'[1]Bin Distritos'!$A:$E,5,0)</f>
        <v>15.629</v>
      </c>
      <c r="I770" s="5">
        <v>1600</v>
      </c>
      <c r="J770" s="5">
        <v>1</v>
      </c>
      <c r="K770" s="5">
        <v>74</v>
      </c>
      <c r="L770" s="5">
        <v>4</v>
      </c>
      <c r="M770" s="5">
        <v>1</v>
      </c>
      <c r="N770" s="5">
        <v>1</v>
      </c>
      <c r="O770" s="5">
        <v>0</v>
      </c>
      <c r="P770" s="5">
        <v>0</v>
      </c>
      <c r="Q770" s="5">
        <v>0</v>
      </c>
      <c r="R770" s="5">
        <v>0</v>
      </c>
    </row>
    <row r="771" spans="1:18" x14ac:dyDescent="0.35">
      <c r="A771" s="1">
        <v>1195</v>
      </c>
      <c r="B771" t="s">
        <v>871</v>
      </c>
      <c r="C771" t="s">
        <v>928</v>
      </c>
      <c r="D771" t="s">
        <v>1690</v>
      </c>
      <c r="E771" t="s">
        <v>959</v>
      </c>
      <c r="F771" t="s">
        <v>873</v>
      </c>
      <c r="G771" t="str">
        <f>VLOOKUP(F771,'Barrio Mapping'!B:C,2,0)</f>
        <v>Embajadores</v>
      </c>
      <c r="H771">
        <f>VLOOKUP(B771,'[1]Bin Distritos'!$A:$E,5,0)</f>
        <v>15.629</v>
      </c>
      <c r="I771" s="5">
        <v>1650</v>
      </c>
      <c r="J771" s="5">
        <v>2</v>
      </c>
      <c r="K771" s="5">
        <v>100</v>
      </c>
      <c r="L771" s="5">
        <v>3</v>
      </c>
      <c r="M771" s="5">
        <v>1</v>
      </c>
      <c r="N771" s="5">
        <v>1</v>
      </c>
      <c r="O771" s="5">
        <v>0</v>
      </c>
      <c r="P771" s="5">
        <v>0</v>
      </c>
      <c r="Q771" s="5">
        <v>0</v>
      </c>
      <c r="R771" s="5">
        <v>0</v>
      </c>
    </row>
    <row r="772" spans="1:18" x14ac:dyDescent="0.35">
      <c r="A772" s="1">
        <v>1197</v>
      </c>
      <c r="B772" t="s">
        <v>871</v>
      </c>
      <c r="C772" t="s">
        <v>928</v>
      </c>
      <c r="D772" t="s">
        <v>1690</v>
      </c>
      <c r="F772" t="s">
        <v>873</v>
      </c>
      <c r="G772" t="str">
        <f>VLOOKUP(F772,'Barrio Mapping'!B:C,2,0)</f>
        <v>Embajadores</v>
      </c>
      <c r="H772">
        <f>VLOOKUP(B772,'[1]Bin Distritos'!$A:$E,5,0)</f>
        <v>15.629</v>
      </c>
      <c r="I772" s="5">
        <v>1600</v>
      </c>
      <c r="J772" s="5">
        <v>1</v>
      </c>
      <c r="K772" s="5">
        <v>74</v>
      </c>
      <c r="L772" s="5">
        <v>4</v>
      </c>
      <c r="M772" s="5">
        <v>0</v>
      </c>
      <c r="N772" s="5">
        <v>1</v>
      </c>
      <c r="O772" s="5">
        <v>0</v>
      </c>
      <c r="P772" s="5">
        <v>0</v>
      </c>
      <c r="Q772" s="5">
        <v>0</v>
      </c>
      <c r="R772" s="5">
        <v>0</v>
      </c>
    </row>
    <row r="773" spans="1:18" x14ac:dyDescent="0.35">
      <c r="A773" s="1">
        <v>1203</v>
      </c>
      <c r="B773" t="s">
        <v>871</v>
      </c>
      <c r="C773" t="s">
        <v>966</v>
      </c>
      <c r="D773" t="s">
        <v>1690</v>
      </c>
      <c r="E773" t="s">
        <v>21</v>
      </c>
      <c r="F773" t="s">
        <v>873</v>
      </c>
      <c r="G773" t="str">
        <f>VLOOKUP(F773,'Barrio Mapping'!B:C,2,0)</f>
        <v>Embajadores</v>
      </c>
      <c r="H773">
        <f>VLOOKUP(B773,'[1]Bin Distritos'!$A:$E,5,0)</f>
        <v>15.629</v>
      </c>
      <c r="I773" s="5">
        <v>900</v>
      </c>
      <c r="J773" s="5">
        <v>1</v>
      </c>
      <c r="K773" s="5">
        <v>35</v>
      </c>
      <c r="L773" s="5">
        <v>1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</row>
    <row r="774" spans="1:18" x14ac:dyDescent="0.35">
      <c r="A774" s="1">
        <v>1205</v>
      </c>
      <c r="B774" t="s">
        <v>871</v>
      </c>
      <c r="C774" t="s">
        <v>929</v>
      </c>
      <c r="D774" t="s">
        <v>1690</v>
      </c>
      <c r="F774" t="s">
        <v>873</v>
      </c>
      <c r="G774" t="str">
        <f>VLOOKUP(F774,'Barrio Mapping'!B:C,2,0)</f>
        <v>Embajadores</v>
      </c>
      <c r="H774">
        <f>VLOOKUP(B774,'[1]Bin Distritos'!$A:$E,5,0)</f>
        <v>15.629</v>
      </c>
      <c r="I774" s="5">
        <v>1380</v>
      </c>
      <c r="J774" s="5">
        <v>2</v>
      </c>
      <c r="K774" s="5">
        <v>90</v>
      </c>
      <c r="L774" s="5">
        <v>3</v>
      </c>
      <c r="M774" s="5">
        <v>1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</row>
    <row r="775" spans="1:18" x14ac:dyDescent="0.35">
      <c r="A775" s="1">
        <v>1211</v>
      </c>
      <c r="B775" t="s">
        <v>871</v>
      </c>
      <c r="C775" t="s">
        <v>970</v>
      </c>
      <c r="D775" t="s">
        <v>1690</v>
      </c>
      <c r="E775" t="s">
        <v>98</v>
      </c>
      <c r="F775" t="s">
        <v>873</v>
      </c>
      <c r="G775" t="str">
        <f>VLOOKUP(F775,'Barrio Mapping'!B:C,2,0)</f>
        <v>Embajadores</v>
      </c>
      <c r="H775">
        <f>VLOOKUP(B775,'[1]Bin Distritos'!$A:$E,5,0)</f>
        <v>15.629</v>
      </c>
      <c r="I775" s="5">
        <v>1100</v>
      </c>
      <c r="J775" s="5">
        <v>3</v>
      </c>
      <c r="K775" s="5">
        <v>100</v>
      </c>
      <c r="L775" s="5">
        <v>2</v>
      </c>
      <c r="M775" s="5">
        <v>1</v>
      </c>
      <c r="N775" s="5">
        <v>1</v>
      </c>
      <c r="O775" s="5">
        <v>0</v>
      </c>
      <c r="P775" s="5">
        <v>0</v>
      </c>
      <c r="Q775" s="5">
        <v>0</v>
      </c>
      <c r="R775" s="5">
        <v>0</v>
      </c>
    </row>
    <row r="776" spans="1:18" x14ac:dyDescent="0.35">
      <c r="A776" s="1">
        <v>1220</v>
      </c>
      <c r="B776" t="s">
        <v>871</v>
      </c>
      <c r="C776" t="s">
        <v>977</v>
      </c>
      <c r="D776" t="s">
        <v>1690</v>
      </c>
      <c r="F776" t="s">
        <v>873</v>
      </c>
      <c r="G776" t="str">
        <f>VLOOKUP(F776,'Barrio Mapping'!B:C,2,0)</f>
        <v>Embajadores</v>
      </c>
      <c r="H776">
        <f>VLOOKUP(B776,'[1]Bin Distritos'!$A:$E,5,0)</f>
        <v>15.629</v>
      </c>
      <c r="I776" s="5">
        <v>595</v>
      </c>
      <c r="J776" s="5">
        <v>1</v>
      </c>
      <c r="K776" s="5">
        <v>37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</row>
    <row r="777" spans="1:18" x14ac:dyDescent="0.35">
      <c r="A777" s="1">
        <v>1222</v>
      </c>
      <c r="B777" t="s">
        <v>871</v>
      </c>
      <c r="C777" t="s">
        <v>979</v>
      </c>
      <c r="D777" t="s">
        <v>1690</v>
      </c>
      <c r="F777" t="s">
        <v>873</v>
      </c>
      <c r="G777" t="str">
        <f>VLOOKUP(F777,'Barrio Mapping'!B:C,2,0)</f>
        <v>Embajadores</v>
      </c>
      <c r="H777">
        <f>VLOOKUP(B777,'[1]Bin Distritos'!$A:$E,5,0)</f>
        <v>15.629</v>
      </c>
      <c r="I777" s="5">
        <v>1300</v>
      </c>
      <c r="J777" s="5">
        <v>3</v>
      </c>
      <c r="K777" s="5">
        <v>79</v>
      </c>
      <c r="L777" s="5">
        <v>1</v>
      </c>
      <c r="M777" s="5">
        <v>1</v>
      </c>
      <c r="N777" s="5">
        <v>1</v>
      </c>
      <c r="O777" s="5">
        <v>0</v>
      </c>
      <c r="P777" s="5">
        <v>0</v>
      </c>
      <c r="Q777" s="5">
        <v>0</v>
      </c>
      <c r="R777" s="5">
        <v>0</v>
      </c>
    </row>
    <row r="778" spans="1:18" x14ac:dyDescent="0.35">
      <c r="A778" s="1">
        <v>1226</v>
      </c>
      <c r="B778" t="s">
        <v>871</v>
      </c>
      <c r="C778" t="s">
        <v>982</v>
      </c>
      <c r="D778" t="s">
        <v>1690</v>
      </c>
      <c r="E778" t="s">
        <v>95</v>
      </c>
      <c r="F778" t="s">
        <v>873</v>
      </c>
      <c r="G778" t="str">
        <f>VLOOKUP(F778,'Barrio Mapping'!B:C,2,0)</f>
        <v>Embajadores</v>
      </c>
      <c r="H778">
        <f>VLOOKUP(B778,'[1]Bin Distritos'!$A:$E,5,0)</f>
        <v>15.629</v>
      </c>
      <c r="I778" s="5">
        <v>1300</v>
      </c>
      <c r="J778" s="5">
        <v>1</v>
      </c>
      <c r="K778" s="5">
        <v>86</v>
      </c>
      <c r="L778" s="5">
        <v>2</v>
      </c>
      <c r="M778" s="5">
        <v>1</v>
      </c>
      <c r="N778" s="5">
        <v>1</v>
      </c>
      <c r="O778" s="5">
        <v>0</v>
      </c>
      <c r="P778" s="5">
        <v>0</v>
      </c>
      <c r="Q778" s="5">
        <v>0</v>
      </c>
      <c r="R778" s="5">
        <v>0</v>
      </c>
    </row>
    <row r="779" spans="1:18" x14ac:dyDescent="0.35">
      <c r="A779" s="1">
        <v>1230</v>
      </c>
      <c r="B779" t="s">
        <v>871</v>
      </c>
      <c r="C779" t="s">
        <v>986</v>
      </c>
      <c r="D779" t="s">
        <v>1693</v>
      </c>
      <c r="F779" t="s">
        <v>873</v>
      </c>
      <c r="G779" t="str">
        <f>VLOOKUP(F779,'Barrio Mapping'!B:C,2,0)</f>
        <v>Embajadores</v>
      </c>
      <c r="H779">
        <f>VLOOKUP(B779,'[1]Bin Distritos'!$A:$E,5,0)</f>
        <v>15.629</v>
      </c>
      <c r="I779" s="5">
        <v>950</v>
      </c>
      <c r="J779" s="5">
        <v>0</v>
      </c>
      <c r="K779" s="5">
        <v>49</v>
      </c>
      <c r="L779" s="5">
        <v>5</v>
      </c>
      <c r="M779" s="5">
        <v>1</v>
      </c>
      <c r="N779" s="5">
        <v>0</v>
      </c>
      <c r="O779" s="5">
        <v>0</v>
      </c>
      <c r="P779" s="5">
        <v>0</v>
      </c>
      <c r="Q779" s="5">
        <v>0</v>
      </c>
      <c r="R779" s="5">
        <v>0</v>
      </c>
    </row>
    <row r="780" spans="1:18" x14ac:dyDescent="0.35">
      <c r="A780" s="1">
        <v>1231</v>
      </c>
      <c r="B780" t="s">
        <v>871</v>
      </c>
      <c r="C780" t="s">
        <v>878</v>
      </c>
      <c r="D780" t="s">
        <v>1690</v>
      </c>
      <c r="F780" t="s">
        <v>873</v>
      </c>
      <c r="G780" t="str">
        <f>VLOOKUP(F780,'Barrio Mapping'!B:C,2,0)</f>
        <v>Embajadores</v>
      </c>
      <c r="H780">
        <f>VLOOKUP(B780,'[1]Bin Distritos'!$A:$E,5,0)</f>
        <v>15.629</v>
      </c>
      <c r="I780" s="5">
        <v>2500</v>
      </c>
      <c r="J780" s="5">
        <v>4</v>
      </c>
      <c r="K780" s="5">
        <v>200</v>
      </c>
      <c r="L780" s="5">
        <v>1</v>
      </c>
      <c r="M780" s="5">
        <v>1</v>
      </c>
      <c r="N780" s="5">
        <v>1</v>
      </c>
      <c r="O780" s="5">
        <v>0</v>
      </c>
      <c r="P780" s="5">
        <v>0</v>
      </c>
      <c r="Q780" s="5">
        <v>0</v>
      </c>
      <c r="R780" s="5">
        <v>0</v>
      </c>
    </row>
    <row r="781" spans="1:18" x14ac:dyDescent="0.35">
      <c r="A781" s="1">
        <v>1237</v>
      </c>
      <c r="B781" t="s">
        <v>871</v>
      </c>
      <c r="C781" t="s">
        <v>989</v>
      </c>
      <c r="D781" t="s">
        <v>1690</v>
      </c>
      <c r="E781" t="s">
        <v>378</v>
      </c>
      <c r="F781" t="s">
        <v>873</v>
      </c>
      <c r="G781" t="str">
        <f>VLOOKUP(F781,'Barrio Mapping'!B:C,2,0)</f>
        <v>Embajadores</v>
      </c>
      <c r="H781">
        <f>VLOOKUP(B781,'[1]Bin Distritos'!$A:$E,5,0)</f>
        <v>15.629</v>
      </c>
      <c r="I781" s="5">
        <v>1500</v>
      </c>
      <c r="J781" s="5">
        <v>1</v>
      </c>
      <c r="K781" s="5">
        <v>100</v>
      </c>
      <c r="L781" s="5">
        <v>0</v>
      </c>
      <c r="M781" s="5">
        <v>1</v>
      </c>
      <c r="N781" s="5">
        <v>1</v>
      </c>
      <c r="O781" s="5">
        <v>0</v>
      </c>
      <c r="P781" s="5">
        <v>0</v>
      </c>
      <c r="Q781" s="5">
        <v>0</v>
      </c>
      <c r="R781" s="5">
        <v>0</v>
      </c>
    </row>
    <row r="782" spans="1:18" x14ac:dyDescent="0.35">
      <c r="A782" s="1">
        <v>1241</v>
      </c>
      <c r="B782" t="s">
        <v>871</v>
      </c>
      <c r="C782" t="s">
        <v>878</v>
      </c>
      <c r="D782" t="s">
        <v>1690</v>
      </c>
      <c r="F782" t="s">
        <v>873</v>
      </c>
      <c r="G782" t="str">
        <f>VLOOKUP(F782,'Barrio Mapping'!B:C,2,0)</f>
        <v>Embajadores</v>
      </c>
      <c r="H782">
        <f>VLOOKUP(B782,'[1]Bin Distritos'!$A:$E,5,0)</f>
        <v>15.629</v>
      </c>
      <c r="I782" s="5">
        <v>1200</v>
      </c>
      <c r="J782" s="5">
        <v>1</v>
      </c>
      <c r="K782" s="5">
        <v>76</v>
      </c>
      <c r="L782" s="5">
        <v>5</v>
      </c>
      <c r="M782" s="5">
        <v>1</v>
      </c>
      <c r="N782" s="5">
        <v>1</v>
      </c>
      <c r="O782" s="5">
        <v>0</v>
      </c>
      <c r="P782" s="5">
        <v>0</v>
      </c>
      <c r="Q782" s="5">
        <v>0</v>
      </c>
      <c r="R782" s="5">
        <v>0</v>
      </c>
    </row>
    <row r="783" spans="1:18" x14ac:dyDescent="0.35">
      <c r="A783" s="1">
        <v>1280</v>
      </c>
      <c r="B783" t="s">
        <v>871</v>
      </c>
      <c r="C783" t="s">
        <v>1018</v>
      </c>
      <c r="D783" t="s">
        <v>1690</v>
      </c>
      <c r="F783" t="s">
        <v>873</v>
      </c>
      <c r="G783" t="str">
        <f>VLOOKUP(F783,'Barrio Mapping'!B:C,2,0)</f>
        <v>Embajadores</v>
      </c>
      <c r="H783">
        <f>VLOOKUP(B783,'[1]Bin Distritos'!$A:$E,5,0)</f>
        <v>15.629</v>
      </c>
      <c r="I783" s="5">
        <v>750</v>
      </c>
      <c r="J783" s="5">
        <v>1</v>
      </c>
      <c r="K783" s="5">
        <v>38</v>
      </c>
      <c r="L783" s="5">
        <v>2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</row>
    <row r="784" spans="1:18" x14ac:dyDescent="0.35">
      <c r="A784" s="1">
        <v>1289</v>
      </c>
      <c r="B784" t="s">
        <v>871</v>
      </c>
      <c r="C784" t="s">
        <v>1022</v>
      </c>
      <c r="D784" t="s">
        <v>1690</v>
      </c>
      <c r="E784" t="s">
        <v>71</v>
      </c>
      <c r="F784" t="s">
        <v>873</v>
      </c>
      <c r="G784" t="str">
        <f>VLOOKUP(F784,'Barrio Mapping'!B:C,2,0)</f>
        <v>Embajadores</v>
      </c>
      <c r="H784">
        <f>VLOOKUP(B784,'[1]Bin Distritos'!$A:$E,5,0)</f>
        <v>15.629</v>
      </c>
      <c r="I784" s="5">
        <v>1500</v>
      </c>
      <c r="J784" s="5">
        <v>1</v>
      </c>
      <c r="K784" s="5">
        <v>60</v>
      </c>
      <c r="L784" s="5">
        <v>4</v>
      </c>
      <c r="M784" s="5">
        <v>0</v>
      </c>
      <c r="N784" s="5">
        <v>1</v>
      </c>
      <c r="O784" s="5">
        <v>0</v>
      </c>
      <c r="P784" s="5">
        <v>0</v>
      </c>
      <c r="Q784" s="5">
        <v>0</v>
      </c>
      <c r="R784" s="5">
        <v>0</v>
      </c>
    </row>
    <row r="785" spans="1:18" x14ac:dyDescent="0.35">
      <c r="A785" s="1">
        <v>1290</v>
      </c>
      <c r="B785" t="s">
        <v>871</v>
      </c>
      <c r="C785" t="s">
        <v>1022</v>
      </c>
      <c r="D785" t="s">
        <v>1690</v>
      </c>
      <c r="E785" t="s">
        <v>71</v>
      </c>
      <c r="F785" t="s">
        <v>873</v>
      </c>
      <c r="G785" t="str">
        <f>VLOOKUP(F785,'Barrio Mapping'!B:C,2,0)</f>
        <v>Embajadores</v>
      </c>
      <c r="H785">
        <f>VLOOKUP(B785,'[1]Bin Distritos'!$A:$E,5,0)</f>
        <v>15.629</v>
      </c>
      <c r="I785" s="5">
        <v>1750</v>
      </c>
      <c r="J785" s="5">
        <v>2</v>
      </c>
      <c r="K785" s="5">
        <v>60</v>
      </c>
      <c r="L785" s="5">
        <v>3</v>
      </c>
      <c r="M785" s="5">
        <v>1</v>
      </c>
      <c r="N785" s="5">
        <v>1</v>
      </c>
      <c r="O785" s="5">
        <v>0</v>
      </c>
      <c r="P785" s="5">
        <v>0</v>
      </c>
      <c r="Q785" s="5">
        <v>0</v>
      </c>
      <c r="R785" s="5">
        <v>0</v>
      </c>
    </row>
    <row r="786" spans="1:18" x14ac:dyDescent="0.35">
      <c r="A786" s="1">
        <v>1291</v>
      </c>
      <c r="B786" t="s">
        <v>871</v>
      </c>
      <c r="C786" t="s">
        <v>1022</v>
      </c>
      <c r="D786" t="s">
        <v>1690</v>
      </c>
      <c r="E786" t="s">
        <v>71</v>
      </c>
      <c r="F786" t="s">
        <v>873</v>
      </c>
      <c r="G786" t="str">
        <f>VLOOKUP(F786,'Barrio Mapping'!B:C,2,0)</f>
        <v>Embajadores</v>
      </c>
      <c r="H786">
        <f>VLOOKUP(B786,'[1]Bin Distritos'!$A:$E,5,0)</f>
        <v>15.629</v>
      </c>
      <c r="I786" s="5">
        <v>1750</v>
      </c>
      <c r="J786" s="5">
        <v>2</v>
      </c>
      <c r="K786" s="5">
        <v>60</v>
      </c>
      <c r="L786" s="5">
        <v>4</v>
      </c>
      <c r="M786" s="5">
        <v>0</v>
      </c>
      <c r="N786" s="5">
        <v>1</v>
      </c>
      <c r="O786" s="5">
        <v>0</v>
      </c>
      <c r="P786" s="5">
        <v>0</v>
      </c>
      <c r="Q786" s="5">
        <v>0</v>
      </c>
      <c r="R786" s="5">
        <v>0</v>
      </c>
    </row>
    <row r="787" spans="1:18" x14ac:dyDescent="0.35">
      <c r="A787" s="1">
        <v>1293</v>
      </c>
      <c r="B787" t="s">
        <v>871</v>
      </c>
      <c r="C787" t="s">
        <v>903</v>
      </c>
      <c r="D787" t="s">
        <v>1690</v>
      </c>
      <c r="E787" t="s">
        <v>1024</v>
      </c>
      <c r="F787" t="s">
        <v>873</v>
      </c>
      <c r="G787" t="str">
        <f>VLOOKUP(F787,'Barrio Mapping'!B:C,2,0)</f>
        <v>Embajadores</v>
      </c>
      <c r="H787">
        <f>VLOOKUP(B787,'[1]Bin Distritos'!$A:$E,5,0)</f>
        <v>15.629</v>
      </c>
      <c r="I787" s="5">
        <v>750</v>
      </c>
      <c r="J787" s="5">
        <v>1</v>
      </c>
      <c r="K787" s="5">
        <v>37</v>
      </c>
      <c r="L787" s="5">
        <v>1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5">
        <v>0</v>
      </c>
    </row>
    <row r="788" spans="1:18" x14ac:dyDescent="0.35">
      <c r="A788" s="1">
        <v>1294</v>
      </c>
      <c r="B788" t="s">
        <v>871</v>
      </c>
      <c r="C788" t="s">
        <v>1025</v>
      </c>
      <c r="D788" t="s">
        <v>1690</v>
      </c>
      <c r="E788" t="s">
        <v>77</v>
      </c>
      <c r="F788" t="s">
        <v>873</v>
      </c>
      <c r="G788" t="str">
        <f>VLOOKUP(F788,'Barrio Mapping'!B:C,2,0)</f>
        <v>Embajadores</v>
      </c>
      <c r="H788">
        <f>VLOOKUP(B788,'[1]Bin Distritos'!$A:$E,5,0)</f>
        <v>15.629</v>
      </c>
      <c r="I788" s="5">
        <v>790</v>
      </c>
      <c r="J788" s="5">
        <v>1</v>
      </c>
      <c r="K788" s="5">
        <v>35</v>
      </c>
      <c r="L788" s="5">
        <v>4</v>
      </c>
      <c r="M788" s="5">
        <v>0</v>
      </c>
      <c r="N788" s="5">
        <v>1</v>
      </c>
      <c r="O788" s="5">
        <v>0</v>
      </c>
      <c r="P788" s="5">
        <v>0</v>
      </c>
      <c r="Q788" s="5">
        <v>0</v>
      </c>
      <c r="R788" s="5">
        <v>0</v>
      </c>
    </row>
    <row r="789" spans="1:18" x14ac:dyDescent="0.35">
      <c r="A789" s="1">
        <v>1295</v>
      </c>
      <c r="B789" t="s">
        <v>871</v>
      </c>
      <c r="C789" t="s">
        <v>1026</v>
      </c>
      <c r="D789" t="s">
        <v>1692</v>
      </c>
      <c r="E789" t="s">
        <v>71</v>
      </c>
      <c r="F789" t="s">
        <v>873</v>
      </c>
      <c r="G789" t="str">
        <f>VLOOKUP(F789,'Barrio Mapping'!B:C,2,0)</f>
        <v>Embajadores</v>
      </c>
      <c r="H789">
        <f>VLOOKUP(B789,'[1]Bin Distritos'!$A:$E,5,0)</f>
        <v>15.629</v>
      </c>
      <c r="I789" s="5">
        <v>950</v>
      </c>
      <c r="J789" s="5">
        <v>1</v>
      </c>
      <c r="K789" s="5">
        <v>38</v>
      </c>
      <c r="L789" s="5">
        <v>0</v>
      </c>
      <c r="M789" s="5">
        <v>0</v>
      </c>
      <c r="N789" s="5">
        <v>1</v>
      </c>
      <c r="O789" s="5">
        <v>0</v>
      </c>
      <c r="P789" s="5">
        <v>0</v>
      </c>
      <c r="Q789" s="5">
        <v>1</v>
      </c>
      <c r="R789" s="5">
        <v>0</v>
      </c>
    </row>
    <row r="790" spans="1:18" x14ac:dyDescent="0.35">
      <c r="A790" s="1">
        <v>1301</v>
      </c>
      <c r="B790" t="s">
        <v>871</v>
      </c>
      <c r="C790" t="s">
        <v>1030</v>
      </c>
      <c r="D790" t="s">
        <v>1690</v>
      </c>
      <c r="F790" t="s">
        <v>873</v>
      </c>
      <c r="G790" t="str">
        <f>VLOOKUP(F790,'Barrio Mapping'!B:C,2,0)</f>
        <v>Embajadores</v>
      </c>
      <c r="H790">
        <f>VLOOKUP(B790,'[1]Bin Distritos'!$A:$E,5,0)</f>
        <v>15.629</v>
      </c>
      <c r="I790" s="5">
        <v>1750</v>
      </c>
      <c r="J790" s="5">
        <v>2</v>
      </c>
      <c r="K790" s="5">
        <v>70</v>
      </c>
      <c r="L790" s="5">
        <v>1</v>
      </c>
      <c r="M790" s="5">
        <v>1</v>
      </c>
      <c r="N790" s="5">
        <v>1</v>
      </c>
      <c r="O790" s="5">
        <v>0</v>
      </c>
      <c r="P790" s="5">
        <v>0</v>
      </c>
      <c r="Q790" s="5">
        <v>0</v>
      </c>
      <c r="R790" s="5">
        <v>0</v>
      </c>
    </row>
    <row r="791" spans="1:18" x14ac:dyDescent="0.35">
      <c r="A791" s="1">
        <v>1311</v>
      </c>
      <c r="B791" t="s">
        <v>871</v>
      </c>
      <c r="C791" t="s">
        <v>1038</v>
      </c>
      <c r="D791" t="s">
        <v>1690</v>
      </c>
      <c r="F791" t="s">
        <v>873</v>
      </c>
      <c r="G791" t="str">
        <f>VLOOKUP(F791,'Barrio Mapping'!B:C,2,0)</f>
        <v>Embajadores</v>
      </c>
      <c r="H791">
        <f>VLOOKUP(B791,'[1]Bin Distritos'!$A:$E,5,0)</f>
        <v>15.629</v>
      </c>
      <c r="I791" s="5">
        <v>600</v>
      </c>
      <c r="J791" s="5">
        <v>1</v>
      </c>
      <c r="K791" s="5">
        <v>15</v>
      </c>
      <c r="L791" s="5">
        <v>3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</row>
    <row r="792" spans="1:18" x14ac:dyDescent="0.35">
      <c r="A792" s="1">
        <v>1312</v>
      </c>
      <c r="B792" t="s">
        <v>871</v>
      </c>
      <c r="C792" t="s">
        <v>878</v>
      </c>
      <c r="D792" t="s">
        <v>1690</v>
      </c>
      <c r="F792" t="s">
        <v>873</v>
      </c>
      <c r="G792" t="str">
        <f>VLOOKUP(F792,'Barrio Mapping'!B:C,2,0)</f>
        <v>Embajadores</v>
      </c>
      <c r="H792">
        <f>VLOOKUP(B792,'[1]Bin Distritos'!$A:$E,5,0)</f>
        <v>15.629</v>
      </c>
      <c r="I792" s="5">
        <v>1600</v>
      </c>
      <c r="J792" s="5">
        <v>2</v>
      </c>
      <c r="K792" s="5">
        <v>95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</row>
    <row r="793" spans="1:18" x14ac:dyDescent="0.35">
      <c r="A793" s="1">
        <v>1315</v>
      </c>
      <c r="B793" t="s">
        <v>871</v>
      </c>
      <c r="C793" t="s">
        <v>878</v>
      </c>
      <c r="D793" t="s">
        <v>1690</v>
      </c>
      <c r="F793" t="s">
        <v>873</v>
      </c>
      <c r="G793" t="str">
        <f>VLOOKUP(F793,'Barrio Mapping'!B:C,2,0)</f>
        <v>Embajadores</v>
      </c>
      <c r="H793">
        <f>VLOOKUP(B793,'[1]Bin Distritos'!$A:$E,5,0)</f>
        <v>15.629</v>
      </c>
      <c r="I793" s="5">
        <v>2500</v>
      </c>
      <c r="J793" s="5">
        <v>2</v>
      </c>
      <c r="K793" s="5">
        <v>117</v>
      </c>
      <c r="L793" s="5">
        <v>1</v>
      </c>
      <c r="M793" s="5">
        <v>1</v>
      </c>
      <c r="N793" s="5">
        <v>1</v>
      </c>
      <c r="O793" s="5">
        <v>0</v>
      </c>
      <c r="P793" s="5">
        <v>0</v>
      </c>
      <c r="Q793" s="5">
        <v>0</v>
      </c>
      <c r="R793" s="5">
        <v>0</v>
      </c>
    </row>
    <row r="794" spans="1:18" x14ac:dyDescent="0.35">
      <c r="A794" s="1">
        <v>1329</v>
      </c>
      <c r="B794" t="s">
        <v>871</v>
      </c>
      <c r="C794" t="s">
        <v>878</v>
      </c>
      <c r="D794" t="s">
        <v>1690</v>
      </c>
      <c r="F794" t="s">
        <v>873</v>
      </c>
      <c r="G794" t="str">
        <f>VLOOKUP(F794,'Barrio Mapping'!B:C,2,0)</f>
        <v>Embajadores</v>
      </c>
      <c r="H794">
        <f>VLOOKUP(B794,'[1]Bin Distritos'!$A:$E,5,0)</f>
        <v>15.629</v>
      </c>
      <c r="I794" s="5">
        <v>940</v>
      </c>
      <c r="J794" s="5">
        <v>2</v>
      </c>
      <c r="K794" s="5">
        <v>80</v>
      </c>
      <c r="L794" s="5">
        <v>2</v>
      </c>
      <c r="M794" s="5">
        <v>1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</row>
    <row r="795" spans="1:18" x14ac:dyDescent="0.35">
      <c r="A795" s="1">
        <v>1341</v>
      </c>
      <c r="B795" t="s">
        <v>871</v>
      </c>
      <c r="C795" t="s">
        <v>878</v>
      </c>
      <c r="D795" t="s">
        <v>1690</v>
      </c>
      <c r="F795" t="s">
        <v>873</v>
      </c>
      <c r="G795" t="str">
        <f>VLOOKUP(F795,'Barrio Mapping'!B:C,2,0)</f>
        <v>Embajadores</v>
      </c>
      <c r="H795">
        <f>VLOOKUP(B795,'[1]Bin Distritos'!$A:$E,5,0)</f>
        <v>15.629</v>
      </c>
      <c r="I795" s="5">
        <v>1300</v>
      </c>
      <c r="J795" s="5">
        <v>2</v>
      </c>
      <c r="K795" s="5">
        <v>70</v>
      </c>
      <c r="L795" s="5">
        <v>0</v>
      </c>
      <c r="M795" s="5">
        <v>0</v>
      </c>
      <c r="N795" s="5">
        <v>1</v>
      </c>
      <c r="O795" s="5">
        <v>0</v>
      </c>
      <c r="P795" s="5">
        <v>0</v>
      </c>
      <c r="Q795" s="5">
        <v>0</v>
      </c>
      <c r="R795" s="5">
        <v>0</v>
      </c>
    </row>
    <row r="796" spans="1:18" x14ac:dyDescent="0.35">
      <c r="A796" s="1">
        <v>1350</v>
      </c>
      <c r="B796" t="s">
        <v>871</v>
      </c>
      <c r="C796" t="s">
        <v>878</v>
      </c>
      <c r="D796" t="s">
        <v>1690</v>
      </c>
      <c r="F796" t="s">
        <v>873</v>
      </c>
      <c r="G796" t="str">
        <f>VLOOKUP(F796,'Barrio Mapping'!B:C,2,0)</f>
        <v>Embajadores</v>
      </c>
      <c r="H796">
        <f>VLOOKUP(B796,'[1]Bin Distritos'!$A:$E,5,0)</f>
        <v>15.629</v>
      </c>
      <c r="I796" s="5">
        <v>850</v>
      </c>
      <c r="J796" s="5">
        <v>1</v>
      </c>
      <c r="K796" s="5">
        <v>45</v>
      </c>
      <c r="L796" s="5">
        <v>3</v>
      </c>
      <c r="M796" s="5">
        <v>1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</row>
    <row r="797" spans="1:18" x14ac:dyDescent="0.35">
      <c r="A797" s="1">
        <v>1357</v>
      </c>
      <c r="B797" t="s">
        <v>871</v>
      </c>
      <c r="C797" t="s">
        <v>1055</v>
      </c>
      <c r="D797" t="s">
        <v>1690</v>
      </c>
      <c r="E797" t="s">
        <v>40</v>
      </c>
      <c r="F797" t="s">
        <v>873</v>
      </c>
      <c r="G797" t="str">
        <f>VLOOKUP(F797,'Barrio Mapping'!B:C,2,0)</f>
        <v>Embajadores</v>
      </c>
      <c r="H797">
        <f>VLOOKUP(B797,'[1]Bin Distritos'!$A:$E,5,0)</f>
        <v>15.629</v>
      </c>
      <c r="I797" s="5">
        <v>1100</v>
      </c>
      <c r="J797" s="5">
        <v>1</v>
      </c>
      <c r="K797" s="5">
        <v>54</v>
      </c>
      <c r="L797" s="5">
        <v>4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</row>
    <row r="798" spans="1:18" x14ac:dyDescent="0.35">
      <c r="A798" s="1">
        <v>1358</v>
      </c>
      <c r="B798" t="s">
        <v>871</v>
      </c>
      <c r="C798" t="s">
        <v>1056</v>
      </c>
      <c r="D798" t="s">
        <v>1690</v>
      </c>
      <c r="E798" t="s">
        <v>1057</v>
      </c>
      <c r="F798" t="s">
        <v>873</v>
      </c>
      <c r="G798" t="str">
        <f>VLOOKUP(F798,'Barrio Mapping'!B:C,2,0)</f>
        <v>Embajadores</v>
      </c>
      <c r="H798">
        <f>VLOOKUP(B798,'[1]Bin Distritos'!$A:$E,5,0)</f>
        <v>15.629</v>
      </c>
      <c r="I798" s="5">
        <v>950</v>
      </c>
      <c r="J798" s="5">
        <v>2</v>
      </c>
      <c r="K798" s="5">
        <v>70</v>
      </c>
      <c r="L798" s="5">
        <v>4</v>
      </c>
      <c r="M798" s="5">
        <v>0</v>
      </c>
      <c r="N798" s="5">
        <v>1</v>
      </c>
      <c r="O798" s="5">
        <v>0</v>
      </c>
      <c r="P798" s="5">
        <v>0</v>
      </c>
      <c r="Q798" s="5">
        <v>0</v>
      </c>
      <c r="R798" s="5">
        <v>0</v>
      </c>
    </row>
    <row r="799" spans="1:18" x14ac:dyDescent="0.35">
      <c r="A799" s="1">
        <v>1367</v>
      </c>
      <c r="B799" t="s">
        <v>871</v>
      </c>
      <c r="C799" t="s">
        <v>1058</v>
      </c>
      <c r="D799" t="s">
        <v>1690</v>
      </c>
      <c r="F799" t="s">
        <v>873</v>
      </c>
      <c r="G799" t="str">
        <f>VLOOKUP(F799,'Barrio Mapping'!B:C,2,0)</f>
        <v>Embajadores</v>
      </c>
      <c r="H799">
        <f>VLOOKUP(B799,'[1]Bin Distritos'!$A:$E,5,0)</f>
        <v>15.629</v>
      </c>
      <c r="I799" s="5">
        <v>2300</v>
      </c>
      <c r="J799" s="5">
        <v>3</v>
      </c>
      <c r="K799" s="5">
        <v>60</v>
      </c>
      <c r="L799" s="5">
        <v>3</v>
      </c>
      <c r="M799" s="5">
        <v>1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</row>
    <row r="800" spans="1:18" x14ac:dyDescent="0.35">
      <c r="A800" s="1">
        <v>1381</v>
      </c>
      <c r="B800" t="s">
        <v>871</v>
      </c>
      <c r="C800" t="s">
        <v>1068</v>
      </c>
      <c r="D800" t="s">
        <v>1690</v>
      </c>
      <c r="E800" t="s">
        <v>77</v>
      </c>
      <c r="F800" t="s">
        <v>873</v>
      </c>
      <c r="G800" t="str">
        <f>VLOOKUP(F800,'Barrio Mapping'!B:C,2,0)</f>
        <v>Embajadores</v>
      </c>
      <c r="H800">
        <f>VLOOKUP(B800,'[1]Bin Distritos'!$A:$E,5,0)</f>
        <v>15.629</v>
      </c>
      <c r="I800" s="5">
        <v>750</v>
      </c>
      <c r="J800" s="5">
        <v>1</v>
      </c>
      <c r="K800" s="5">
        <v>35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</row>
    <row r="801" spans="1:18" x14ac:dyDescent="0.35">
      <c r="A801" s="1">
        <v>1382</v>
      </c>
      <c r="B801" t="s">
        <v>871</v>
      </c>
      <c r="C801" t="s">
        <v>1069</v>
      </c>
      <c r="D801" t="s">
        <v>1690</v>
      </c>
      <c r="E801" t="s">
        <v>186</v>
      </c>
      <c r="F801" t="s">
        <v>873</v>
      </c>
      <c r="G801" t="str">
        <f>VLOOKUP(F801,'Barrio Mapping'!B:C,2,0)</f>
        <v>Embajadores</v>
      </c>
      <c r="H801">
        <f>VLOOKUP(B801,'[1]Bin Distritos'!$A:$E,5,0)</f>
        <v>15.629</v>
      </c>
      <c r="I801" s="5">
        <v>1300</v>
      </c>
      <c r="J801" s="5">
        <v>2</v>
      </c>
      <c r="K801" s="5">
        <v>75</v>
      </c>
      <c r="L801" s="5">
        <v>2</v>
      </c>
      <c r="M801" s="5">
        <v>0</v>
      </c>
      <c r="N801" s="5">
        <v>1</v>
      </c>
      <c r="O801" s="5">
        <v>0</v>
      </c>
      <c r="P801" s="5">
        <v>0</v>
      </c>
      <c r="Q801" s="5">
        <v>0</v>
      </c>
      <c r="R801" s="5">
        <v>0</v>
      </c>
    </row>
    <row r="802" spans="1:18" x14ac:dyDescent="0.35">
      <c r="A802" s="1">
        <v>1392</v>
      </c>
      <c r="B802" t="s">
        <v>871</v>
      </c>
      <c r="C802" t="s">
        <v>878</v>
      </c>
      <c r="D802" t="s">
        <v>1690</v>
      </c>
      <c r="F802" t="s">
        <v>873</v>
      </c>
      <c r="G802" t="str">
        <f>VLOOKUP(F802,'Barrio Mapping'!B:C,2,0)</f>
        <v>Embajadores</v>
      </c>
      <c r="H802">
        <f>VLOOKUP(B802,'[1]Bin Distritos'!$A:$E,5,0)</f>
        <v>15.629</v>
      </c>
      <c r="I802" s="5">
        <v>1450</v>
      </c>
      <c r="J802" s="5">
        <v>3</v>
      </c>
      <c r="K802" s="5">
        <v>100</v>
      </c>
      <c r="L802" s="5">
        <v>4</v>
      </c>
      <c r="M802" s="5">
        <v>1</v>
      </c>
      <c r="N802" s="5">
        <v>1</v>
      </c>
      <c r="O802" s="5">
        <v>0</v>
      </c>
      <c r="P802" s="5">
        <v>0</v>
      </c>
      <c r="Q802" s="5">
        <v>0</v>
      </c>
      <c r="R802" s="5">
        <v>0</v>
      </c>
    </row>
    <row r="803" spans="1:18" x14ac:dyDescent="0.35">
      <c r="A803" s="1">
        <v>578</v>
      </c>
      <c r="B803" t="s">
        <v>523</v>
      </c>
      <c r="C803" t="s">
        <v>532</v>
      </c>
      <c r="D803" t="s">
        <v>1690</v>
      </c>
      <c r="F803" t="s">
        <v>533</v>
      </c>
      <c r="G803" t="str">
        <f>VLOOKUP(F803,'Barrio Mapping'!B:C,2,0)</f>
        <v>Entrevías</v>
      </c>
      <c r="H803">
        <f>VLOOKUP(B803,'[1]Bin Distritos'!$A:$E,5,0)</f>
        <v>3.9410000000000003</v>
      </c>
      <c r="I803" s="5">
        <v>800</v>
      </c>
      <c r="J803" s="5">
        <v>3</v>
      </c>
      <c r="K803" s="5">
        <v>85</v>
      </c>
      <c r="L803" s="5">
        <v>3</v>
      </c>
      <c r="M803" s="5">
        <v>1</v>
      </c>
      <c r="N803" s="5">
        <v>1</v>
      </c>
      <c r="O803" s="5">
        <v>0</v>
      </c>
      <c r="P803" s="5">
        <v>0</v>
      </c>
      <c r="Q803" s="5">
        <v>0</v>
      </c>
      <c r="R803" s="5">
        <v>0</v>
      </c>
    </row>
    <row r="804" spans="1:18" x14ac:dyDescent="0.35">
      <c r="A804" s="1">
        <v>615</v>
      </c>
      <c r="B804" t="s">
        <v>523</v>
      </c>
      <c r="C804" t="s">
        <v>569</v>
      </c>
      <c r="D804" t="s">
        <v>1693</v>
      </c>
      <c r="E804" t="s">
        <v>126</v>
      </c>
      <c r="F804" t="s">
        <v>533</v>
      </c>
      <c r="G804" t="str">
        <f>VLOOKUP(F804,'Barrio Mapping'!B:C,2,0)</f>
        <v>Entrevías</v>
      </c>
      <c r="H804">
        <f>VLOOKUP(B804,'[1]Bin Distritos'!$A:$E,5,0)</f>
        <v>3.9410000000000003</v>
      </c>
      <c r="I804" s="5">
        <v>900</v>
      </c>
      <c r="J804" s="5">
        <v>0</v>
      </c>
      <c r="K804" s="5">
        <v>45</v>
      </c>
      <c r="L804" s="5">
        <v>1</v>
      </c>
      <c r="M804" s="5">
        <v>1</v>
      </c>
      <c r="N804" s="5">
        <v>1</v>
      </c>
      <c r="O804" s="5">
        <v>0</v>
      </c>
      <c r="P804" s="5">
        <v>0</v>
      </c>
      <c r="Q804" s="5">
        <v>0</v>
      </c>
      <c r="R804" s="5">
        <v>0</v>
      </c>
    </row>
    <row r="805" spans="1:18" x14ac:dyDescent="0.35">
      <c r="A805" s="1">
        <v>618</v>
      </c>
      <c r="B805" t="s">
        <v>572</v>
      </c>
      <c r="C805" t="s">
        <v>573</v>
      </c>
      <c r="D805" t="s">
        <v>1690</v>
      </c>
      <c r="F805" t="s">
        <v>574</v>
      </c>
      <c r="G805" t="str">
        <f>VLOOKUP(F805,'Barrio Mapping'!B:C,2,0)</f>
        <v>Estrella</v>
      </c>
      <c r="H805">
        <f>VLOOKUP(B805,'[1]Bin Distritos'!$A:$E,5,0)</f>
        <v>12.705333333333334</v>
      </c>
      <c r="I805" s="5">
        <v>1250</v>
      </c>
      <c r="J805" s="5">
        <v>2</v>
      </c>
      <c r="K805" s="5">
        <v>87</v>
      </c>
      <c r="L805" s="5">
        <v>3</v>
      </c>
      <c r="M805" s="5">
        <v>1</v>
      </c>
      <c r="N805" s="5">
        <v>1</v>
      </c>
      <c r="O805" s="5">
        <v>0</v>
      </c>
      <c r="P805" s="5">
        <v>0</v>
      </c>
      <c r="Q805" s="5">
        <v>0</v>
      </c>
      <c r="R805" s="5">
        <v>0</v>
      </c>
    </row>
    <row r="806" spans="1:18" x14ac:dyDescent="0.35">
      <c r="A806" s="1">
        <v>630</v>
      </c>
      <c r="B806" t="s">
        <v>572</v>
      </c>
      <c r="C806" t="s">
        <v>589</v>
      </c>
      <c r="D806" t="s">
        <v>1693</v>
      </c>
      <c r="E806" t="s">
        <v>147</v>
      </c>
      <c r="F806" t="s">
        <v>574</v>
      </c>
      <c r="G806" t="str">
        <f>VLOOKUP(F806,'Barrio Mapping'!B:C,2,0)</f>
        <v>Estrella</v>
      </c>
      <c r="H806">
        <f>VLOOKUP(B806,'[1]Bin Distritos'!$A:$E,5,0)</f>
        <v>12.705333333333334</v>
      </c>
      <c r="I806" s="5">
        <v>650</v>
      </c>
      <c r="J806" s="5">
        <v>0</v>
      </c>
      <c r="K806" s="5">
        <v>40</v>
      </c>
      <c r="L806" s="5">
        <v>2</v>
      </c>
      <c r="M806" s="5">
        <v>1</v>
      </c>
      <c r="N806" s="5">
        <v>1</v>
      </c>
      <c r="O806" s="5">
        <v>0</v>
      </c>
      <c r="P806" s="5">
        <v>0</v>
      </c>
      <c r="Q806" s="5">
        <v>0</v>
      </c>
      <c r="R806" s="5">
        <v>0</v>
      </c>
    </row>
    <row r="807" spans="1:18" x14ac:dyDescent="0.35">
      <c r="A807" s="1">
        <v>637</v>
      </c>
      <c r="B807" t="s">
        <v>572</v>
      </c>
      <c r="C807" t="s">
        <v>594</v>
      </c>
      <c r="D807" t="s">
        <v>1690</v>
      </c>
      <c r="F807" t="s">
        <v>574</v>
      </c>
      <c r="G807" t="str">
        <f>VLOOKUP(F807,'Barrio Mapping'!B:C,2,0)</f>
        <v>Estrella</v>
      </c>
      <c r="H807">
        <f>VLOOKUP(B807,'[1]Bin Distritos'!$A:$E,5,0)</f>
        <v>12.705333333333334</v>
      </c>
      <c r="I807" s="5">
        <v>850</v>
      </c>
      <c r="J807" s="5">
        <v>1</v>
      </c>
      <c r="K807" s="5">
        <v>57</v>
      </c>
      <c r="L807" s="5">
        <v>5</v>
      </c>
      <c r="M807" s="5">
        <v>1</v>
      </c>
      <c r="N807" s="5">
        <v>1</v>
      </c>
      <c r="O807" s="5">
        <v>0</v>
      </c>
      <c r="P807" s="5">
        <v>0</v>
      </c>
      <c r="Q807" s="5">
        <v>0</v>
      </c>
      <c r="R807" s="5">
        <v>0</v>
      </c>
    </row>
    <row r="808" spans="1:18" x14ac:dyDescent="0.35">
      <c r="A808" s="1">
        <v>643</v>
      </c>
      <c r="B808" t="s">
        <v>572</v>
      </c>
      <c r="C808" t="s">
        <v>598</v>
      </c>
      <c r="D808" t="s">
        <v>1690</v>
      </c>
      <c r="F808" t="s">
        <v>574</v>
      </c>
      <c r="G808" t="str">
        <f>VLOOKUP(F808,'Barrio Mapping'!B:C,2,0)</f>
        <v>Estrella</v>
      </c>
      <c r="H808">
        <f>VLOOKUP(B808,'[1]Bin Distritos'!$A:$E,5,0)</f>
        <v>12.705333333333334</v>
      </c>
      <c r="I808" s="5">
        <v>4300</v>
      </c>
      <c r="J808" s="5">
        <v>5</v>
      </c>
      <c r="K808" s="5">
        <v>279</v>
      </c>
      <c r="L808" s="5">
        <v>13</v>
      </c>
      <c r="M808" s="5">
        <v>1</v>
      </c>
      <c r="N808" s="5">
        <v>1</v>
      </c>
      <c r="O808" s="5">
        <v>0</v>
      </c>
      <c r="P808" s="5">
        <v>0</v>
      </c>
      <c r="Q808" s="5">
        <v>0</v>
      </c>
      <c r="R808" s="5">
        <v>0</v>
      </c>
    </row>
    <row r="809" spans="1:18" x14ac:dyDescent="0.35">
      <c r="A809" s="1">
        <v>650</v>
      </c>
      <c r="B809" t="s">
        <v>572</v>
      </c>
      <c r="C809" t="s">
        <v>603</v>
      </c>
      <c r="D809" t="s">
        <v>1690</v>
      </c>
      <c r="F809" t="s">
        <v>574</v>
      </c>
      <c r="G809" t="str">
        <f>VLOOKUP(F809,'Barrio Mapping'!B:C,2,0)</f>
        <v>Estrella</v>
      </c>
      <c r="H809">
        <f>VLOOKUP(B809,'[1]Bin Distritos'!$A:$E,5,0)</f>
        <v>12.705333333333334</v>
      </c>
      <c r="I809" s="5">
        <v>2800</v>
      </c>
      <c r="J809" s="5">
        <v>3</v>
      </c>
      <c r="K809" s="5">
        <v>190</v>
      </c>
      <c r="L809" s="5">
        <v>1</v>
      </c>
      <c r="M809" s="5">
        <v>1</v>
      </c>
      <c r="N809" s="5">
        <v>1</v>
      </c>
      <c r="O809" s="5">
        <v>0</v>
      </c>
      <c r="P809" s="5">
        <v>0</v>
      </c>
      <c r="Q809" s="5">
        <v>0</v>
      </c>
      <c r="R809" s="5">
        <v>0</v>
      </c>
    </row>
    <row r="810" spans="1:18" x14ac:dyDescent="0.35">
      <c r="A810" s="1">
        <v>567</v>
      </c>
      <c r="B810" t="s">
        <v>499</v>
      </c>
      <c r="C810" t="s">
        <v>516</v>
      </c>
      <c r="D810" t="s">
        <v>1690</v>
      </c>
      <c r="F810" t="s">
        <v>517</v>
      </c>
      <c r="G810" t="str">
        <f>VLOOKUP(F810,'Barrio Mapping'!B:C,2,0)</f>
        <v>Fontarrón</v>
      </c>
      <c r="H810">
        <f>VLOOKUP(B810,'[1]Bin Distritos'!$A:$E,5,0)</f>
        <v>7.5</v>
      </c>
      <c r="I810" s="5">
        <v>650</v>
      </c>
      <c r="J810" s="5">
        <v>3</v>
      </c>
      <c r="K810" s="5">
        <v>69</v>
      </c>
      <c r="L810" s="5">
        <v>3</v>
      </c>
      <c r="M810" s="5">
        <v>1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</row>
    <row r="811" spans="1:18" x14ac:dyDescent="0.35">
      <c r="A811" s="1">
        <v>571</v>
      </c>
      <c r="B811" t="s">
        <v>499</v>
      </c>
      <c r="C811" t="s">
        <v>522</v>
      </c>
      <c r="D811" t="s">
        <v>1690</v>
      </c>
      <c r="F811" t="s">
        <v>517</v>
      </c>
      <c r="G811" t="str">
        <f>VLOOKUP(F811,'Barrio Mapping'!B:C,2,0)</f>
        <v>Fontarrón</v>
      </c>
      <c r="H811">
        <f>VLOOKUP(B811,'[1]Bin Distritos'!$A:$E,5,0)</f>
        <v>7.5</v>
      </c>
      <c r="I811" s="5">
        <v>620</v>
      </c>
      <c r="J811" s="5">
        <v>3</v>
      </c>
      <c r="K811" s="5">
        <v>65</v>
      </c>
      <c r="L811" s="5">
        <v>4</v>
      </c>
      <c r="M811" s="5">
        <v>1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</row>
    <row r="812" spans="1:18" x14ac:dyDescent="0.35">
      <c r="A812" s="1">
        <v>572</v>
      </c>
      <c r="B812" t="s">
        <v>499</v>
      </c>
      <c r="C812" t="s">
        <v>519</v>
      </c>
      <c r="D812" t="s">
        <v>1690</v>
      </c>
      <c r="F812" t="s">
        <v>517</v>
      </c>
      <c r="G812" t="str">
        <f>VLOOKUP(F812,'Barrio Mapping'!B:C,2,0)</f>
        <v>Fontarrón</v>
      </c>
      <c r="H812">
        <f>VLOOKUP(B812,'[1]Bin Distritos'!$A:$E,5,0)</f>
        <v>7.5</v>
      </c>
      <c r="I812" s="5">
        <v>650</v>
      </c>
      <c r="J812" s="5">
        <v>3</v>
      </c>
      <c r="K812" s="5">
        <v>69</v>
      </c>
      <c r="L812" s="5">
        <v>3</v>
      </c>
      <c r="M812" s="5">
        <v>1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</row>
    <row r="813" spans="1:18" x14ac:dyDescent="0.35">
      <c r="A813" s="1">
        <v>738</v>
      </c>
      <c r="B813" t="s">
        <v>627</v>
      </c>
      <c r="C813" t="s">
        <v>658</v>
      </c>
      <c r="D813" t="s">
        <v>1690</v>
      </c>
      <c r="F813" t="s">
        <v>659</v>
      </c>
      <c r="G813" t="str">
        <f>VLOOKUP(F813,'Barrio Mapping'!B:C,2,0)</f>
        <v>Fuente del Berro</v>
      </c>
      <c r="H813">
        <f>VLOOKUP(B813,'[1]Bin Distritos'!$A:$E,5,0)</f>
        <v>15.261666666666665</v>
      </c>
      <c r="I813" s="5">
        <v>1100</v>
      </c>
      <c r="J813" s="5">
        <v>2</v>
      </c>
      <c r="K813" s="5">
        <v>95</v>
      </c>
      <c r="L813" s="5">
        <v>3</v>
      </c>
      <c r="M813" s="5">
        <v>1</v>
      </c>
      <c r="N813" s="5">
        <v>1</v>
      </c>
      <c r="O813" s="5">
        <v>0</v>
      </c>
      <c r="P813" s="5">
        <v>0</v>
      </c>
      <c r="Q813" s="5">
        <v>0</v>
      </c>
      <c r="R813" s="5">
        <v>0</v>
      </c>
    </row>
    <row r="814" spans="1:18" x14ac:dyDescent="0.35">
      <c r="A814" s="1">
        <v>746</v>
      </c>
      <c r="B814" t="s">
        <v>627</v>
      </c>
      <c r="C814" t="s">
        <v>664</v>
      </c>
      <c r="D814" t="s">
        <v>1690</v>
      </c>
      <c r="F814" t="s">
        <v>659</v>
      </c>
      <c r="G814" t="str">
        <f>VLOOKUP(F814,'Barrio Mapping'!B:C,2,0)</f>
        <v>Fuente del Berro</v>
      </c>
      <c r="H814">
        <f>VLOOKUP(B814,'[1]Bin Distritos'!$A:$E,5,0)</f>
        <v>15.261666666666665</v>
      </c>
      <c r="I814" s="5">
        <v>1350</v>
      </c>
      <c r="J814" s="5">
        <v>3</v>
      </c>
      <c r="K814" s="5">
        <v>82</v>
      </c>
      <c r="L814" s="5">
        <v>1</v>
      </c>
      <c r="M814" s="5">
        <v>1</v>
      </c>
      <c r="N814" s="5">
        <v>1</v>
      </c>
      <c r="O814" s="5">
        <v>0</v>
      </c>
      <c r="P814" s="5">
        <v>0</v>
      </c>
      <c r="Q814" s="5">
        <v>0</v>
      </c>
      <c r="R814" s="5">
        <v>0</v>
      </c>
    </row>
    <row r="815" spans="1:18" x14ac:dyDescent="0.35">
      <c r="A815" s="1">
        <v>787</v>
      </c>
      <c r="B815" t="s">
        <v>627</v>
      </c>
      <c r="C815" t="s">
        <v>594</v>
      </c>
      <c r="D815" t="s">
        <v>1690</v>
      </c>
      <c r="E815" t="s">
        <v>206</v>
      </c>
      <c r="F815" t="s">
        <v>659</v>
      </c>
      <c r="G815" t="str">
        <f>VLOOKUP(F815,'Barrio Mapping'!B:C,2,0)</f>
        <v>Fuente del Berro</v>
      </c>
      <c r="H815">
        <f>VLOOKUP(B815,'[1]Bin Distritos'!$A:$E,5,0)</f>
        <v>15.261666666666665</v>
      </c>
      <c r="I815" s="5">
        <v>1300</v>
      </c>
      <c r="J815" s="5">
        <v>2</v>
      </c>
      <c r="K815" s="5">
        <v>75</v>
      </c>
      <c r="L815" s="5">
        <v>5</v>
      </c>
      <c r="M815" s="5">
        <v>1</v>
      </c>
      <c r="N815" s="5">
        <v>1</v>
      </c>
      <c r="O815" s="5">
        <v>0</v>
      </c>
      <c r="P815" s="5">
        <v>0</v>
      </c>
      <c r="Q815" s="5">
        <v>0</v>
      </c>
      <c r="R815" s="5">
        <v>0</v>
      </c>
    </row>
    <row r="816" spans="1:18" x14ac:dyDescent="0.35">
      <c r="A816" s="1">
        <v>788</v>
      </c>
      <c r="B816" t="s">
        <v>627</v>
      </c>
      <c r="C816" t="s">
        <v>692</v>
      </c>
      <c r="D816" t="s">
        <v>1690</v>
      </c>
      <c r="E816" t="s">
        <v>188</v>
      </c>
      <c r="F816" t="s">
        <v>659</v>
      </c>
      <c r="G816" t="str">
        <f>VLOOKUP(F816,'Barrio Mapping'!B:C,2,0)</f>
        <v>Fuente del Berro</v>
      </c>
      <c r="H816">
        <f>VLOOKUP(B816,'[1]Bin Distritos'!$A:$E,5,0)</f>
        <v>15.261666666666665</v>
      </c>
      <c r="I816" s="5">
        <v>2100</v>
      </c>
      <c r="J816" s="5">
        <v>4</v>
      </c>
      <c r="K816" s="5">
        <v>150</v>
      </c>
      <c r="L816" s="5">
        <v>5</v>
      </c>
      <c r="M816" s="5">
        <v>1</v>
      </c>
      <c r="N816" s="5">
        <v>1</v>
      </c>
      <c r="O816" s="5">
        <v>0</v>
      </c>
      <c r="P816" s="5">
        <v>0</v>
      </c>
      <c r="Q816" s="5">
        <v>0</v>
      </c>
      <c r="R816" s="5">
        <v>0</v>
      </c>
    </row>
    <row r="817" spans="1:18" x14ac:dyDescent="0.35">
      <c r="A817" s="1">
        <v>835</v>
      </c>
      <c r="B817" t="s">
        <v>627</v>
      </c>
      <c r="C817" t="s">
        <v>702</v>
      </c>
      <c r="D817" t="s">
        <v>1690</v>
      </c>
      <c r="F817" t="s">
        <v>659</v>
      </c>
      <c r="G817" t="str">
        <f>VLOOKUP(F817,'Barrio Mapping'!B:C,2,0)</f>
        <v>Fuente del Berro</v>
      </c>
      <c r="H817">
        <f>VLOOKUP(B817,'[1]Bin Distritos'!$A:$E,5,0)</f>
        <v>15.261666666666665</v>
      </c>
      <c r="I817" s="5">
        <v>2900</v>
      </c>
      <c r="J817" s="5">
        <v>5</v>
      </c>
      <c r="K817" s="5">
        <v>244</v>
      </c>
      <c r="L817" s="5">
        <v>2</v>
      </c>
      <c r="M817" s="5">
        <v>1</v>
      </c>
      <c r="N817" s="5">
        <v>1</v>
      </c>
      <c r="O817" s="5">
        <v>0</v>
      </c>
      <c r="P817" s="5">
        <v>0</v>
      </c>
      <c r="Q817" s="5">
        <v>0</v>
      </c>
      <c r="R817" s="5">
        <v>0</v>
      </c>
    </row>
    <row r="818" spans="1:18" x14ac:dyDescent="0.35">
      <c r="A818" s="1">
        <v>837</v>
      </c>
      <c r="B818" t="s">
        <v>627</v>
      </c>
      <c r="C818" t="s">
        <v>725</v>
      </c>
      <c r="D818" t="s">
        <v>1693</v>
      </c>
      <c r="F818" t="s">
        <v>659</v>
      </c>
      <c r="G818" t="str">
        <f>VLOOKUP(F818,'Barrio Mapping'!B:C,2,0)</f>
        <v>Fuente del Berro</v>
      </c>
      <c r="H818">
        <f>VLOOKUP(B818,'[1]Bin Distritos'!$A:$E,5,0)</f>
        <v>15.261666666666665</v>
      </c>
      <c r="I818" s="5">
        <v>1440</v>
      </c>
      <c r="J818" s="5">
        <v>0</v>
      </c>
      <c r="K818" s="5">
        <v>45</v>
      </c>
      <c r="L818" s="5">
        <v>0</v>
      </c>
      <c r="M818" s="5">
        <v>1</v>
      </c>
      <c r="N818" s="5">
        <v>1</v>
      </c>
      <c r="O818" s="5">
        <v>0</v>
      </c>
      <c r="P818" s="5">
        <v>0</v>
      </c>
      <c r="Q818" s="5">
        <v>0</v>
      </c>
      <c r="R818" s="5">
        <v>0</v>
      </c>
    </row>
    <row r="819" spans="1:18" x14ac:dyDescent="0.35">
      <c r="A819" s="1">
        <v>839</v>
      </c>
      <c r="B819" t="s">
        <v>627</v>
      </c>
      <c r="C819" t="s">
        <v>726</v>
      </c>
      <c r="D819" t="s">
        <v>1690</v>
      </c>
      <c r="E819" t="s">
        <v>285</v>
      </c>
      <c r="F819" t="s">
        <v>659</v>
      </c>
      <c r="G819" t="str">
        <f>VLOOKUP(F819,'Barrio Mapping'!B:C,2,0)</f>
        <v>Fuente del Berro</v>
      </c>
      <c r="H819">
        <f>VLOOKUP(B819,'[1]Bin Distritos'!$A:$E,5,0)</f>
        <v>15.261666666666665</v>
      </c>
      <c r="I819" s="5">
        <v>1200</v>
      </c>
      <c r="J819" s="5">
        <v>2</v>
      </c>
      <c r="K819" s="5">
        <v>70</v>
      </c>
      <c r="L819" s="5">
        <v>6</v>
      </c>
      <c r="M819" s="5">
        <v>1</v>
      </c>
      <c r="N819" s="5">
        <v>1</v>
      </c>
      <c r="O819" s="5">
        <v>0</v>
      </c>
      <c r="P819" s="5">
        <v>0</v>
      </c>
      <c r="Q819" s="5">
        <v>0</v>
      </c>
      <c r="R819" s="5">
        <v>0</v>
      </c>
    </row>
    <row r="820" spans="1:18" x14ac:dyDescent="0.35">
      <c r="A820" s="1">
        <v>842</v>
      </c>
      <c r="B820" t="s">
        <v>627</v>
      </c>
      <c r="C820" t="s">
        <v>664</v>
      </c>
      <c r="D820" t="s">
        <v>1690</v>
      </c>
      <c r="E820" t="s">
        <v>729</v>
      </c>
      <c r="F820" t="s">
        <v>659</v>
      </c>
      <c r="G820" t="str">
        <f>VLOOKUP(F820,'Barrio Mapping'!B:C,2,0)</f>
        <v>Fuente del Berro</v>
      </c>
      <c r="H820">
        <f>VLOOKUP(B820,'[1]Bin Distritos'!$A:$E,5,0)</f>
        <v>15.261666666666665</v>
      </c>
      <c r="I820" s="5">
        <v>1350</v>
      </c>
      <c r="J820" s="5">
        <v>3</v>
      </c>
      <c r="K820" s="5">
        <v>82</v>
      </c>
      <c r="L820" s="5">
        <v>1</v>
      </c>
      <c r="M820" s="5">
        <v>1</v>
      </c>
      <c r="N820" s="5">
        <v>1</v>
      </c>
      <c r="O820" s="5">
        <v>0</v>
      </c>
      <c r="P820" s="5">
        <v>0</v>
      </c>
      <c r="Q820" s="5">
        <v>0</v>
      </c>
      <c r="R820" s="5">
        <v>0</v>
      </c>
    </row>
    <row r="821" spans="1:18" x14ac:dyDescent="0.35">
      <c r="A821" s="1">
        <v>957</v>
      </c>
      <c r="B821" t="s">
        <v>627</v>
      </c>
      <c r="C821" t="s">
        <v>769</v>
      </c>
      <c r="D821" t="s">
        <v>1690</v>
      </c>
      <c r="F821" t="s">
        <v>659</v>
      </c>
      <c r="G821" t="str">
        <f>VLOOKUP(F821,'Barrio Mapping'!B:C,2,0)</f>
        <v>Fuente del Berro</v>
      </c>
      <c r="H821">
        <f>VLOOKUP(B821,'[1]Bin Distritos'!$A:$E,5,0)</f>
        <v>15.261666666666665</v>
      </c>
      <c r="I821" s="5">
        <v>1050</v>
      </c>
      <c r="J821" s="5">
        <v>2</v>
      </c>
      <c r="K821" s="5">
        <v>75</v>
      </c>
      <c r="L821" s="5">
        <v>0</v>
      </c>
      <c r="M821" s="5">
        <v>0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</row>
    <row r="822" spans="1:18" x14ac:dyDescent="0.35">
      <c r="A822" s="1">
        <v>1018</v>
      </c>
      <c r="B822" t="s">
        <v>627</v>
      </c>
      <c r="C822" t="s">
        <v>641</v>
      </c>
      <c r="D822" t="s">
        <v>1690</v>
      </c>
      <c r="F822" t="s">
        <v>659</v>
      </c>
      <c r="G822" t="str">
        <f>VLOOKUP(F822,'Barrio Mapping'!B:C,2,0)</f>
        <v>Fuente del Berro</v>
      </c>
      <c r="H822">
        <f>VLOOKUP(B822,'[1]Bin Distritos'!$A:$E,5,0)</f>
        <v>15.261666666666665</v>
      </c>
      <c r="I822" s="5">
        <v>1100</v>
      </c>
      <c r="J822" s="5">
        <v>3</v>
      </c>
      <c r="K822" s="5">
        <v>70</v>
      </c>
      <c r="L822" s="5">
        <v>2</v>
      </c>
      <c r="M822" s="5">
        <v>1</v>
      </c>
      <c r="N822" s="5">
        <v>1</v>
      </c>
      <c r="O822" s="5">
        <v>0</v>
      </c>
      <c r="P822" s="5">
        <v>0</v>
      </c>
      <c r="Q822" s="5">
        <v>0</v>
      </c>
      <c r="R822" s="5">
        <v>0</v>
      </c>
    </row>
    <row r="823" spans="1:18" x14ac:dyDescent="0.35">
      <c r="A823" s="1">
        <v>131</v>
      </c>
      <c r="B823" t="s">
        <v>133</v>
      </c>
      <c r="C823" t="s">
        <v>167</v>
      </c>
      <c r="D823" t="s">
        <v>1690</v>
      </c>
      <c r="F823" t="s">
        <v>168</v>
      </c>
      <c r="G823" t="str">
        <f>VLOOKUP(F823,'Barrio Mapping'!B:C,2,0)</f>
        <v>Fuentelarreina</v>
      </c>
      <c r="H823">
        <f>VLOOKUP(B823,'[1]Bin Distritos'!$A:$E,5,0)</f>
        <v>9.3453333333333344</v>
      </c>
      <c r="I823" s="5">
        <v>2300</v>
      </c>
      <c r="J823" s="5">
        <v>4</v>
      </c>
      <c r="K823" s="5">
        <v>262</v>
      </c>
      <c r="L823" s="5">
        <v>2</v>
      </c>
      <c r="M823" s="5">
        <v>1</v>
      </c>
      <c r="N823" s="5">
        <v>1</v>
      </c>
      <c r="O823" s="5">
        <v>0</v>
      </c>
      <c r="P823" s="5">
        <v>0</v>
      </c>
      <c r="Q823" s="5">
        <v>0</v>
      </c>
      <c r="R823" s="5">
        <v>0</v>
      </c>
    </row>
    <row r="824" spans="1:18" x14ac:dyDescent="0.35">
      <c r="A824" s="1">
        <v>157</v>
      </c>
      <c r="B824" t="s">
        <v>133</v>
      </c>
      <c r="C824" t="s">
        <v>167</v>
      </c>
      <c r="D824" t="s">
        <v>1690</v>
      </c>
      <c r="F824" t="s">
        <v>168</v>
      </c>
      <c r="G824" t="str">
        <f>VLOOKUP(F824,'Barrio Mapping'!B:C,2,0)</f>
        <v>Fuentelarreina</v>
      </c>
      <c r="H824">
        <f>VLOOKUP(B824,'[1]Bin Distritos'!$A:$E,5,0)</f>
        <v>9.3453333333333344</v>
      </c>
      <c r="I824" s="5">
        <v>2400</v>
      </c>
      <c r="J824" s="5">
        <v>4</v>
      </c>
      <c r="K824" s="5">
        <v>219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</row>
    <row r="825" spans="1:18" x14ac:dyDescent="0.35">
      <c r="A825" s="1">
        <v>196</v>
      </c>
      <c r="B825" t="s">
        <v>133</v>
      </c>
      <c r="C825" t="s">
        <v>167</v>
      </c>
      <c r="D825" t="s">
        <v>1690</v>
      </c>
      <c r="F825" t="s">
        <v>168</v>
      </c>
      <c r="G825" t="str">
        <f>VLOOKUP(F825,'Barrio Mapping'!B:C,2,0)</f>
        <v>Fuentelarreina</v>
      </c>
      <c r="H825">
        <f>VLOOKUP(B825,'[1]Bin Distritos'!$A:$E,5,0)</f>
        <v>9.3453333333333344</v>
      </c>
      <c r="I825" s="5">
        <v>2300</v>
      </c>
      <c r="J825" s="5">
        <v>4</v>
      </c>
      <c r="K825" s="5">
        <v>275</v>
      </c>
      <c r="L825" s="5">
        <v>5</v>
      </c>
      <c r="M825" s="5">
        <v>1</v>
      </c>
      <c r="N825" s="5">
        <v>1</v>
      </c>
      <c r="O825" s="5">
        <v>0</v>
      </c>
      <c r="P825" s="5">
        <v>0</v>
      </c>
      <c r="Q825" s="5">
        <v>0</v>
      </c>
      <c r="R825" s="5">
        <v>0</v>
      </c>
    </row>
    <row r="826" spans="1:18" x14ac:dyDescent="0.35">
      <c r="A826" s="1">
        <v>212</v>
      </c>
      <c r="B826" t="s">
        <v>133</v>
      </c>
      <c r="C826" t="s">
        <v>230</v>
      </c>
      <c r="D826" t="s">
        <v>1690</v>
      </c>
      <c r="E826" t="s">
        <v>231</v>
      </c>
      <c r="F826" t="s">
        <v>168</v>
      </c>
      <c r="G826" t="str">
        <f>VLOOKUP(F826,'Barrio Mapping'!B:C,2,0)</f>
        <v>Fuentelarreina</v>
      </c>
      <c r="H826">
        <f>VLOOKUP(B826,'[1]Bin Distritos'!$A:$E,5,0)</f>
        <v>9.3453333333333344</v>
      </c>
      <c r="I826" s="5">
        <v>880</v>
      </c>
      <c r="J826" s="5">
        <v>2</v>
      </c>
      <c r="K826" s="5">
        <v>70</v>
      </c>
      <c r="L826" s="5">
        <v>1</v>
      </c>
      <c r="M826" s="5">
        <v>1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</row>
    <row r="827" spans="1:18" x14ac:dyDescent="0.35">
      <c r="A827" s="1">
        <v>1684</v>
      </c>
      <c r="B827" t="s">
        <v>1288</v>
      </c>
      <c r="C827" t="s">
        <v>1297</v>
      </c>
      <c r="D827" t="s">
        <v>1690</v>
      </c>
      <c r="E827" t="s">
        <v>1298</v>
      </c>
      <c r="F827" t="s">
        <v>1299</v>
      </c>
      <c r="G827" t="str">
        <f>VLOOKUP(F827,'Barrio Mapping'!B:C,2,0)</f>
        <v>Gaztambide</v>
      </c>
      <c r="H827">
        <f>VLOOKUP(B827,'[1]Bin Distritos'!$A:$E,5,0)</f>
        <v>16.018666666666665</v>
      </c>
      <c r="I827" s="5">
        <v>750</v>
      </c>
      <c r="J827" s="5">
        <v>2</v>
      </c>
      <c r="K827" s="5">
        <v>36</v>
      </c>
      <c r="L827" s="5">
        <v>2</v>
      </c>
      <c r="M827" s="5">
        <v>1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</row>
    <row r="828" spans="1:18" x14ac:dyDescent="0.35">
      <c r="A828" s="1">
        <v>1711</v>
      </c>
      <c r="B828" t="s">
        <v>1288</v>
      </c>
      <c r="C828" t="s">
        <v>1326</v>
      </c>
      <c r="D828" t="s">
        <v>1690</v>
      </c>
      <c r="E828" t="s">
        <v>710</v>
      </c>
      <c r="F828" t="s">
        <v>1299</v>
      </c>
      <c r="G828" t="str">
        <f>VLOOKUP(F828,'Barrio Mapping'!B:C,2,0)</f>
        <v>Gaztambide</v>
      </c>
      <c r="H828">
        <f>VLOOKUP(B828,'[1]Bin Distritos'!$A:$E,5,0)</f>
        <v>16.018666666666665</v>
      </c>
      <c r="I828" s="5">
        <v>1590</v>
      </c>
      <c r="J828" s="5">
        <v>2</v>
      </c>
      <c r="K828" s="5">
        <v>101</v>
      </c>
      <c r="L828" s="5">
        <v>15</v>
      </c>
      <c r="M828" s="5">
        <v>1</v>
      </c>
      <c r="N828" s="5">
        <v>1</v>
      </c>
      <c r="O828" s="5">
        <v>0</v>
      </c>
      <c r="P828" s="5">
        <v>0</v>
      </c>
      <c r="Q828" s="5">
        <v>0</v>
      </c>
      <c r="R828" s="5">
        <v>0</v>
      </c>
    </row>
    <row r="829" spans="1:18" x14ac:dyDescent="0.35">
      <c r="A829" s="1">
        <v>1720</v>
      </c>
      <c r="B829" t="s">
        <v>1288</v>
      </c>
      <c r="C829" t="s">
        <v>1336</v>
      </c>
      <c r="D829" t="s">
        <v>1690</v>
      </c>
      <c r="E829" t="s">
        <v>710</v>
      </c>
      <c r="F829" t="s">
        <v>1299</v>
      </c>
      <c r="G829" t="str">
        <f>VLOOKUP(F829,'Barrio Mapping'!B:C,2,0)</f>
        <v>Gaztambide</v>
      </c>
      <c r="H829">
        <f>VLOOKUP(B829,'[1]Bin Distritos'!$A:$E,5,0)</f>
        <v>16.018666666666665</v>
      </c>
      <c r="I829" s="5">
        <v>3000</v>
      </c>
      <c r="J829" s="5">
        <v>4</v>
      </c>
      <c r="K829" s="5">
        <v>200</v>
      </c>
      <c r="L829" s="5">
        <v>11</v>
      </c>
      <c r="M829" s="5">
        <v>1</v>
      </c>
      <c r="N829" s="5">
        <v>1</v>
      </c>
      <c r="O829" s="5">
        <v>0</v>
      </c>
      <c r="P829" s="5">
        <v>0</v>
      </c>
      <c r="Q829" s="5">
        <v>0</v>
      </c>
      <c r="R829" s="5">
        <v>0</v>
      </c>
    </row>
    <row r="830" spans="1:18" x14ac:dyDescent="0.35">
      <c r="A830" s="1">
        <v>1721</v>
      </c>
      <c r="B830" t="s">
        <v>1288</v>
      </c>
      <c r="C830" t="s">
        <v>1337</v>
      </c>
      <c r="D830" t="s">
        <v>1693</v>
      </c>
      <c r="E830" t="s">
        <v>475</v>
      </c>
      <c r="F830" t="s">
        <v>1299</v>
      </c>
      <c r="G830" t="str">
        <f>VLOOKUP(F830,'Barrio Mapping'!B:C,2,0)</f>
        <v>Gaztambide</v>
      </c>
      <c r="H830">
        <f>VLOOKUP(B830,'[1]Bin Distritos'!$A:$E,5,0)</f>
        <v>16.018666666666665</v>
      </c>
      <c r="I830" s="5">
        <v>800</v>
      </c>
      <c r="J830" s="5">
        <v>0</v>
      </c>
      <c r="K830" s="5">
        <v>45</v>
      </c>
      <c r="L830" s="5">
        <v>4</v>
      </c>
      <c r="M830" s="5">
        <v>1</v>
      </c>
      <c r="N830" s="5">
        <v>1</v>
      </c>
      <c r="O830" s="5">
        <v>0</v>
      </c>
      <c r="P830" s="5">
        <v>0</v>
      </c>
      <c r="Q830" s="5">
        <v>0</v>
      </c>
      <c r="R830" s="5">
        <v>0</v>
      </c>
    </row>
    <row r="831" spans="1:18" x14ac:dyDescent="0.35">
      <c r="A831" s="1">
        <v>1737</v>
      </c>
      <c r="B831" t="s">
        <v>1288</v>
      </c>
      <c r="C831" t="s">
        <v>1347</v>
      </c>
      <c r="D831" t="s">
        <v>1690</v>
      </c>
      <c r="E831" t="s">
        <v>1348</v>
      </c>
      <c r="F831" t="s">
        <v>1299</v>
      </c>
      <c r="G831" t="str">
        <f>VLOOKUP(F831,'Barrio Mapping'!B:C,2,0)</f>
        <v>Gaztambide</v>
      </c>
      <c r="H831">
        <f>VLOOKUP(B831,'[1]Bin Distritos'!$A:$E,5,0)</f>
        <v>16.018666666666665</v>
      </c>
      <c r="I831" s="5">
        <v>1500</v>
      </c>
      <c r="J831" s="5">
        <v>2</v>
      </c>
      <c r="K831" s="5">
        <v>80</v>
      </c>
      <c r="L831" s="5">
        <v>2</v>
      </c>
      <c r="M831" s="5">
        <v>0</v>
      </c>
      <c r="N831" s="5">
        <v>1</v>
      </c>
      <c r="O831" s="5">
        <v>0</v>
      </c>
      <c r="P831" s="5">
        <v>0</v>
      </c>
      <c r="Q831" s="5">
        <v>0</v>
      </c>
      <c r="R831" s="5">
        <v>0</v>
      </c>
    </row>
    <row r="832" spans="1:18" x14ac:dyDescent="0.35">
      <c r="A832" s="1">
        <v>1747</v>
      </c>
      <c r="B832" t="s">
        <v>1288</v>
      </c>
      <c r="C832" t="s">
        <v>1356</v>
      </c>
      <c r="D832" t="s">
        <v>1691</v>
      </c>
      <c r="F832" t="s">
        <v>1299</v>
      </c>
      <c r="G832" t="str">
        <f>VLOOKUP(F832,'Barrio Mapping'!B:C,2,0)</f>
        <v>Gaztambide</v>
      </c>
      <c r="H832">
        <f>VLOOKUP(B832,'[1]Bin Distritos'!$A:$E,5,0)</f>
        <v>16.018666666666665</v>
      </c>
      <c r="I832" s="5">
        <v>2400</v>
      </c>
      <c r="J832" s="5">
        <v>4</v>
      </c>
      <c r="K832" s="5">
        <v>175</v>
      </c>
      <c r="L832" s="5">
        <v>5</v>
      </c>
      <c r="M832" s="5">
        <v>0</v>
      </c>
      <c r="N832" s="5">
        <v>1</v>
      </c>
      <c r="O832" s="5">
        <v>1</v>
      </c>
      <c r="P832" s="5">
        <v>0</v>
      </c>
      <c r="Q832" s="5">
        <v>0</v>
      </c>
      <c r="R832" s="5">
        <v>0</v>
      </c>
    </row>
    <row r="833" spans="1:18" x14ac:dyDescent="0.35">
      <c r="A833" s="1">
        <v>1752</v>
      </c>
      <c r="B833" t="s">
        <v>1288</v>
      </c>
      <c r="C833" t="s">
        <v>1297</v>
      </c>
      <c r="D833" t="s">
        <v>1690</v>
      </c>
      <c r="E833" t="s">
        <v>498</v>
      </c>
      <c r="F833" t="s">
        <v>1299</v>
      </c>
      <c r="G833" t="str">
        <f>VLOOKUP(F833,'Barrio Mapping'!B:C,2,0)</f>
        <v>Gaztambide</v>
      </c>
      <c r="H833">
        <f>VLOOKUP(B833,'[1]Bin Distritos'!$A:$E,5,0)</f>
        <v>16.018666666666665</v>
      </c>
      <c r="I833" s="5">
        <v>900</v>
      </c>
      <c r="J833" s="5">
        <v>1</v>
      </c>
      <c r="K833" s="5">
        <v>40</v>
      </c>
      <c r="L833" s="5">
        <v>4</v>
      </c>
      <c r="M833" s="5">
        <v>0</v>
      </c>
      <c r="N833" s="5">
        <v>1</v>
      </c>
      <c r="O833" s="5">
        <v>0</v>
      </c>
      <c r="P833" s="5">
        <v>0</v>
      </c>
      <c r="Q833" s="5">
        <v>0</v>
      </c>
      <c r="R833" s="5">
        <v>0</v>
      </c>
    </row>
    <row r="834" spans="1:18" x14ac:dyDescent="0.35">
      <c r="A834" s="1">
        <v>1765</v>
      </c>
      <c r="B834" t="s">
        <v>1288</v>
      </c>
      <c r="C834" t="s">
        <v>1369</v>
      </c>
      <c r="D834" t="s">
        <v>1690</v>
      </c>
      <c r="F834" t="s">
        <v>1299</v>
      </c>
      <c r="G834" t="str">
        <f>VLOOKUP(F834,'Barrio Mapping'!B:C,2,0)</f>
        <v>Gaztambide</v>
      </c>
      <c r="H834">
        <f>VLOOKUP(B834,'[1]Bin Distritos'!$A:$E,5,0)</f>
        <v>16.018666666666665</v>
      </c>
      <c r="I834" s="5">
        <v>1100</v>
      </c>
      <c r="J834" s="5">
        <v>2</v>
      </c>
      <c r="K834" s="5">
        <v>65</v>
      </c>
      <c r="L834" s="5">
        <v>2</v>
      </c>
      <c r="M834" s="5">
        <v>1</v>
      </c>
      <c r="N834" s="5">
        <v>1</v>
      </c>
      <c r="O834" s="5">
        <v>0</v>
      </c>
      <c r="P834" s="5">
        <v>0</v>
      </c>
      <c r="Q834" s="5">
        <v>0</v>
      </c>
      <c r="R834" s="5">
        <v>0</v>
      </c>
    </row>
    <row r="835" spans="1:18" x14ac:dyDescent="0.35">
      <c r="A835" s="1">
        <v>1805</v>
      </c>
      <c r="B835" t="s">
        <v>1288</v>
      </c>
      <c r="C835" t="s">
        <v>1391</v>
      </c>
      <c r="D835" t="s">
        <v>1690</v>
      </c>
      <c r="F835" t="s">
        <v>1299</v>
      </c>
      <c r="G835" t="str">
        <f>VLOOKUP(F835,'Barrio Mapping'!B:C,2,0)</f>
        <v>Gaztambide</v>
      </c>
      <c r="H835">
        <f>VLOOKUP(B835,'[1]Bin Distritos'!$A:$E,5,0)</f>
        <v>16.018666666666665</v>
      </c>
      <c r="I835" s="5">
        <v>950</v>
      </c>
      <c r="J835" s="5">
        <v>2</v>
      </c>
      <c r="K835" s="5">
        <v>65</v>
      </c>
      <c r="L835" s="5">
        <v>3</v>
      </c>
      <c r="M835" s="5">
        <v>0</v>
      </c>
      <c r="N835" s="5">
        <v>1</v>
      </c>
      <c r="O835" s="5">
        <v>0</v>
      </c>
      <c r="P835" s="5">
        <v>0</v>
      </c>
      <c r="Q835" s="5">
        <v>0</v>
      </c>
      <c r="R835" s="5">
        <v>0</v>
      </c>
    </row>
    <row r="836" spans="1:18" x14ac:dyDescent="0.35">
      <c r="A836" s="1">
        <v>1806</v>
      </c>
      <c r="B836" t="s">
        <v>1288</v>
      </c>
      <c r="C836" t="s">
        <v>1347</v>
      </c>
      <c r="D836" t="s">
        <v>1690</v>
      </c>
      <c r="F836" t="s">
        <v>1299</v>
      </c>
      <c r="G836" t="str">
        <f>VLOOKUP(F836,'Barrio Mapping'!B:C,2,0)</f>
        <v>Gaztambide</v>
      </c>
      <c r="H836">
        <f>VLOOKUP(B836,'[1]Bin Distritos'!$A:$E,5,0)</f>
        <v>16.018666666666665</v>
      </c>
      <c r="I836" s="5">
        <v>1800</v>
      </c>
      <c r="J836" s="5">
        <v>2</v>
      </c>
      <c r="K836" s="5">
        <v>80</v>
      </c>
      <c r="L836" s="5">
        <v>2</v>
      </c>
      <c r="M836" s="5">
        <v>0</v>
      </c>
      <c r="N836" s="5">
        <v>1</v>
      </c>
      <c r="O836" s="5">
        <v>0</v>
      </c>
      <c r="P836" s="5">
        <v>0</v>
      </c>
      <c r="Q836" s="5">
        <v>0</v>
      </c>
      <c r="R836" s="5">
        <v>0</v>
      </c>
    </row>
    <row r="837" spans="1:18" x14ac:dyDescent="0.35">
      <c r="A837" s="1">
        <v>1810</v>
      </c>
      <c r="B837" t="s">
        <v>1288</v>
      </c>
      <c r="C837" t="s">
        <v>1394</v>
      </c>
      <c r="D837" t="s">
        <v>1690</v>
      </c>
      <c r="E837" t="s">
        <v>88</v>
      </c>
      <c r="F837" t="s">
        <v>1299</v>
      </c>
      <c r="G837" t="str">
        <f>VLOOKUP(F837,'Barrio Mapping'!B:C,2,0)</f>
        <v>Gaztambide</v>
      </c>
      <c r="H837">
        <f>VLOOKUP(B837,'[1]Bin Distritos'!$A:$E,5,0)</f>
        <v>16.018666666666665</v>
      </c>
      <c r="I837" s="5">
        <v>2100</v>
      </c>
      <c r="J837" s="5">
        <v>4</v>
      </c>
      <c r="K837" s="5">
        <v>130</v>
      </c>
      <c r="L837" s="5">
        <v>11</v>
      </c>
      <c r="M837" s="5">
        <v>1</v>
      </c>
      <c r="N837" s="5">
        <v>1</v>
      </c>
      <c r="O837" s="5">
        <v>0</v>
      </c>
      <c r="P837" s="5">
        <v>0</v>
      </c>
      <c r="Q837" s="5">
        <v>0</v>
      </c>
      <c r="R837" s="5">
        <v>0</v>
      </c>
    </row>
    <row r="838" spans="1:18" x14ac:dyDescent="0.35">
      <c r="A838" s="1">
        <v>1815</v>
      </c>
      <c r="B838" t="s">
        <v>1288</v>
      </c>
      <c r="C838" t="s">
        <v>1397</v>
      </c>
      <c r="D838" t="s">
        <v>1690</v>
      </c>
      <c r="F838" t="s">
        <v>1299</v>
      </c>
      <c r="G838" t="str">
        <f>VLOOKUP(F838,'Barrio Mapping'!B:C,2,0)</f>
        <v>Gaztambide</v>
      </c>
      <c r="H838">
        <f>VLOOKUP(B838,'[1]Bin Distritos'!$A:$E,5,0)</f>
        <v>16.018666666666665</v>
      </c>
      <c r="I838" s="5">
        <v>1200</v>
      </c>
      <c r="J838" s="5">
        <v>1</v>
      </c>
      <c r="K838" s="5">
        <v>46</v>
      </c>
      <c r="L838" s="5">
        <v>3</v>
      </c>
      <c r="M838" s="5">
        <v>1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</row>
    <row r="839" spans="1:18" x14ac:dyDescent="0.35">
      <c r="A839" s="1">
        <v>1827</v>
      </c>
      <c r="B839" t="s">
        <v>1288</v>
      </c>
      <c r="C839" t="s">
        <v>1403</v>
      </c>
      <c r="D839" t="s">
        <v>1693</v>
      </c>
      <c r="E839" t="s">
        <v>200</v>
      </c>
      <c r="F839" t="s">
        <v>1299</v>
      </c>
      <c r="G839" t="str">
        <f>VLOOKUP(F839,'Barrio Mapping'!B:C,2,0)</f>
        <v>Gaztambide</v>
      </c>
      <c r="H839">
        <f>VLOOKUP(B839,'[1]Bin Distritos'!$A:$E,5,0)</f>
        <v>16.018666666666665</v>
      </c>
      <c r="I839" s="5">
        <v>1280</v>
      </c>
      <c r="J839" s="5">
        <v>0</v>
      </c>
      <c r="K839" s="5">
        <v>65</v>
      </c>
      <c r="L839" s="5">
        <v>6</v>
      </c>
      <c r="M839" s="5">
        <v>0</v>
      </c>
      <c r="N839" s="5">
        <v>1</v>
      </c>
      <c r="O839" s="5">
        <v>0</v>
      </c>
      <c r="P839" s="5">
        <v>0</v>
      </c>
      <c r="Q839" s="5">
        <v>0</v>
      </c>
      <c r="R839" s="5">
        <v>0</v>
      </c>
    </row>
    <row r="840" spans="1:18" x14ac:dyDescent="0.35">
      <c r="A840" s="1">
        <v>1829</v>
      </c>
      <c r="B840" t="s">
        <v>1288</v>
      </c>
      <c r="C840" t="s">
        <v>1405</v>
      </c>
      <c r="D840" t="s">
        <v>1690</v>
      </c>
      <c r="E840" t="s">
        <v>73</v>
      </c>
      <c r="F840" t="s">
        <v>1299</v>
      </c>
      <c r="G840" t="str">
        <f>VLOOKUP(F840,'Barrio Mapping'!B:C,2,0)</f>
        <v>Gaztambide</v>
      </c>
      <c r="H840">
        <f>VLOOKUP(B840,'[1]Bin Distritos'!$A:$E,5,0)</f>
        <v>16.018666666666665</v>
      </c>
      <c r="I840" s="5">
        <v>800</v>
      </c>
      <c r="J840" s="5">
        <v>1</v>
      </c>
      <c r="K840" s="5">
        <v>40</v>
      </c>
      <c r="L840" s="5">
        <v>1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</row>
    <row r="841" spans="1:18" x14ac:dyDescent="0.35">
      <c r="A841" s="1">
        <v>1835</v>
      </c>
      <c r="B841" t="s">
        <v>1288</v>
      </c>
      <c r="C841" t="s">
        <v>1408</v>
      </c>
      <c r="D841" t="s">
        <v>1690</v>
      </c>
      <c r="F841" t="s">
        <v>1299</v>
      </c>
      <c r="G841" t="str">
        <f>VLOOKUP(F841,'Barrio Mapping'!B:C,2,0)</f>
        <v>Gaztambide</v>
      </c>
      <c r="H841">
        <f>VLOOKUP(B841,'[1]Bin Distritos'!$A:$E,5,0)</f>
        <v>16.018666666666665</v>
      </c>
      <c r="I841" s="5">
        <v>1100</v>
      </c>
      <c r="J841" s="5">
        <v>2</v>
      </c>
      <c r="K841" s="5">
        <v>110</v>
      </c>
      <c r="L841" s="5">
        <v>6</v>
      </c>
      <c r="M841" s="5">
        <v>0</v>
      </c>
      <c r="N841" s="5">
        <v>1</v>
      </c>
      <c r="O841" s="5">
        <v>0</v>
      </c>
      <c r="P841" s="5">
        <v>0</v>
      </c>
      <c r="Q841" s="5">
        <v>0</v>
      </c>
      <c r="R841" s="5">
        <v>0</v>
      </c>
    </row>
    <row r="842" spans="1:18" x14ac:dyDescent="0.35">
      <c r="A842" s="1">
        <v>1851</v>
      </c>
      <c r="B842" t="s">
        <v>1288</v>
      </c>
      <c r="C842" t="s">
        <v>1413</v>
      </c>
      <c r="D842" t="s">
        <v>1691</v>
      </c>
      <c r="E842" t="s">
        <v>1053</v>
      </c>
      <c r="F842" t="s">
        <v>1299</v>
      </c>
      <c r="G842" t="str">
        <f>VLOOKUP(F842,'Barrio Mapping'!B:C,2,0)</f>
        <v>Gaztambide</v>
      </c>
      <c r="H842">
        <f>VLOOKUP(B842,'[1]Bin Distritos'!$A:$E,5,0)</f>
        <v>16.018666666666665</v>
      </c>
      <c r="I842" s="5">
        <v>1100</v>
      </c>
      <c r="J842" s="5">
        <v>0</v>
      </c>
      <c r="K842" s="5">
        <v>46</v>
      </c>
      <c r="L842" s="5">
        <v>8</v>
      </c>
      <c r="M842" s="5">
        <v>1</v>
      </c>
      <c r="N842" s="5">
        <v>1</v>
      </c>
      <c r="O842" s="5">
        <v>1</v>
      </c>
      <c r="P842" s="5">
        <v>0</v>
      </c>
      <c r="Q842" s="5">
        <v>0</v>
      </c>
      <c r="R842" s="5">
        <v>0</v>
      </c>
    </row>
    <row r="843" spans="1:18" x14ac:dyDescent="0.35">
      <c r="A843" s="1">
        <v>1867</v>
      </c>
      <c r="B843" t="s">
        <v>1288</v>
      </c>
      <c r="C843" t="s">
        <v>1420</v>
      </c>
      <c r="D843" t="s">
        <v>1693</v>
      </c>
      <c r="E843" t="s">
        <v>182</v>
      </c>
      <c r="F843" t="s">
        <v>1299</v>
      </c>
      <c r="G843" t="str">
        <f>VLOOKUP(F843,'Barrio Mapping'!B:C,2,0)</f>
        <v>Gaztambide</v>
      </c>
      <c r="H843">
        <f>VLOOKUP(B843,'[1]Bin Distritos'!$A:$E,5,0)</f>
        <v>16.018666666666665</v>
      </c>
      <c r="I843" s="5">
        <v>850</v>
      </c>
      <c r="J843" s="5">
        <v>0</v>
      </c>
      <c r="K843" s="5">
        <v>60</v>
      </c>
      <c r="L843" s="5">
        <v>2</v>
      </c>
      <c r="M843" s="5">
        <v>1</v>
      </c>
      <c r="N843" s="5">
        <v>1</v>
      </c>
      <c r="O843" s="5">
        <v>0</v>
      </c>
      <c r="P843" s="5">
        <v>0</v>
      </c>
      <c r="Q843" s="5">
        <v>0</v>
      </c>
      <c r="R843" s="5">
        <v>0</v>
      </c>
    </row>
    <row r="844" spans="1:18" x14ac:dyDescent="0.35">
      <c r="A844" s="1">
        <v>1878</v>
      </c>
      <c r="B844" t="s">
        <v>1288</v>
      </c>
      <c r="C844" t="s">
        <v>1422</v>
      </c>
      <c r="D844" t="s">
        <v>1693</v>
      </c>
      <c r="F844" t="s">
        <v>1299</v>
      </c>
      <c r="G844" t="str">
        <f>VLOOKUP(F844,'Barrio Mapping'!B:C,2,0)</f>
        <v>Gaztambide</v>
      </c>
      <c r="H844">
        <f>VLOOKUP(B844,'[1]Bin Distritos'!$A:$E,5,0)</f>
        <v>16.018666666666665</v>
      </c>
      <c r="I844" s="5">
        <v>850</v>
      </c>
      <c r="J844" s="5">
        <v>0</v>
      </c>
      <c r="K844" s="5">
        <v>55</v>
      </c>
      <c r="L844" s="5">
        <v>3</v>
      </c>
      <c r="M844" s="5">
        <v>1</v>
      </c>
      <c r="N844" s="5">
        <v>1</v>
      </c>
      <c r="O844" s="5">
        <v>0</v>
      </c>
      <c r="P844" s="5">
        <v>0</v>
      </c>
      <c r="Q844" s="5">
        <v>0</v>
      </c>
      <c r="R844" s="5">
        <v>0</v>
      </c>
    </row>
    <row r="845" spans="1:18" x14ac:dyDescent="0.35">
      <c r="A845" s="1">
        <v>704</v>
      </c>
      <c r="B845" t="s">
        <v>627</v>
      </c>
      <c r="C845" t="s">
        <v>628</v>
      </c>
      <c r="D845" t="s">
        <v>1693</v>
      </c>
      <c r="E845" t="s">
        <v>102</v>
      </c>
      <c r="F845" t="s">
        <v>629</v>
      </c>
      <c r="G845" t="str">
        <f>VLOOKUP(F845,'Barrio Mapping'!B:C,2,0)</f>
        <v>Goya</v>
      </c>
      <c r="H845">
        <f>VLOOKUP(B845,'[1]Bin Distritos'!$A:$E,5,0)</f>
        <v>15.261666666666665</v>
      </c>
      <c r="I845" s="5">
        <v>1000</v>
      </c>
      <c r="J845" s="5">
        <v>0</v>
      </c>
      <c r="K845" s="5">
        <v>70</v>
      </c>
      <c r="L845" s="5">
        <v>1</v>
      </c>
      <c r="M845" s="5">
        <v>1</v>
      </c>
      <c r="N845" s="5">
        <v>1</v>
      </c>
      <c r="O845" s="5">
        <v>0</v>
      </c>
      <c r="P845" s="5">
        <v>0</v>
      </c>
      <c r="Q845" s="5">
        <v>0</v>
      </c>
      <c r="R845" s="5">
        <v>0</v>
      </c>
    </row>
    <row r="846" spans="1:18" x14ac:dyDescent="0.35">
      <c r="A846" s="1">
        <v>706</v>
      </c>
      <c r="B846" t="s">
        <v>627</v>
      </c>
      <c r="C846" t="s">
        <v>632</v>
      </c>
      <c r="D846" t="s">
        <v>1690</v>
      </c>
      <c r="E846" t="s">
        <v>410</v>
      </c>
      <c r="F846" t="s">
        <v>629</v>
      </c>
      <c r="G846" t="str">
        <f>VLOOKUP(F846,'Barrio Mapping'!B:C,2,0)</f>
        <v>Goya</v>
      </c>
      <c r="H846">
        <f>VLOOKUP(B846,'[1]Bin Distritos'!$A:$E,5,0)</f>
        <v>15.261666666666665</v>
      </c>
      <c r="I846" s="5">
        <v>1500</v>
      </c>
      <c r="J846" s="5">
        <v>3</v>
      </c>
      <c r="K846" s="5">
        <v>90</v>
      </c>
      <c r="L846" s="5">
        <v>6</v>
      </c>
      <c r="M846" s="5">
        <v>1</v>
      </c>
      <c r="N846" s="5">
        <v>1</v>
      </c>
      <c r="O846" s="5">
        <v>0</v>
      </c>
      <c r="P846" s="5">
        <v>0</v>
      </c>
      <c r="Q846" s="5">
        <v>0</v>
      </c>
      <c r="R846" s="5">
        <v>0</v>
      </c>
    </row>
    <row r="847" spans="1:18" x14ac:dyDescent="0.35">
      <c r="A847" s="1">
        <v>709</v>
      </c>
      <c r="B847" t="s">
        <v>627</v>
      </c>
      <c r="C847" t="s">
        <v>637</v>
      </c>
      <c r="D847" t="s">
        <v>1690</v>
      </c>
      <c r="F847" t="s">
        <v>629</v>
      </c>
      <c r="G847" t="str">
        <f>VLOOKUP(F847,'Barrio Mapping'!B:C,2,0)</f>
        <v>Goya</v>
      </c>
      <c r="H847">
        <f>VLOOKUP(B847,'[1]Bin Distritos'!$A:$E,5,0)</f>
        <v>15.261666666666665</v>
      </c>
      <c r="I847" s="5">
        <v>1500</v>
      </c>
      <c r="J847" s="5">
        <v>3</v>
      </c>
      <c r="K847" s="5">
        <v>105</v>
      </c>
      <c r="L847" s="5">
        <v>1</v>
      </c>
      <c r="M847" s="5">
        <v>1</v>
      </c>
      <c r="N847" s="5">
        <v>1</v>
      </c>
      <c r="O847" s="5">
        <v>0</v>
      </c>
      <c r="P847" s="5">
        <v>0</v>
      </c>
      <c r="Q847" s="5">
        <v>0</v>
      </c>
      <c r="R847" s="5">
        <v>0</v>
      </c>
    </row>
    <row r="848" spans="1:18" x14ac:dyDescent="0.35">
      <c r="A848" s="1">
        <v>713</v>
      </c>
      <c r="B848" t="s">
        <v>627</v>
      </c>
      <c r="C848" t="s">
        <v>642</v>
      </c>
      <c r="D848" t="s">
        <v>1691</v>
      </c>
      <c r="F848" t="s">
        <v>629</v>
      </c>
      <c r="G848" t="str">
        <f>VLOOKUP(F848,'Barrio Mapping'!B:C,2,0)</f>
        <v>Goya</v>
      </c>
      <c r="H848">
        <f>VLOOKUP(B848,'[1]Bin Distritos'!$A:$E,5,0)</f>
        <v>15.261666666666665</v>
      </c>
      <c r="I848" s="5">
        <v>3500</v>
      </c>
      <c r="J848" s="5">
        <v>2</v>
      </c>
      <c r="K848" s="5">
        <v>110</v>
      </c>
      <c r="L848" s="5">
        <v>5</v>
      </c>
      <c r="M848" s="5">
        <v>0</v>
      </c>
      <c r="N848" s="5">
        <v>0</v>
      </c>
      <c r="O848" s="5">
        <v>1</v>
      </c>
      <c r="P848" s="5">
        <v>0</v>
      </c>
      <c r="Q848" s="5">
        <v>0</v>
      </c>
      <c r="R848" s="5">
        <v>0</v>
      </c>
    </row>
    <row r="849" spans="1:18" x14ac:dyDescent="0.35">
      <c r="A849" s="1">
        <v>715</v>
      </c>
      <c r="B849" t="s">
        <v>627</v>
      </c>
      <c r="C849" t="s">
        <v>594</v>
      </c>
      <c r="D849" t="s">
        <v>1690</v>
      </c>
      <c r="F849" t="s">
        <v>629</v>
      </c>
      <c r="G849" t="str">
        <f>VLOOKUP(F849,'Barrio Mapping'!B:C,2,0)</f>
        <v>Goya</v>
      </c>
      <c r="H849">
        <f>VLOOKUP(B849,'[1]Bin Distritos'!$A:$E,5,0)</f>
        <v>15.261666666666665</v>
      </c>
      <c r="I849" s="5">
        <v>925</v>
      </c>
      <c r="J849" s="5">
        <v>2</v>
      </c>
      <c r="K849" s="5">
        <v>85</v>
      </c>
      <c r="L849" s="5">
        <v>-0.5</v>
      </c>
      <c r="M849" s="5">
        <v>1</v>
      </c>
      <c r="N849" s="5">
        <v>1</v>
      </c>
      <c r="O849" s="5">
        <v>0</v>
      </c>
      <c r="P849" s="5">
        <v>0</v>
      </c>
      <c r="Q849" s="5">
        <v>0</v>
      </c>
      <c r="R849" s="5">
        <v>0</v>
      </c>
    </row>
    <row r="850" spans="1:18" x14ac:dyDescent="0.35">
      <c r="A850" s="1">
        <v>716</v>
      </c>
      <c r="B850" t="s">
        <v>627</v>
      </c>
      <c r="C850" t="s">
        <v>637</v>
      </c>
      <c r="D850" t="s">
        <v>1690</v>
      </c>
      <c r="F850" t="s">
        <v>629</v>
      </c>
      <c r="G850" t="str">
        <f>VLOOKUP(F850,'Barrio Mapping'!B:C,2,0)</f>
        <v>Goya</v>
      </c>
      <c r="H850">
        <f>VLOOKUP(B850,'[1]Bin Distritos'!$A:$E,5,0)</f>
        <v>15.261666666666665</v>
      </c>
      <c r="I850" s="5">
        <v>1000</v>
      </c>
      <c r="J850" s="5">
        <v>1</v>
      </c>
      <c r="K850" s="5">
        <v>65</v>
      </c>
      <c r="L850" s="5">
        <v>6</v>
      </c>
      <c r="M850" s="5">
        <v>0</v>
      </c>
      <c r="N850" s="5">
        <v>1</v>
      </c>
      <c r="O850" s="5">
        <v>0</v>
      </c>
      <c r="P850" s="5">
        <v>0</v>
      </c>
      <c r="Q850" s="5">
        <v>0</v>
      </c>
      <c r="R850" s="5">
        <v>0</v>
      </c>
    </row>
    <row r="851" spans="1:18" x14ac:dyDescent="0.35">
      <c r="A851" s="1">
        <v>717</v>
      </c>
      <c r="B851" t="s">
        <v>627</v>
      </c>
      <c r="C851" t="s">
        <v>637</v>
      </c>
      <c r="D851" t="s">
        <v>1690</v>
      </c>
      <c r="F851" t="s">
        <v>629</v>
      </c>
      <c r="G851" t="str">
        <f>VLOOKUP(F851,'Barrio Mapping'!B:C,2,0)</f>
        <v>Goya</v>
      </c>
      <c r="H851">
        <f>VLOOKUP(B851,'[1]Bin Distritos'!$A:$E,5,0)</f>
        <v>15.261666666666665</v>
      </c>
      <c r="I851" s="5">
        <v>2500</v>
      </c>
      <c r="J851" s="5">
        <v>3</v>
      </c>
      <c r="K851" s="5">
        <v>130</v>
      </c>
      <c r="L851" s="5">
        <v>2</v>
      </c>
      <c r="M851" s="5">
        <v>1</v>
      </c>
      <c r="N851" s="5">
        <v>1</v>
      </c>
      <c r="O851" s="5">
        <v>0</v>
      </c>
      <c r="P851" s="5">
        <v>0</v>
      </c>
      <c r="Q851" s="5">
        <v>0</v>
      </c>
      <c r="R851" s="5">
        <v>0</v>
      </c>
    </row>
    <row r="852" spans="1:18" x14ac:dyDescent="0.35">
      <c r="A852" s="1">
        <v>719</v>
      </c>
      <c r="B852" t="s">
        <v>627</v>
      </c>
      <c r="C852" t="s">
        <v>637</v>
      </c>
      <c r="D852" t="s">
        <v>1690</v>
      </c>
      <c r="F852" t="s">
        <v>629</v>
      </c>
      <c r="G852" t="str">
        <f>VLOOKUP(F852,'Barrio Mapping'!B:C,2,0)</f>
        <v>Goya</v>
      </c>
      <c r="H852">
        <f>VLOOKUP(B852,'[1]Bin Distritos'!$A:$E,5,0)</f>
        <v>15.261666666666665</v>
      </c>
      <c r="I852" s="5">
        <v>1500</v>
      </c>
      <c r="J852" s="5">
        <v>2</v>
      </c>
      <c r="K852" s="5">
        <v>50</v>
      </c>
      <c r="L852" s="5">
        <v>3</v>
      </c>
      <c r="M852" s="5">
        <v>0</v>
      </c>
      <c r="N852" s="5">
        <v>1</v>
      </c>
      <c r="O852" s="5">
        <v>0</v>
      </c>
      <c r="P852" s="5">
        <v>0</v>
      </c>
      <c r="Q852" s="5">
        <v>0</v>
      </c>
      <c r="R852" s="5">
        <v>0</v>
      </c>
    </row>
    <row r="853" spans="1:18" x14ac:dyDescent="0.35">
      <c r="A853" s="1">
        <v>730</v>
      </c>
      <c r="B853" t="s">
        <v>627</v>
      </c>
      <c r="C853" t="s">
        <v>655</v>
      </c>
      <c r="D853" t="s">
        <v>1690</v>
      </c>
      <c r="E853" t="s">
        <v>203</v>
      </c>
      <c r="F853" t="s">
        <v>629</v>
      </c>
      <c r="G853" t="str">
        <f>VLOOKUP(F853,'Barrio Mapping'!B:C,2,0)</f>
        <v>Goya</v>
      </c>
      <c r="H853">
        <f>VLOOKUP(B853,'[1]Bin Distritos'!$A:$E,5,0)</f>
        <v>15.261666666666665</v>
      </c>
      <c r="I853" s="5">
        <v>1000</v>
      </c>
      <c r="J853" s="5">
        <v>1</v>
      </c>
      <c r="K853" s="5">
        <v>65</v>
      </c>
      <c r="L853" s="5">
        <v>4</v>
      </c>
      <c r="M853" s="5">
        <v>1</v>
      </c>
      <c r="N853" s="5">
        <v>1</v>
      </c>
      <c r="O853" s="5">
        <v>0</v>
      </c>
      <c r="P853" s="5">
        <v>0</v>
      </c>
      <c r="Q853" s="5">
        <v>0</v>
      </c>
      <c r="R853" s="5">
        <v>0</v>
      </c>
    </row>
    <row r="854" spans="1:18" x14ac:dyDescent="0.35">
      <c r="A854" s="1">
        <v>733</v>
      </c>
      <c r="B854" t="s">
        <v>627</v>
      </c>
      <c r="C854" t="s">
        <v>637</v>
      </c>
      <c r="D854" t="s">
        <v>1690</v>
      </c>
      <c r="F854" t="s">
        <v>629</v>
      </c>
      <c r="G854" t="str">
        <f>VLOOKUP(F854,'Barrio Mapping'!B:C,2,0)</f>
        <v>Goya</v>
      </c>
      <c r="H854">
        <f>VLOOKUP(B854,'[1]Bin Distritos'!$A:$E,5,0)</f>
        <v>15.261666666666665</v>
      </c>
      <c r="I854" s="5">
        <v>8000</v>
      </c>
      <c r="J854" s="5">
        <v>5</v>
      </c>
      <c r="K854" s="5">
        <v>500</v>
      </c>
      <c r="L854" s="5">
        <v>3</v>
      </c>
      <c r="M854" s="5">
        <v>1</v>
      </c>
      <c r="N854" s="5">
        <v>1</v>
      </c>
      <c r="O854" s="5">
        <v>0</v>
      </c>
      <c r="P854" s="5">
        <v>0</v>
      </c>
      <c r="Q854" s="5">
        <v>0</v>
      </c>
      <c r="R854" s="5">
        <v>0</v>
      </c>
    </row>
    <row r="855" spans="1:18" x14ac:dyDescent="0.35">
      <c r="A855" s="1">
        <v>734</v>
      </c>
      <c r="B855" t="s">
        <v>627</v>
      </c>
      <c r="C855" t="s">
        <v>657</v>
      </c>
      <c r="D855" t="s">
        <v>1690</v>
      </c>
      <c r="F855" t="s">
        <v>629</v>
      </c>
      <c r="G855" t="str">
        <f>VLOOKUP(F855,'Barrio Mapping'!B:C,2,0)</f>
        <v>Goya</v>
      </c>
      <c r="H855">
        <f>VLOOKUP(B855,'[1]Bin Distritos'!$A:$E,5,0)</f>
        <v>15.261666666666665</v>
      </c>
      <c r="I855" s="5">
        <v>1400</v>
      </c>
      <c r="J855" s="5">
        <v>2</v>
      </c>
      <c r="K855" s="5">
        <v>75</v>
      </c>
      <c r="L855" s="5">
        <v>2</v>
      </c>
      <c r="M855" s="5">
        <v>1</v>
      </c>
      <c r="N855" s="5">
        <v>1</v>
      </c>
      <c r="O855" s="5">
        <v>0</v>
      </c>
      <c r="P855" s="5">
        <v>0</v>
      </c>
      <c r="Q855" s="5">
        <v>0</v>
      </c>
      <c r="R855" s="5">
        <v>0</v>
      </c>
    </row>
    <row r="856" spans="1:18" x14ac:dyDescent="0.35">
      <c r="A856" s="1">
        <v>735</v>
      </c>
      <c r="B856" t="s">
        <v>627</v>
      </c>
      <c r="C856" t="s">
        <v>637</v>
      </c>
      <c r="D856" t="s">
        <v>1690</v>
      </c>
      <c r="F856" t="s">
        <v>629</v>
      </c>
      <c r="G856" t="str">
        <f>VLOOKUP(F856,'Barrio Mapping'!B:C,2,0)</f>
        <v>Goya</v>
      </c>
      <c r="H856">
        <f>VLOOKUP(B856,'[1]Bin Distritos'!$A:$E,5,0)</f>
        <v>15.261666666666665</v>
      </c>
      <c r="I856" s="5">
        <v>2500</v>
      </c>
      <c r="J856" s="5">
        <v>3</v>
      </c>
      <c r="K856" s="5">
        <v>130</v>
      </c>
      <c r="L856" s="5">
        <v>2</v>
      </c>
      <c r="M856" s="5">
        <v>1</v>
      </c>
      <c r="N856" s="5">
        <v>1</v>
      </c>
      <c r="O856" s="5">
        <v>0</v>
      </c>
      <c r="P856" s="5">
        <v>0</v>
      </c>
      <c r="Q856" s="5">
        <v>0</v>
      </c>
      <c r="R856" s="5">
        <v>0</v>
      </c>
    </row>
    <row r="857" spans="1:18" x14ac:dyDescent="0.35">
      <c r="A857" s="1">
        <v>737</v>
      </c>
      <c r="B857" t="s">
        <v>627</v>
      </c>
      <c r="C857" t="s">
        <v>637</v>
      </c>
      <c r="D857" t="s">
        <v>1690</v>
      </c>
      <c r="F857" t="s">
        <v>629</v>
      </c>
      <c r="G857" t="str">
        <f>VLOOKUP(F857,'Barrio Mapping'!B:C,2,0)</f>
        <v>Goya</v>
      </c>
      <c r="H857">
        <f>VLOOKUP(B857,'[1]Bin Distritos'!$A:$E,5,0)</f>
        <v>15.261666666666665</v>
      </c>
      <c r="I857" s="5">
        <v>1500</v>
      </c>
      <c r="J857" s="5">
        <v>3</v>
      </c>
      <c r="K857" s="5">
        <v>105</v>
      </c>
      <c r="L857" s="5">
        <v>1</v>
      </c>
      <c r="M857" s="5">
        <v>1</v>
      </c>
      <c r="N857" s="5">
        <v>1</v>
      </c>
      <c r="O857" s="5">
        <v>0</v>
      </c>
      <c r="P857" s="5">
        <v>0</v>
      </c>
      <c r="Q857" s="5">
        <v>0</v>
      </c>
      <c r="R857" s="5">
        <v>0</v>
      </c>
    </row>
    <row r="858" spans="1:18" x14ac:dyDescent="0.35">
      <c r="A858" s="1">
        <v>740</v>
      </c>
      <c r="B858" t="s">
        <v>627</v>
      </c>
      <c r="C858" t="s">
        <v>637</v>
      </c>
      <c r="D858" t="s">
        <v>1690</v>
      </c>
      <c r="F858" t="s">
        <v>629</v>
      </c>
      <c r="G858" t="str">
        <f>VLOOKUP(F858,'Barrio Mapping'!B:C,2,0)</f>
        <v>Goya</v>
      </c>
      <c r="H858">
        <f>VLOOKUP(B858,'[1]Bin Distritos'!$A:$E,5,0)</f>
        <v>15.261666666666665</v>
      </c>
      <c r="I858" s="5">
        <v>3300</v>
      </c>
      <c r="J858" s="5">
        <v>2</v>
      </c>
      <c r="K858" s="5">
        <v>120</v>
      </c>
      <c r="L858" s="5">
        <v>4</v>
      </c>
      <c r="M858" s="5">
        <v>1</v>
      </c>
      <c r="N858" s="5">
        <v>1</v>
      </c>
      <c r="O858" s="5">
        <v>0</v>
      </c>
      <c r="P858" s="5">
        <v>0</v>
      </c>
      <c r="Q858" s="5">
        <v>0</v>
      </c>
      <c r="R858" s="5">
        <v>0</v>
      </c>
    </row>
    <row r="859" spans="1:18" x14ac:dyDescent="0.35">
      <c r="A859" s="1">
        <v>745</v>
      </c>
      <c r="B859" t="s">
        <v>627</v>
      </c>
      <c r="C859" t="s">
        <v>663</v>
      </c>
      <c r="D859" t="s">
        <v>1690</v>
      </c>
      <c r="E859" t="s">
        <v>357</v>
      </c>
      <c r="F859" t="s">
        <v>629</v>
      </c>
      <c r="G859" t="str">
        <f>VLOOKUP(F859,'Barrio Mapping'!B:C,2,0)</f>
        <v>Goya</v>
      </c>
      <c r="H859">
        <f>VLOOKUP(B859,'[1]Bin Distritos'!$A:$E,5,0)</f>
        <v>15.261666666666665</v>
      </c>
      <c r="I859" s="5">
        <v>950</v>
      </c>
      <c r="J859" s="5">
        <v>2</v>
      </c>
      <c r="K859" s="5">
        <v>50</v>
      </c>
      <c r="L859" s="5">
        <v>7</v>
      </c>
      <c r="M859" s="5">
        <v>1</v>
      </c>
      <c r="N859" s="5">
        <v>1</v>
      </c>
      <c r="O859" s="5">
        <v>0</v>
      </c>
      <c r="P859" s="5">
        <v>0</v>
      </c>
      <c r="Q859" s="5">
        <v>0</v>
      </c>
      <c r="R859" s="5">
        <v>0</v>
      </c>
    </row>
    <row r="860" spans="1:18" x14ac:dyDescent="0.35">
      <c r="A860" s="1">
        <v>747</v>
      </c>
      <c r="B860" t="s">
        <v>627</v>
      </c>
      <c r="C860" t="s">
        <v>665</v>
      </c>
      <c r="D860" t="s">
        <v>1690</v>
      </c>
      <c r="E860" t="s">
        <v>205</v>
      </c>
      <c r="F860" t="s">
        <v>629</v>
      </c>
      <c r="G860" t="str">
        <f>VLOOKUP(F860,'Barrio Mapping'!B:C,2,0)</f>
        <v>Goya</v>
      </c>
      <c r="H860">
        <f>VLOOKUP(B860,'[1]Bin Distritos'!$A:$E,5,0)</f>
        <v>15.261666666666665</v>
      </c>
      <c r="I860" s="5">
        <v>1150</v>
      </c>
      <c r="J860" s="5">
        <v>1</v>
      </c>
      <c r="K860" s="5">
        <v>85</v>
      </c>
      <c r="L860" s="5">
        <v>6</v>
      </c>
      <c r="M860" s="5">
        <v>1</v>
      </c>
      <c r="N860" s="5">
        <v>1</v>
      </c>
      <c r="O860" s="5">
        <v>0</v>
      </c>
      <c r="P860" s="5">
        <v>0</v>
      </c>
      <c r="Q860" s="5">
        <v>0</v>
      </c>
      <c r="R860" s="5">
        <v>0</v>
      </c>
    </row>
    <row r="861" spans="1:18" x14ac:dyDescent="0.35">
      <c r="A861" s="1">
        <v>757</v>
      </c>
      <c r="B861" t="s">
        <v>627</v>
      </c>
      <c r="C861" t="s">
        <v>637</v>
      </c>
      <c r="D861" t="s">
        <v>1690</v>
      </c>
      <c r="F861" t="s">
        <v>629</v>
      </c>
      <c r="G861" t="str">
        <f>VLOOKUP(F861,'Barrio Mapping'!B:C,2,0)</f>
        <v>Goya</v>
      </c>
      <c r="H861">
        <f>VLOOKUP(B861,'[1]Bin Distritos'!$A:$E,5,0)</f>
        <v>15.261666666666665</v>
      </c>
      <c r="I861" s="5">
        <v>5500</v>
      </c>
      <c r="J861" s="5">
        <v>5</v>
      </c>
      <c r="K861" s="5">
        <v>440</v>
      </c>
      <c r="L861" s="5">
        <v>6</v>
      </c>
      <c r="M861" s="5">
        <v>1</v>
      </c>
      <c r="N861" s="5">
        <v>1</v>
      </c>
      <c r="O861" s="5">
        <v>0</v>
      </c>
      <c r="P861" s="5">
        <v>0</v>
      </c>
      <c r="Q861" s="5">
        <v>0</v>
      </c>
      <c r="R861" s="5">
        <v>0</v>
      </c>
    </row>
    <row r="862" spans="1:18" x14ac:dyDescent="0.35">
      <c r="A862" s="1">
        <v>763</v>
      </c>
      <c r="B862" t="s">
        <v>627</v>
      </c>
      <c r="C862" t="s">
        <v>677</v>
      </c>
      <c r="D862" t="s">
        <v>1690</v>
      </c>
      <c r="E862" t="s">
        <v>678</v>
      </c>
      <c r="F862" t="s">
        <v>629</v>
      </c>
      <c r="G862" t="str">
        <f>VLOOKUP(F862,'Barrio Mapping'!B:C,2,0)</f>
        <v>Goya</v>
      </c>
      <c r="H862">
        <f>VLOOKUP(B862,'[1]Bin Distritos'!$A:$E,5,0)</f>
        <v>15.261666666666665</v>
      </c>
      <c r="I862" s="5">
        <v>1500</v>
      </c>
      <c r="J862" s="5">
        <v>1</v>
      </c>
      <c r="K862" s="5">
        <v>120</v>
      </c>
      <c r="L862" s="5">
        <v>6</v>
      </c>
      <c r="M862" s="5">
        <v>1</v>
      </c>
      <c r="N862" s="5">
        <v>1</v>
      </c>
      <c r="O862" s="5">
        <v>0</v>
      </c>
      <c r="P862" s="5">
        <v>0</v>
      </c>
      <c r="Q862" s="5">
        <v>0</v>
      </c>
      <c r="R862" s="5">
        <v>0</v>
      </c>
    </row>
    <row r="863" spans="1:18" x14ac:dyDescent="0.35">
      <c r="A863" s="1">
        <v>766</v>
      </c>
      <c r="B863" t="s">
        <v>627</v>
      </c>
      <c r="C863" t="s">
        <v>642</v>
      </c>
      <c r="D863" t="s">
        <v>1691</v>
      </c>
      <c r="F863" t="s">
        <v>629</v>
      </c>
      <c r="G863" t="str">
        <f>VLOOKUP(F863,'Barrio Mapping'!B:C,2,0)</f>
        <v>Goya</v>
      </c>
      <c r="H863">
        <f>VLOOKUP(B863,'[1]Bin Distritos'!$A:$E,5,0)</f>
        <v>15.261666666666665</v>
      </c>
      <c r="I863" s="5">
        <v>3500</v>
      </c>
      <c r="J863" s="5">
        <v>2</v>
      </c>
      <c r="K863" s="5">
        <v>115</v>
      </c>
      <c r="L863" s="5">
        <v>7</v>
      </c>
      <c r="M863" s="5">
        <v>1</v>
      </c>
      <c r="N863" s="5">
        <v>1</v>
      </c>
      <c r="O863" s="5">
        <v>1</v>
      </c>
      <c r="P863" s="5">
        <v>0</v>
      </c>
      <c r="Q863" s="5">
        <v>0</v>
      </c>
      <c r="R863" s="5">
        <v>0</v>
      </c>
    </row>
    <row r="864" spans="1:18" x14ac:dyDescent="0.35">
      <c r="A864" s="1">
        <v>771</v>
      </c>
      <c r="B864" t="s">
        <v>627</v>
      </c>
      <c r="C864" t="s">
        <v>683</v>
      </c>
      <c r="D864" t="s">
        <v>1690</v>
      </c>
      <c r="F864" t="s">
        <v>629</v>
      </c>
      <c r="G864" t="str">
        <f>VLOOKUP(F864,'Barrio Mapping'!B:C,2,0)</f>
        <v>Goya</v>
      </c>
      <c r="H864">
        <f>VLOOKUP(B864,'[1]Bin Distritos'!$A:$E,5,0)</f>
        <v>15.261666666666665</v>
      </c>
      <c r="I864" s="5">
        <v>4000</v>
      </c>
      <c r="J864" s="5">
        <v>5</v>
      </c>
      <c r="K864" s="5">
        <v>275</v>
      </c>
      <c r="L864" s="5">
        <v>5</v>
      </c>
      <c r="M864" s="5">
        <v>1</v>
      </c>
      <c r="N864" s="5">
        <v>1</v>
      </c>
      <c r="O864" s="5">
        <v>0</v>
      </c>
      <c r="P864" s="5">
        <v>0</v>
      </c>
      <c r="Q864" s="5">
        <v>0</v>
      </c>
      <c r="R864" s="5">
        <v>0</v>
      </c>
    </row>
    <row r="865" spans="1:18" x14ac:dyDescent="0.35">
      <c r="A865" s="1">
        <v>775</v>
      </c>
      <c r="B865" t="s">
        <v>627</v>
      </c>
      <c r="C865" t="s">
        <v>658</v>
      </c>
      <c r="D865" t="s">
        <v>1690</v>
      </c>
      <c r="F865" t="s">
        <v>629</v>
      </c>
      <c r="G865" t="str">
        <f>VLOOKUP(F865,'Barrio Mapping'!B:C,2,0)</f>
        <v>Goya</v>
      </c>
      <c r="H865">
        <f>VLOOKUP(B865,'[1]Bin Distritos'!$A:$E,5,0)</f>
        <v>15.261666666666665</v>
      </c>
      <c r="I865" s="5">
        <v>3300</v>
      </c>
      <c r="J865" s="5">
        <v>3</v>
      </c>
      <c r="K865" s="5">
        <v>150</v>
      </c>
      <c r="L865" s="5">
        <v>6</v>
      </c>
      <c r="M865" s="5">
        <v>1</v>
      </c>
      <c r="N865" s="5">
        <v>1</v>
      </c>
      <c r="O865" s="5">
        <v>0</v>
      </c>
      <c r="P865" s="5">
        <v>0</v>
      </c>
      <c r="Q865" s="5">
        <v>0</v>
      </c>
      <c r="R865" s="5">
        <v>0</v>
      </c>
    </row>
    <row r="866" spans="1:18" x14ac:dyDescent="0.35">
      <c r="A866" s="1">
        <v>782</v>
      </c>
      <c r="B866" t="s">
        <v>627</v>
      </c>
      <c r="C866" t="s">
        <v>655</v>
      </c>
      <c r="D866" t="s">
        <v>1690</v>
      </c>
      <c r="E866" t="s">
        <v>203</v>
      </c>
      <c r="F866" t="s">
        <v>629</v>
      </c>
      <c r="G866" t="str">
        <f>VLOOKUP(F866,'Barrio Mapping'!B:C,2,0)</f>
        <v>Goya</v>
      </c>
      <c r="H866">
        <f>VLOOKUP(B866,'[1]Bin Distritos'!$A:$E,5,0)</f>
        <v>15.261666666666665</v>
      </c>
      <c r="I866" s="5">
        <v>2500</v>
      </c>
      <c r="J866" s="5">
        <v>3</v>
      </c>
      <c r="K866" s="5">
        <v>130</v>
      </c>
      <c r="L866" s="5">
        <v>11</v>
      </c>
      <c r="M866" s="5">
        <v>1</v>
      </c>
      <c r="N866" s="5">
        <v>1</v>
      </c>
      <c r="O866" s="5">
        <v>0</v>
      </c>
      <c r="P866" s="5">
        <v>0</v>
      </c>
      <c r="Q866" s="5">
        <v>0</v>
      </c>
      <c r="R866" s="5">
        <v>0</v>
      </c>
    </row>
    <row r="867" spans="1:18" x14ac:dyDescent="0.35">
      <c r="A867" s="1">
        <v>789</v>
      </c>
      <c r="B867" t="s">
        <v>627</v>
      </c>
      <c r="C867" t="s">
        <v>693</v>
      </c>
      <c r="D867" t="s">
        <v>1690</v>
      </c>
      <c r="E867" t="s">
        <v>475</v>
      </c>
      <c r="F867" t="s">
        <v>629</v>
      </c>
      <c r="G867" t="str">
        <f>VLOOKUP(F867,'Barrio Mapping'!B:C,2,0)</f>
        <v>Goya</v>
      </c>
      <c r="H867">
        <f>VLOOKUP(B867,'[1]Bin Distritos'!$A:$E,5,0)</f>
        <v>15.261666666666665</v>
      </c>
      <c r="I867" s="5">
        <v>1250</v>
      </c>
      <c r="J867" s="5">
        <v>1</v>
      </c>
      <c r="K867" s="5">
        <v>65</v>
      </c>
      <c r="L867" s="5">
        <v>5</v>
      </c>
      <c r="M867" s="5">
        <v>1</v>
      </c>
      <c r="N867" s="5">
        <v>1</v>
      </c>
      <c r="O867" s="5">
        <v>0</v>
      </c>
      <c r="P867" s="5">
        <v>0</v>
      </c>
      <c r="Q867" s="5">
        <v>0</v>
      </c>
      <c r="R867" s="5">
        <v>0</v>
      </c>
    </row>
    <row r="868" spans="1:18" x14ac:dyDescent="0.35">
      <c r="A868" s="1">
        <v>792</v>
      </c>
      <c r="B868" t="s">
        <v>627</v>
      </c>
      <c r="C868" t="s">
        <v>637</v>
      </c>
      <c r="D868" t="s">
        <v>1690</v>
      </c>
      <c r="F868" t="s">
        <v>629</v>
      </c>
      <c r="G868" t="str">
        <f>VLOOKUP(F868,'Barrio Mapping'!B:C,2,0)</f>
        <v>Goya</v>
      </c>
      <c r="H868">
        <f>VLOOKUP(B868,'[1]Bin Distritos'!$A:$E,5,0)</f>
        <v>15.261666666666665</v>
      </c>
      <c r="I868" s="5">
        <v>2500</v>
      </c>
      <c r="J868" s="5">
        <v>3</v>
      </c>
      <c r="K868" s="5">
        <v>130</v>
      </c>
      <c r="L868" s="5">
        <v>2</v>
      </c>
      <c r="M868" s="5">
        <v>1</v>
      </c>
      <c r="N868" s="5">
        <v>1</v>
      </c>
      <c r="O868" s="5">
        <v>0</v>
      </c>
      <c r="P868" s="5">
        <v>0</v>
      </c>
      <c r="Q868" s="5">
        <v>0</v>
      </c>
      <c r="R868" s="5">
        <v>0</v>
      </c>
    </row>
    <row r="869" spans="1:18" x14ac:dyDescent="0.35">
      <c r="A869" s="1">
        <v>799</v>
      </c>
      <c r="B869" t="s">
        <v>627</v>
      </c>
      <c r="C869" t="s">
        <v>697</v>
      </c>
      <c r="D869" t="s">
        <v>1690</v>
      </c>
      <c r="F869" t="s">
        <v>629</v>
      </c>
      <c r="G869" t="str">
        <f>VLOOKUP(F869,'Barrio Mapping'!B:C,2,0)</f>
        <v>Goya</v>
      </c>
      <c r="H869">
        <f>VLOOKUP(B869,'[1]Bin Distritos'!$A:$E,5,0)</f>
        <v>15.261666666666665</v>
      </c>
      <c r="I869" s="5">
        <v>3000</v>
      </c>
      <c r="J869" s="5">
        <v>4</v>
      </c>
      <c r="K869" s="5">
        <v>129</v>
      </c>
      <c r="L869" s="5">
        <v>2</v>
      </c>
      <c r="M869" s="5">
        <v>1</v>
      </c>
      <c r="N869" s="5">
        <v>1</v>
      </c>
      <c r="O869" s="5">
        <v>0</v>
      </c>
      <c r="P869" s="5">
        <v>0</v>
      </c>
      <c r="Q869" s="5">
        <v>0</v>
      </c>
      <c r="R869" s="5">
        <v>0</v>
      </c>
    </row>
    <row r="870" spans="1:18" x14ac:dyDescent="0.35">
      <c r="A870" s="1">
        <v>805</v>
      </c>
      <c r="B870" t="s">
        <v>627</v>
      </c>
      <c r="C870" t="s">
        <v>703</v>
      </c>
      <c r="D870" t="s">
        <v>1690</v>
      </c>
      <c r="F870" t="s">
        <v>629</v>
      </c>
      <c r="G870" t="str">
        <f>VLOOKUP(F870,'Barrio Mapping'!B:C,2,0)</f>
        <v>Goya</v>
      </c>
      <c r="H870">
        <f>VLOOKUP(B870,'[1]Bin Distritos'!$A:$E,5,0)</f>
        <v>15.261666666666665</v>
      </c>
      <c r="I870" s="5">
        <v>2100</v>
      </c>
      <c r="J870" s="5">
        <v>3</v>
      </c>
      <c r="K870" s="5">
        <v>115</v>
      </c>
      <c r="L870" s="5">
        <v>3</v>
      </c>
      <c r="M870" s="5">
        <v>1</v>
      </c>
      <c r="N870" s="5">
        <v>1</v>
      </c>
      <c r="O870" s="5">
        <v>0</v>
      </c>
      <c r="P870" s="5">
        <v>0</v>
      </c>
      <c r="Q870" s="5">
        <v>0</v>
      </c>
      <c r="R870" s="5">
        <v>0</v>
      </c>
    </row>
    <row r="871" spans="1:18" x14ac:dyDescent="0.35">
      <c r="A871" s="1">
        <v>809</v>
      </c>
      <c r="B871" t="s">
        <v>627</v>
      </c>
      <c r="C871" t="s">
        <v>706</v>
      </c>
      <c r="D871" t="s">
        <v>1690</v>
      </c>
      <c r="E871" t="s">
        <v>54</v>
      </c>
      <c r="F871" t="s">
        <v>629</v>
      </c>
      <c r="G871" t="str">
        <f>VLOOKUP(F871,'Barrio Mapping'!B:C,2,0)</f>
        <v>Goya</v>
      </c>
      <c r="H871">
        <f>VLOOKUP(B871,'[1]Bin Distritos'!$A:$E,5,0)</f>
        <v>15.261666666666665</v>
      </c>
      <c r="I871" s="5">
        <v>1400</v>
      </c>
      <c r="J871" s="5">
        <v>1</v>
      </c>
      <c r="K871" s="5">
        <v>75</v>
      </c>
      <c r="L871" s="5">
        <v>2</v>
      </c>
      <c r="M871" s="5">
        <v>1</v>
      </c>
      <c r="N871" s="5">
        <v>1</v>
      </c>
      <c r="O871" s="5">
        <v>0</v>
      </c>
      <c r="P871" s="5">
        <v>0</v>
      </c>
      <c r="Q871" s="5">
        <v>0</v>
      </c>
      <c r="R871" s="5">
        <v>0</v>
      </c>
    </row>
    <row r="872" spans="1:18" x14ac:dyDescent="0.35">
      <c r="A872" s="1">
        <v>812</v>
      </c>
      <c r="B872" t="s">
        <v>627</v>
      </c>
      <c r="C872" t="s">
        <v>637</v>
      </c>
      <c r="D872" t="s">
        <v>1690</v>
      </c>
      <c r="F872" t="s">
        <v>629</v>
      </c>
      <c r="G872" t="str">
        <f>VLOOKUP(F872,'Barrio Mapping'!B:C,2,0)</f>
        <v>Goya</v>
      </c>
      <c r="H872">
        <f>VLOOKUP(B872,'[1]Bin Distritos'!$A:$E,5,0)</f>
        <v>15.261666666666665</v>
      </c>
      <c r="I872" s="5">
        <v>6000</v>
      </c>
      <c r="J872" s="5">
        <v>5</v>
      </c>
      <c r="K872" s="5">
        <v>420</v>
      </c>
      <c r="L872" s="5">
        <v>6</v>
      </c>
      <c r="M872" s="5">
        <v>1</v>
      </c>
      <c r="N872" s="5">
        <v>1</v>
      </c>
      <c r="O872" s="5">
        <v>0</v>
      </c>
      <c r="P872" s="5">
        <v>0</v>
      </c>
      <c r="Q872" s="5">
        <v>0</v>
      </c>
      <c r="R872" s="5">
        <v>0</v>
      </c>
    </row>
    <row r="873" spans="1:18" x14ac:dyDescent="0.35">
      <c r="A873" s="1">
        <v>819</v>
      </c>
      <c r="B873" t="s">
        <v>627</v>
      </c>
      <c r="C873" t="s">
        <v>712</v>
      </c>
      <c r="D873" t="s">
        <v>1690</v>
      </c>
      <c r="E873" t="s">
        <v>713</v>
      </c>
      <c r="F873" t="s">
        <v>629</v>
      </c>
      <c r="G873" t="str">
        <f>VLOOKUP(F873,'Barrio Mapping'!B:C,2,0)</f>
        <v>Goya</v>
      </c>
      <c r="H873">
        <f>VLOOKUP(B873,'[1]Bin Distritos'!$A:$E,5,0)</f>
        <v>15.261666666666665</v>
      </c>
      <c r="I873" s="5">
        <v>2300</v>
      </c>
      <c r="J873" s="5">
        <v>2</v>
      </c>
      <c r="K873" s="5">
        <v>100</v>
      </c>
      <c r="L873" s="5">
        <v>2</v>
      </c>
      <c r="M873" s="5">
        <v>1</v>
      </c>
      <c r="N873" s="5">
        <v>1</v>
      </c>
      <c r="O873" s="5">
        <v>0</v>
      </c>
      <c r="P873" s="5">
        <v>0</v>
      </c>
      <c r="Q873" s="5">
        <v>0</v>
      </c>
      <c r="R873" s="5">
        <v>0</v>
      </c>
    </row>
    <row r="874" spans="1:18" x14ac:dyDescent="0.35">
      <c r="A874" s="1">
        <v>820</v>
      </c>
      <c r="B874" t="s">
        <v>627</v>
      </c>
      <c r="C874" t="s">
        <v>714</v>
      </c>
      <c r="D874" t="s">
        <v>1690</v>
      </c>
      <c r="E874" t="s">
        <v>203</v>
      </c>
      <c r="F874" t="s">
        <v>629</v>
      </c>
      <c r="G874" t="str">
        <f>VLOOKUP(F874,'Barrio Mapping'!B:C,2,0)</f>
        <v>Goya</v>
      </c>
      <c r="H874">
        <f>VLOOKUP(B874,'[1]Bin Distritos'!$A:$E,5,0)</f>
        <v>15.261666666666665</v>
      </c>
      <c r="I874" s="5">
        <v>1500</v>
      </c>
      <c r="J874" s="5">
        <v>3</v>
      </c>
      <c r="K874" s="5">
        <v>105</v>
      </c>
      <c r="L874" s="5">
        <v>11</v>
      </c>
      <c r="M874" s="5">
        <v>1</v>
      </c>
      <c r="N874" s="5">
        <v>1</v>
      </c>
      <c r="O874" s="5">
        <v>0</v>
      </c>
      <c r="P874" s="5">
        <v>0</v>
      </c>
      <c r="Q874" s="5">
        <v>0</v>
      </c>
      <c r="R874" s="5">
        <v>0</v>
      </c>
    </row>
    <row r="875" spans="1:18" x14ac:dyDescent="0.35">
      <c r="A875" s="1">
        <v>827</v>
      </c>
      <c r="B875" t="s">
        <v>627</v>
      </c>
      <c r="C875" t="s">
        <v>718</v>
      </c>
      <c r="D875" t="s">
        <v>1690</v>
      </c>
      <c r="F875" t="s">
        <v>629</v>
      </c>
      <c r="G875" t="str">
        <f>VLOOKUP(F875,'Barrio Mapping'!B:C,2,0)</f>
        <v>Goya</v>
      </c>
      <c r="H875">
        <f>VLOOKUP(B875,'[1]Bin Distritos'!$A:$E,5,0)</f>
        <v>15.261666666666665</v>
      </c>
      <c r="I875" s="5">
        <v>1400</v>
      </c>
      <c r="J875" s="5">
        <v>2</v>
      </c>
      <c r="K875" s="5">
        <v>78</v>
      </c>
      <c r="L875" s="5">
        <v>3</v>
      </c>
      <c r="M875" s="5">
        <v>1</v>
      </c>
      <c r="N875" s="5">
        <v>1</v>
      </c>
      <c r="O875" s="5">
        <v>0</v>
      </c>
      <c r="P875" s="5">
        <v>0</v>
      </c>
      <c r="Q875" s="5">
        <v>0</v>
      </c>
      <c r="R875" s="5">
        <v>0</v>
      </c>
    </row>
    <row r="876" spans="1:18" x14ac:dyDescent="0.35">
      <c r="A876" s="1">
        <v>831</v>
      </c>
      <c r="B876" t="s">
        <v>627</v>
      </c>
      <c r="C876" t="s">
        <v>702</v>
      </c>
      <c r="D876" t="s">
        <v>1690</v>
      </c>
      <c r="F876" t="s">
        <v>629</v>
      </c>
      <c r="G876" t="str">
        <f>VLOOKUP(F876,'Barrio Mapping'!B:C,2,0)</f>
        <v>Goya</v>
      </c>
      <c r="H876">
        <f>VLOOKUP(B876,'[1]Bin Distritos'!$A:$E,5,0)</f>
        <v>15.261666666666665</v>
      </c>
      <c r="I876" s="5">
        <v>1800</v>
      </c>
      <c r="J876" s="5">
        <v>3</v>
      </c>
      <c r="K876" s="5">
        <v>125</v>
      </c>
      <c r="L876" s="5">
        <v>6</v>
      </c>
      <c r="M876" s="5">
        <v>1</v>
      </c>
      <c r="N876" s="5">
        <v>1</v>
      </c>
      <c r="O876" s="5">
        <v>0</v>
      </c>
      <c r="P876" s="5">
        <v>0</v>
      </c>
      <c r="Q876" s="5">
        <v>0</v>
      </c>
      <c r="R876" s="5">
        <v>0</v>
      </c>
    </row>
    <row r="877" spans="1:18" x14ac:dyDescent="0.35">
      <c r="A877" s="1">
        <v>841</v>
      </c>
      <c r="B877" t="s">
        <v>627</v>
      </c>
      <c r="C877" t="s">
        <v>642</v>
      </c>
      <c r="D877" t="s">
        <v>1691</v>
      </c>
      <c r="F877" t="s">
        <v>629</v>
      </c>
      <c r="G877" t="str">
        <f>VLOOKUP(F877,'Barrio Mapping'!B:C,2,0)</f>
        <v>Goya</v>
      </c>
      <c r="H877">
        <f>VLOOKUP(B877,'[1]Bin Distritos'!$A:$E,5,0)</f>
        <v>15.261666666666665</v>
      </c>
      <c r="I877" s="5">
        <v>3500</v>
      </c>
      <c r="J877" s="5">
        <v>2</v>
      </c>
      <c r="K877" s="5">
        <v>110</v>
      </c>
      <c r="L877" s="5">
        <v>5</v>
      </c>
      <c r="M877" s="5">
        <v>1</v>
      </c>
      <c r="N877" s="5">
        <v>1</v>
      </c>
      <c r="O877" s="5">
        <v>1</v>
      </c>
      <c r="P877" s="5">
        <v>0</v>
      </c>
      <c r="Q877" s="5">
        <v>0</v>
      </c>
      <c r="R877" s="5">
        <v>0</v>
      </c>
    </row>
    <row r="878" spans="1:18" x14ac:dyDescent="0.35">
      <c r="A878" s="1">
        <v>849</v>
      </c>
      <c r="B878" t="s">
        <v>627</v>
      </c>
      <c r="C878" t="s">
        <v>697</v>
      </c>
      <c r="D878" t="s">
        <v>1690</v>
      </c>
      <c r="F878" t="s">
        <v>629</v>
      </c>
      <c r="G878" t="str">
        <f>VLOOKUP(F878,'Barrio Mapping'!B:C,2,0)</f>
        <v>Goya</v>
      </c>
      <c r="H878">
        <f>VLOOKUP(B878,'[1]Bin Distritos'!$A:$E,5,0)</f>
        <v>15.261666666666665</v>
      </c>
      <c r="I878" s="5">
        <v>2300</v>
      </c>
      <c r="J878" s="5">
        <v>3</v>
      </c>
      <c r="K878" s="5">
        <v>130</v>
      </c>
      <c r="L878" s="5">
        <v>2</v>
      </c>
      <c r="M878" s="5">
        <v>1</v>
      </c>
      <c r="N878" s="5">
        <v>1</v>
      </c>
      <c r="O878" s="5">
        <v>0</v>
      </c>
      <c r="P878" s="5">
        <v>0</v>
      </c>
      <c r="Q878" s="5">
        <v>0</v>
      </c>
      <c r="R878" s="5">
        <v>0</v>
      </c>
    </row>
    <row r="879" spans="1:18" x14ac:dyDescent="0.35">
      <c r="A879" s="1">
        <v>859</v>
      </c>
      <c r="B879" t="s">
        <v>627</v>
      </c>
      <c r="C879" t="s">
        <v>641</v>
      </c>
      <c r="D879" t="s">
        <v>1690</v>
      </c>
      <c r="F879" t="s">
        <v>629</v>
      </c>
      <c r="G879" t="str">
        <f>VLOOKUP(F879,'Barrio Mapping'!B:C,2,0)</f>
        <v>Goya</v>
      </c>
      <c r="H879">
        <f>VLOOKUP(B879,'[1]Bin Distritos'!$A:$E,5,0)</f>
        <v>15.261666666666665</v>
      </c>
      <c r="I879" s="5">
        <v>3500</v>
      </c>
      <c r="J879" s="5">
        <v>2</v>
      </c>
      <c r="K879" s="5">
        <v>115</v>
      </c>
      <c r="L879" s="5">
        <v>7</v>
      </c>
      <c r="M879" s="5">
        <v>1</v>
      </c>
      <c r="N879" s="5">
        <v>1</v>
      </c>
      <c r="O879" s="5">
        <v>0</v>
      </c>
      <c r="P879" s="5">
        <v>0</v>
      </c>
      <c r="Q879" s="5">
        <v>0</v>
      </c>
      <c r="R879" s="5">
        <v>0</v>
      </c>
    </row>
    <row r="880" spans="1:18" x14ac:dyDescent="0.35">
      <c r="A880" s="1">
        <v>865</v>
      </c>
      <c r="B880" t="s">
        <v>627</v>
      </c>
      <c r="C880" t="s">
        <v>738</v>
      </c>
      <c r="D880" t="s">
        <v>1690</v>
      </c>
      <c r="E880" t="s">
        <v>21</v>
      </c>
      <c r="F880" t="s">
        <v>629</v>
      </c>
      <c r="G880" t="str">
        <f>VLOOKUP(F880,'Barrio Mapping'!B:C,2,0)</f>
        <v>Goya</v>
      </c>
      <c r="H880">
        <f>VLOOKUP(B880,'[1]Bin Distritos'!$A:$E,5,0)</f>
        <v>15.261666666666665</v>
      </c>
      <c r="I880" s="5">
        <v>3780</v>
      </c>
      <c r="J880" s="5">
        <v>2</v>
      </c>
      <c r="K880" s="5">
        <v>115</v>
      </c>
      <c r="L880" s="5">
        <v>5</v>
      </c>
      <c r="M880" s="5">
        <v>1</v>
      </c>
      <c r="N880" s="5">
        <v>1</v>
      </c>
      <c r="O880" s="5">
        <v>0</v>
      </c>
      <c r="P880" s="5">
        <v>0</v>
      </c>
      <c r="Q880" s="5">
        <v>0</v>
      </c>
      <c r="R880" s="5">
        <v>0</v>
      </c>
    </row>
    <row r="881" spans="1:18" x14ac:dyDescent="0.35">
      <c r="A881" s="1">
        <v>881</v>
      </c>
      <c r="B881" t="s">
        <v>627</v>
      </c>
      <c r="C881" t="s">
        <v>641</v>
      </c>
      <c r="D881" t="s">
        <v>1690</v>
      </c>
      <c r="E881" t="s">
        <v>747</v>
      </c>
      <c r="F881" t="s">
        <v>629</v>
      </c>
      <c r="G881" t="str">
        <f>VLOOKUP(F881,'Barrio Mapping'!B:C,2,0)</f>
        <v>Goya</v>
      </c>
      <c r="H881">
        <f>VLOOKUP(B881,'[1]Bin Distritos'!$A:$E,5,0)</f>
        <v>15.261666666666665</v>
      </c>
      <c r="I881" s="5">
        <v>1500</v>
      </c>
      <c r="J881" s="5">
        <v>2</v>
      </c>
      <c r="K881" s="5">
        <v>50</v>
      </c>
      <c r="L881" s="5">
        <v>3</v>
      </c>
      <c r="M881" s="5">
        <v>0</v>
      </c>
      <c r="N881" s="5">
        <v>1</v>
      </c>
      <c r="O881" s="5">
        <v>0</v>
      </c>
      <c r="P881" s="5">
        <v>0</v>
      </c>
      <c r="Q881" s="5">
        <v>0</v>
      </c>
      <c r="R881" s="5">
        <v>0</v>
      </c>
    </row>
    <row r="882" spans="1:18" x14ac:dyDescent="0.35">
      <c r="A882" s="1">
        <v>883</v>
      </c>
      <c r="B882" t="s">
        <v>627</v>
      </c>
      <c r="C882" t="s">
        <v>748</v>
      </c>
      <c r="D882" t="s">
        <v>1691</v>
      </c>
      <c r="E882" t="s">
        <v>40</v>
      </c>
      <c r="F882" t="s">
        <v>629</v>
      </c>
      <c r="G882" t="str">
        <f>VLOOKUP(F882,'Barrio Mapping'!B:C,2,0)</f>
        <v>Goya</v>
      </c>
      <c r="H882">
        <f>VLOOKUP(B882,'[1]Bin Distritos'!$A:$E,5,0)</f>
        <v>15.261666666666665</v>
      </c>
      <c r="I882" s="5">
        <v>3500</v>
      </c>
      <c r="J882" s="5">
        <v>2</v>
      </c>
      <c r="K882" s="5">
        <v>110</v>
      </c>
      <c r="L882" s="5">
        <v>5</v>
      </c>
      <c r="M882" s="5">
        <v>1</v>
      </c>
      <c r="N882" s="5">
        <v>1</v>
      </c>
      <c r="O882" s="5">
        <v>1</v>
      </c>
      <c r="P882" s="5">
        <v>0</v>
      </c>
      <c r="Q882" s="5">
        <v>0</v>
      </c>
      <c r="R882" s="5">
        <v>0</v>
      </c>
    </row>
    <row r="883" spans="1:18" x14ac:dyDescent="0.35">
      <c r="A883" s="1">
        <v>886</v>
      </c>
      <c r="B883" t="s">
        <v>627</v>
      </c>
      <c r="C883" t="s">
        <v>637</v>
      </c>
      <c r="D883" t="s">
        <v>1690</v>
      </c>
      <c r="F883" t="s">
        <v>629</v>
      </c>
      <c r="G883" t="str">
        <f>VLOOKUP(F883,'Barrio Mapping'!B:C,2,0)</f>
        <v>Goya</v>
      </c>
      <c r="H883">
        <f>VLOOKUP(B883,'[1]Bin Distritos'!$A:$E,5,0)</f>
        <v>15.261666666666665</v>
      </c>
      <c r="I883" s="5">
        <v>2380</v>
      </c>
      <c r="J883" s="5">
        <v>3</v>
      </c>
      <c r="K883" s="5">
        <v>187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</row>
    <row r="884" spans="1:18" x14ac:dyDescent="0.35">
      <c r="A884" s="1">
        <v>887</v>
      </c>
      <c r="B884" t="s">
        <v>627</v>
      </c>
      <c r="C884" t="s">
        <v>642</v>
      </c>
      <c r="D884" t="s">
        <v>1691</v>
      </c>
      <c r="F884" t="s">
        <v>629</v>
      </c>
      <c r="G884" t="str">
        <f>VLOOKUP(F884,'Barrio Mapping'!B:C,2,0)</f>
        <v>Goya</v>
      </c>
      <c r="H884">
        <f>VLOOKUP(B884,'[1]Bin Distritos'!$A:$E,5,0)</f>
        <v>15.261666666666665</v>
      </c>
      <c r="I884" s="5">
        <v>3500</v>
      </c>
      <c r="J884" s="5">
        <v>2</v>
      </c>
      <c r="K884" s="5">
        <v>115</v>
      </c>
      <c r="L884" s="5">
        <v>7</v>
      </c>
      <c r="M884" s="5">
        <v>1</v>
      </c>
      <c r="N884" s="5">
        <v>1</v>
      </c>
      <c r="O884" s="5">
        <v>1</v>
      </c>
      <c r="P884" s="5">
        <v>0</v>
      </c>
      <c r="Q884" s="5">
        <v>0</v>
      </c>
      <c r="R884" s="5">
        <v>0</v>
      </c>
    </row>
    <row r="885" spans="1:18" x14ac:dyDescent="0.35">
      <c r="A885" s="1">
        <v>888</v>
      </c>
      <c r="B885" t="s">
        <v>627</v>
      </c>
      <c r="C885" t="s">
        <v>637</v>
      </c>
      <c r="D885" t="s">
        <v>1690</v>
      </c>
      <c r="F885" t="s">
        <v>629</v>
      </c>
      <c r="G885" t="str">
        <f>VLOOKUP(F885,'Barrio Mapping'!B:C,2,0)</f>
        <v>Goya</v>
      </c>
      <c r="H885">
        <f>VLOOKUP(B885,'[1]Bin Distritos'!$A:$E,5,0)</f>
        <v>15.261666666666665</v>
      </c>
      <c r="I885" s="5">
        <v>2300</v>
      </c>
      <c r="J885" s="5">
        <v>2</v>
      </c>
      <c r="K885" s="5">
        <v>94</v>
      </c>
      <c r="L885" s="5">
        <v>5</v>
      </c>
      <c r="M885" s="5">
        <v>1</v>
      </c>
      <c r="N885" s="5">
        <v>1</v>
      </c>
      <c r="O885" s="5">
        <v>0</v>
      </c>
      <c r="P885" s="5">
        <v>0</v>
      </c>
      <c r="Q885" s="5">
        <v>0</v>
      </c>
      <c r="R885" s="5">
        <v>0</v>
      </c>
    </row>
    <row r="886" spans="1:18" x14ac:dyDescent="0.35">
      <c r="A886" s="1">
        <v>899</v>
      </c>
      <c r="B886" t="s">
        <v>627</v>
      </c>
      <c r="C886" t="s">
        <v>714</v>
      </c>
      <c r="D886" t="s">
        <v>1690</v>
      </c>
      <c r="F886" t="s">
        <v>629</v>
      </c>
      <c r="G886" t="str">
        <f>VLOOKUP(F886,'Barrio Mapping'!B:C,2,0)</f>
        <v>Goya</v>
      </c>
      <c r="H886">
        <f>VLOOKUP(B886,'[1]Bin Distritos'!$A:$E,5,0)</f>
        <v>15.261666666666665</v>
      </c>
      <c r="I886" s="5">
        <v>2900</v>
      </c>
      <c r="J886" s="5">
        <v>4</v>
      </c>
      <c r="K886" s="5">
        <v>180</v>
      </c>
      <c r="L886" s="5">
        <v>5</v>
      </c>
      <c r="M886" s="5">
        <v>1</v>
      </c>
      <c r="N886" s="5">
        <v>1</v>
      </c>
      <c r="O886" s="5">
        <v>0</v>
      </c>
      <c r="P886" s="5">
        <v>0</v>
      </c>
      <c r="Q886" s="5">
        <v>0</v>
      </c>
      <c r="R886" s="5">
        <v>0</v>
      </c>
    </row>
    <row r="887" spans="1:18" x14ac:dyDescent="0.35">
      <c r="A887" s="1">
        <v>901</v>
      </c>
      <c r="B887" t="s">
        <v>627</v>
      </c>
      <c r="C887" t="s">
        <v>642</v>
      </c>
      <c r="D887" t="s">
        <v>1691</v>
      </c>
      <c r="F887" t="s">
        <v>629</v>
      </c>
      <c r="G887" t="str">
        <f>VLOOKUP(F887,'Barrio Mapping'!B:C,2,0)</f>
        <v>Goya</v>
      </c>
      <c r="H887">
        <f>VLOOKUP(B887,'[1]Bin Distritos'!$A:$E,5,0)</f>
        <v>15.261666666666665</v>
      </c>
      <c r="I887" s="5">
        <v>3300</v>
      </c>
      <c r="J887" s="5">
        <v>3</v>
      </c>
      <c r="K887" s="5">
        <v>150</v>
      </c>
      <c r="L887" s="5">
        <v>6</v>
      </c>
      <c r="M887" s="5">
        <v>1</v>
      </c>
      <c r="N887" s="5">
        <v>1</v>
      </c>
      <c r="O887" s="5">
        <v>1</v>
      </c>
      <c r="P887" s="5">
        <v>0</v>
      </c>
      <c r="Q887" s="5">
        <v>0</v>
      </c>
      <c r="R887" s="5">
        <v>0</v>
      </c>
    </row>
    <row r="888" spans="1:18" x14ac:dyDescent="0.35">
      <c r="A888" s="1">
        <v>904</v>
      </c>
      <c r="B888" t="s">
        <v>627</v>
      </c>
      <c r="C888" t="s">
        <v>637</v>
      </c>
      <c r="D888" t="s">
        <v>1690</v>
      </c>
      <c r="F888" t="s">
        <v>629</v>
      </c>
      <c r="G888" t="str">
        <f>VLOOKUP(F888,'Barrio Mapping'!B:C,2,0)</f>
        <v>Goya</v>
      </c>
      <c r="H888">
        <f>VLOOKUP(B888,'[1]Bin Distritos'!$A:$E,5,0)</f>
        <v>15.261666666666665</v>
      </c>
      <c r="I888" s="5">
        <v>4100</v>
      </c>
      <c r="J888" s="5">
        <v>4</v>
      </c>
      <c r="K888" s="5">
        <v>304</v>
      </c>
      <c r="L888" s="5">
        <v>2</v>
      </c>
      <c r="M888" s="5">
        <v>1</v>
      </c>
      <c r="N888" s="5">
        <v>1</v>
      </c>
      <c r="O888" s="5">
        <v>0</v>
      </c>
      <c r="P888" s="5">
        <v>0</v>
      </c>
      <c r="Q888" s="5">
        <v>0</v>
      </c>
      <c r="R888" s="5">
        <v>0</v>
      </c>
    </row>
    <row r="889" spans="1:18" x14ac:dyDescent="0.35">
      <c r="A889" s="1">
        <v>913</v>
      </c>
      <c r="B889" t="s">
        <v>627</v>
      </c>
      <c r="C889" t="s">
        <v>683</v>
      </c>
      <c r="D889" t="s">
        <v>1690</v>
      </c>
      <c r="E889" t="s">
        <v>460</v>
      </c>
      <c r="F889" t="s">
        <v>629</v>
      </c>
      <c r="G889" t="str">
        <f>VLOOKUP(F889,'Barrio Mapping'!B:C,2,0)</f>
        <v>Goya</v>
      </c>
      <c r="H889">
        <f>VLOOKUP(B889,'[1]Bin Distritos'!$A:$E,5,0)</f>
        <v>15.261666666666665</v>
      </c>
      <c r="I889" s="5">
        <v>2565</v>
      </c>
      <c r="J889" s="5">
        <v>1</v>
      </c>
      <c r="K889" s="5">
        <v>90</v>
      </c>
      <c r="L889" s="5">
        <v>3</v>
      </c>
      <c r="M889" s="5">
        <v>0</v>
      </c>
      <c r="N889" s="5">
        <v>1</v>
      </c>
      <c r="O889" s="5">
        <v>0</v>
      </c>
      <c r="P889" s="5">
        <v>0</v>
      </c>
      <c r="Q889" s="5">
        <v>0</v>
      </c>
      <c r="R889" s="5">
        <v>0</v>
      </c>
    </row>
    <row r="890" spans="1:18" x14ac:dyDescent="0.35">
      <c r="A890" s="1">
        <v>917</v>
      </c>
      <c r="B890" t="s">
        <v>627</v>
      </c>
      <c r="C890" t="s">
        <v>655</v>
      </c>
      <c r="D890" t="s">
        <v>1690</v>
      </c>
      <c r="E890" t="s">
        <v>475</v>
      </c>
      <c r="F890" t="s">
        <v>629</v>
      </c>
      <c r="G890" t="str">
        <f>VLOOKUP(F890,'Barrio Mapping'!B:C,2,0)</f>
        <v>Goya</v>
      </c>
      <c r="H890">
        <f>VLOOKUP(B890,'[1]Bin Distritos'!$A:$E,5,0)</f>
        <v>15.261666666666665</v>
      </c>
      <c r="I890" s="5">
        <v>2970</v>
      </c>
      <c r="J890" s="5">
        <v>2</v>
      </c>
      <c r="K890" s="5">
        <v>112</v>
      </c>
      <c r="L890" s="5">
        <v>4</v>
      </c>
      <c r="M890" s="5">
        <v>1</v>
      </c>
      <c r="N890" s="5">
        <v>1</v>
      </c>
      <c r="O890" s="5">
        <v>0</v>
      </c>
      <c r="P890" s="5">
        <v>0</v>
      </c>
      <c r="Q890" s="5">
        <v>0</v>
      </c>
      <c r="R890" s="5">
        <v>0</v>
      </c>
    </row>
    <row r="891" spans="1:18" x14ac:dyDescent="0.35">
      <c r="A891" s="1">
        <v>921</v>
      </c>
      <c r="B891" t="s">
        <v>627</v>
      </c>
      <c r="C891" t="s">
        <v>758</v>
      </c>
      <c r="D891" t="s">
        <v>1690</v>
      </c>
      <c r="E891" t="s">
        <v>378</v>
      </c>
      <c r="F891" t="s">
        <v>629</v>
      </c>
      <c r="G891" t="str">
        <f>VLOOKUP(F891,'Barrio Mapping'!B:C,2,0)</f>
        <v>Goya</v>
      </c>
      <c r="H891">
        <f>VLOOKUP(B891,'[1]Bin Distritos'!$A:$E,5,0)</f>
        <v>15.261666666666665</v>
      </c>
      <c r="I891" s="5">
        <v>2970</v>
      </c>
      <c r="J891" s="5">
        <v>2</v>
      </c>
      <c r="K891" s="5">
        <v>123</v>
      </c>
      <c r="L891" s="5">
        <v>4</v>
      </c>
      <c r="M891" s="5">
        <v>1</v>
      </c>
      <c r="N891" s="5">
        <v>1</v>
      </c>
      <c r="O891" s="5">
        <v>0</v>
      </c>
      <c r="P891" s="5">
        <v>0</v>
      </c>
      <c r="Q891" s="5">
        <v>0</v>
      </c>
      <c r="R891" s="5">
        <v>0</v>
      </c>
    </row>
    <row r="892" spans="1:18" x14ac:dyDescent="0.35">
      <c r="A892" s="1">
        <v>923</v>
      </c>
      <c r="B892" t="s">
        <v>627</v>
      </c>
      <c r="C892" t="s">
        <v>759</v>
      </c>
      <c r="D892" t="s">
        <v>1690</v>
      </c>
      <c r="E892" t="s">
        <v>378</v>
      </c>
      <c r="F892" t="s">
        <v>629</v>
      </c>
      <c r="G892" t="str">
        <f>VLOOKUP(F892,'Barrio Mapping'!B:C,2,0)</f>
        <v>Goya</v>
      </c>
      <c r="H892">
        <f>VLOOKUP(B892,'[1]Bin Distritos'!$A:$E,5,0)</f>
        <v>15.261666666666665</v>
      </c>
      <c r="I892" s="5">
        <v>3240</v>
      </c>
      <c r="J892" s="5">
        <v>2</v>
      </c>
      <c r="K892" s="5">
        <v>90</v>
      </c>
      <c r="L892" s="5">
        <v>1</v>
      </c>
      <c r="M892" s="5">
        <v>1</v>
      </c>
      <c r="N892" s="5">
        <v>1</v>
      </c>
      <c r="O892" s="5">
        <v>0</v>
      </c>
      <c r="P892" s="5">
        <v>0</v>
      </c>
      <c r="Q892" s="5">
        <v>0</v>
      </c>
      <c r="R892" s="5">
        <v>0</v>
      </c>
    </row>
    <row r="893" spans="1:18" x14ac:dyDescent="0.35">
      <c r="A893" s="1">
        <v>934</v>
      </c>
      <c r="B893" t="s">
        <v>627</v>
      </c>
      <c r="C893" t="s">
        <v>642</v>
      </c>
      <c r="D893" t="s">
        <v>1691</v>
      </c>
      <c r="F893" t="s">
        <v>629</v>
      </c>
      <c r="G893" t="str">
        <f>VLOOKUP(F893,'Barrio Mapping'!B:C,2,0)</f>
        <v>Goya</v>
      </c>
      <c r="H893">
        <f>VLOOKUP(B893,'[1]Bin Distritos'!$A:$E,5,0)</f>
        <v>15.261666666666665</v>
      </c>
      <c r="I893" s="5">
        <v>3500</v>
      </c>
      <c r="J893" s="5">
        <v>2</v>
      </c>
      <c r="K893" s="5">
        <v>110</v>
      </c>
      <c r="L893" s="5">
        <v>5</v>
      </c>
      <c r="M893" s="5">
        <v>1</v>
      </c>
      <c r="N893" s="5">
        <v>1</v>
      </c>
      <c r="O893" s="5">
        <v>1</v>
      </c>
      <c r="P893" s="5">
        <v>0</v>
      </c>
      <c r="Q893" s="5">
        <v>0</v>
      </c>
      <c r="R893" s="5">
        <v>0</v>
      </c>
    </row>
    <row r="894" spans="1:18" x14ac:dyDescent="0.35">
      <c r="A894" s="1">
        <v>938</v>
      </c>
      <c r="B894" t="s">
        <v>627</v>
      </c>
      <c r="C894" t="s">
        <v>665</v>
      </c>
      <c r="D894" t="s">
        <v>1690</v>
      </c>
      <c r="F894" t="s">
        <v>629</v>
      </c>
      <c r="G894" t="str">
        <f>VLOOKUP(F894,'Barrio Mapping'!B:C,2,0)</f>
        <v>Goya</v>
      </c>
      <c r="H894">
        <f>VLOOKUP(B894,'[1]Bin Distritos'!$A:$E,5,0)</f>
        <v>15.261666666666665</v>
      </c>
      <c r="I894" s="5">
        <v>1400</v>
      </c>
      <c r="J894" s="5">
        <v>2</v>
      </c>
      <c r="K894" s="5">
        <v>75</v>
      </c>
      <c r="L894" s="5">
        <v>2</v>
      </c>
      <c r="M894" s="5">
        <v>1</v>
      </c>
      <c r="N894" s="5">
        <v>1</v>
      </c>
      <c r="O894" s="5">
        <v>0</v>
      </c>
      <c r="P894" s="5">
        <v>0</v>
      </c>
      <c r="Q894" s="5">
        <v>0</v>
      </c>
      <c r="R894" s="5">
        <v>0</v>
      </c>
    </row>
    <row r="895" spans="1:18" x14ac:dyDescent="0.35">
      <c r="A895" s="1">
        <v>939</v>
      </c>
      <c r="B895" t="s">
        <v>627</v>
      </c>
      <c r="C895" t="s">
        <v>637</v>
      </c>
      <c r="D895" t="s">
        <v>1690</v>
      </c>
      <c r="F895" t="s">
        <v>629</v>
      </c>
      <c r="G895" t="str">
        <f>VLOOKUP(F895,'Barrio Mapping'!B:C,2,0)</f>
        <v>Goya</v>
      </c>
      <c r="H895">
        <f>VLOOKUP(B895,'[1]Bin Distritos'!$A:$E,5,0)</f>
        <v>15.261666666666665</v>
      </c>
      <c r="I895" s="5">
        <v>1250</v>
      </c>
      <c r="J895" s="5">
        <v>2</v>
      </c>
      <c r="K895" s="5">
        <v>100</v>
      </c>
      <c r="L895" s="5">
        <v>5</v>
      </c>
      <c r="M895" s="5">
        <v>1</v>
      </c>
      <c r="N895" s="5">
        <v>1</v>
      </c>
      <c r="O895" s="5">
        <v>0</v>
      </c>
      <c r="P895" s="5">
        <v>0</v>
      </c>
      <c r="Q895" s="5">
        <v>0</v>
      </c>
      <c r="R895" s="5">
        <v>0</v>
      </c>
    </row>
    <row r="896" spans="1:18" x14ac:dyDescent="0.35">
      <c r="A896" s="1">
        <v>947</v>
      </c>
      <c r="B896" t="s">
        <v>627</v>
      </c>
      <c r="C896" t="s">
        <v>768</v>
      </c>
      <c r="D896" t="s">
        <v>1691</v>
      </c>
      <c r="F896" t="s">
        <v>629</v>
      </c>
      <c r="G896" t="str">
        <f>VLOOKUP(F896,'Barrio Mapping'!B:C,2,0)</f>
        <v>Goya</v>
      </c>
      <c r="H896">
        <f>VLOOKUP(B896,'[1]Bin Distritos'!$A:$E,5,0)</f>
        <v>15.261666666666665</v>
      </c>
      <c r="I896" s="5">
        <v>2950</v>
      </c>
      <c r="J896" s="5">
        <v>3</v>
      </c>
      <c r="K896" s="5">
        <v>250</v>
      </c>
      <c r="L896" s="5">
        <v>6</v>
      </c>
      <c r="M896" s="5">
        <v>1</v>
      </c>
      <c r="N896" s="5">
        <v>1</v>
      </c>
      <c r="O896" s="5">
        <v>1</v>
      </c>
      <c r="P896" s="5">
        <v>0</v>
      </c>
      <c r="Q896" s="5">
        <v>0</v>
      </c>
      <c r="R896" s="5">
        <v>0</v>
      </c>
    </row>
    <row r="897" spans="1:18" x14ac:dyDescent="0.35">
      <c r="A897" s="1">
        <v>954</v>
      </c>
      <c r="B897" t="s">
        <v>627</v>
      </c>
      <c r="C897" t="s">
        <v>642</v>
      </c>
      <c r="D897" t="s">
        <v>1691</v>
      </c>
      <c r="F897" t="s">
        <v>629</v>
      </c>
      <c r="G897" t="str">
        <f>VLOOKUP(F897,'Barrio Mapping'!B:C,2,0)</f>
        <v>Goya</v>
      </c>
      <c r="H897">
        <f>VLOOKUP(B897,'[1]Bin Distritos'!$A:$E,5,0)</f>
        <v>15.261666666666665</v>
      </c>
      <c r="I897" s="5">
        <v>3000</v>
      </c>
      <c r="J897" s="5">
        <v>3</v>
      </c>
      <c r="K897" s="5">
        <v>128</v>
      </c>
      <c r="L897" s="5">
        <v>6</v>
      </c>
      <c r="M897" s="5">
        <v>1</v>
      </c>
      <c r="N897" s="5">
        <v>1</v>
      </c>
      <c r="O897" s="5">
        <v>1</v>
      </c>
      <c r="P897" s="5">
        <v>0</v>
      </c>
      <c r="Q897" s="5">
        <v>0</v>
      </c>
      <c r="R897" s="5">
        <v>0</v>
      </c>
    </row>
    <row r="898" spans="1:18" x14ac:dyDescent="0.35">
      <c r="A898" s="1">
        <v>956</v>
      </c>
      <c r="B898" t="s">
        <v>627</v>
      </c>
      <c r="C898" t="s">
        <v>619</v>
      </c>
      <c r="D898" t="s">
        <v>1690</v>
      </c>
      <c r="F898" t="s">
        <v>629</v>
      </c>
      <c r="G898" t="str">
        <f>VLOOKUP(F898,'Barrio Mapping'!B:C,2,0)</f>
        <v>Goya</v>
      </c>
      <c r="H898">
        <f>VLOOKUP(B898,'[1]Bin Distritos'!$A:$E,5,0)</f>
        <v>15.261666666666665</v>
      </c>
      <c r="I898" s="5">
        <v>2800</v>
      </c>
      <c r="J898" s="5">
        <v>2</v>
      </c>
      <c r="K898" s="5">
        <v>130</v>
      </c>
      <c r="L898" s="5">
        <v>2</v>
      </c>
      <c r="M898" s="5">
        <v>1</v>
      </c>
      <c r="N898" s="5">
        <v>1</v>
      </c>
      <c r="O898" s="5">
        <v>0</v>
      </c>
      <c r="P898" s="5">
        <v>0</v>
      </c>
      <c r="Q898" s="5">
        <v>0</v>
      </c>
      <c r="R898" s="5">
        <v>0</v>
      </c>
    </row>
    <row r="899" spans="1:18" x14ac:dyDescent="0.35">
      <c r="A899" s="1">
        <v>958</v>
      </c>
      <c r="B899" t="s">
        <v>627</v>
      </c>
      <c r="C899" t="s">
        <v>641</v>
      </c>
      <c r="D899" t="s">
        <v>1690</v>
      </c>
      <c r="F899" t="s">
        <v>629</v>
      </c>
      <c r="G899" t="str">
        <f>VLOOKUP(F899,'Barrio Mapping'!B:C,2,0)</f>
        <v>Goya</v>
      </c>
      <c r="H899">
        <f>VLOOKUP(B899,'[1]Bin Distritos'!$A:$E,5,0)</f>
        <v>15.261666666666665</v>
      </c>
      <c r="I899" s="5">
        <v>2400</v>
      </c>
      <c r="J899" s="5">
        <v>2</v>
      </c>
      <c r="K899" s="5">
        <v>105</v>
      </c>
      <c r="L899" s="5">
        <v>6</v>
      </c>
      <c r="M899" s="5">
        <v>1</v>
      </c>
      <c r="N899" s="5">
        <v>1</v>
      </c>
      <c r="O899" s="5">
        <v>0</v>
      </c>
      <c r="P899" s="5">
        <v>0</v>
      </c>
      <c r="Q899" s="5">
        <v>0</v>
      </c>
      <c r="R899" s="5">
        <v>0</v>
      </c>
    </row>
    <row r="900" spans="1:18" x14ac:dyDescent="0.35">
      <c r="A900" s="1">
        <v>964</v>
      </c>
      <c r="B900" t="s">
        <v>627</v>
      </c>
      <c r="C900" t="s">
        <v>641</v>
      </c>
      <c r="D900" t="s">
        <v>1690</v>
      </c>
      <c r="F900" t="s">
        <v>629</v>
      </c>
      <c r="G900" t="str">
        <f>VLOOKUP(F900,'Barrio Mapping'!B:C,2,0)</f>
        <v>Goya</v>
      </c>
      <c r="H900">
        <f>VLOOKUP(B900,'[1]Bin Distritos'!$A:$E,5,0)</f>
        <v>15.261666666666665</v>
      </c>
      <c r="I900" s="5">
        <v>1300</v>
      </c>
      <c r="J900" s="5">
        <v>2</v>
      </c>
      <c r="K900" s="5">
        <v>60</v>
      </c>
      <c r="L900" s="5">
        <v>2</v>
      </c>
      <c r="M900" s="5">
        <v>0</v>
      </c>
      <c r="N900" s="5">
        <v>1</v>
      </c>
      <c r="O900" s="5">
        <v>0</v>
      </c>
      <c r="P900" s="5">
        <v>0</v>
      </c>
      <c r="Q900" s="5">
        <v>0</v>
      </c>
      <c r="R900" s="5">
        <v>0</v>
      </c>
    </row>
    <row r="901" spans="1:18" x14ac:dyDescent="0.35">
      <c r="A901" s="1">
        <v>966</v>
      </c>
      <c r="B901" t="s">
        <v>627</v>
      </c>
      <c r="C901" t="s">
        <v>637</v>
      </c>
      <c r="D901" t="s">
        <v>1690</v>
      </c>
      <c r="F901" t="s">
        <v>629</v>
      </c>
      <c r="G901" t="str">
        <f>VLOOKUP(F901,'Barrio Mapping'!B:C,2,0)</f>
        <v>Goya</v>
      </c>
      <c r="H901">
        <f>VLOOKUP(B901,'[1]Bin Distritos'!$A:$E,5,0)</f>
        <v>15.261666666666665</v>
      </c>
      <c r="I901" s="5">
        <v>1000</v>
      </c>
      <c r="J901" s="5">
        <v>1</v>
      </c>
      <c r="K901" s="5">
        <v>70</v>
      </c>
      <c r="L901" s="5">
        <v>4</v>
      </c>
      <c r="M901" s="5">
        <v>1</v>
      </c>
      <c r="N901" s="5">
        <v>1</v>
      </c>
      <c r="O901" s="5">
        <v>0</v>
      </c>
      <c r="P901" s="5">
        <v>0</v>
      </c>
      <c r="Q901" s="5">
        <v>0</v>
      </c>
      <c r="R901" s="5">
        <v>0</v>
      </c>
    </row>
    <row r="902" spans="1:18" x14ac:dyDescent="0.35">
      <c r="A902" s="1">
        <v>968</v>
      </c>
      <c r="B902" t="s">
        <v>627</v>
      </c>
      <c r="C902" t="s">
        <v>774</v>
      </c>
      <c r="D902" t="s">
        <v>1690</v>
      </c>
      <c r="F902" t="s">
        <v>629</v>
      </c>
      <c r="G902" t="str">
        <f>VLOOKUP(F902,'Barrio Mapping'!B:C,2,0)</f>
        <v>Goya</v>
      </c>
      <c r="H902">
        <f>VLOOKUP(B902,'[1]Bin Distritos'!$A:$E,5,0)</f>
        <v>15.261666666666665</v>
      </c>
      <c r="I902" s="5">
        <v>1650</v>
      </c>
      <c r="J902" s="5">
        <v>3</v>
      </c>
      <c r="K902" s="5">
        <v>140</v>
      </c>
      <c r="L902" s="5">
        <v>4</v>
      </c>
      <c r="M902" s="5">
        <v>1</v>
      </c>
      <c r="N902" s="5">
        <v>1</v>
      </c>
      <c r="O902" s="5">
        <v>0</v>
      </c>
      <c r="P902" s="5">
        <v>0</v>
      </c>
      <c r="Q902" s="5">
        <v>0</v>
      </c>
      <c r="R902" s="5">
        <v>0</v>
      </c>
    </row>
    <row r="903" spans="1:18" x14ac:dyDescent="0.35">
      <c r="A903" s="1">
        <v>969</v>
      </c>
      <c r="B903" t="s">
        <v>627</v>
      </c>
      <c r="C903" t="s">
        <v>775</v>
      </c>
      <c r="D903" t="s">
        <v>1691</v>
      </c>
      <c r="F903" t="s">
        <v>629</v>
      </c>
      <c r="G903" t="str">
        <f>VLOOKUP(F903,'Barrio Mapping'!B:C,2,0)</f>
        <v>Goya</v>
      </c>
      <c r="H903">
        <f>VLOOKUP(B903,'[1]Bin Distritos'!$A:$E,5,0)</f>
        <v>15.261666666666665</v>
      </c>
      <c r="I903" s="5">
        <v>3500</v>
      </c>
      <c r="J903" s="5">
        <v>2</v>
      </c>
      <c r="K903" s="5">
        <v>110</v>
      </c>
      <c r="L903" s="5">
        <v>5</v>
      </c>
      <c r="M903" s="5">
        <v>1</v>
      </c>
      <c r="N903" s="5">
        <v>1</v>
      </c>
      <c r="O903" s="5">
        <v>1</v>
      </c>
      <c r="P903" s="5">
        <v>0</v>
      </c>
      <c r="Q903" s="5">
        <v>0</v>
      </c>
      <c r="R903" s="5">
        <v>0</v>
      </c>
    </row>
    <row r="904" spans="1:18" x14ac:dyDescent="0.35">
      <c r="A904" s="1">
        <v>970</v>
      </c>
      <c r="B904" t="s">
        <v>627</v>
      </c>
      <c r="C904" t="s">
        <v>655</v>
      </c>
      <c r="D904" t="s">
        <v>1690</v>
      </c>
      <c r="F904" t="s">
        <v>629</v>
      </c>
      <c r="G904" t="str">
        <f>VLOOKUP(F904,'Barrio Mapping'!B:C,2,0)</f>
        <v>Goya</v>
      </c>
      <c r="H904">
        <f>VLOOKUP(B904,'[1]Bin Distritos'!$A:$E,5,0)</f>
        <v>15.261666666666665</v>
      </c>
      <c r="I904" s="5">
        <v>2500</v>
      </c>
      <c r="J904" s="5">
        <v>3</v>
      </c>
      <c r="K904" s="5">
        <v>120</v>
      </c>
      <c r="L904" s="5">
        <v>2</v>
      </c>
      <c r="M904" s="5">
        <v>1</v>
      </c>
      <c r="N904" s="5">
        <v>1</v>
      </c>
      <c r="O904" s="5">
        <v>0</v>
      </c>
      <c r="P904" s="5">
        <v>0</v>
      </c>
      <c r="Q904" s="5">
        <v>0</v>
      </c>
      <c r="R904" s="5">
        <v>0</v>
      </c>
    </row>
    <row r="905" spans="1:18" x14ac:dyDescent="0.35">
      <c r="A905" s="1">
        <v>971</v>
      </c>
      <c r="B905" t="s">
        <v>627</v>
      </c>
      <c r="C905" t="s">
        <v>776</v>
      </c>
      <c r="D905" t="s">
        <v>1692</v>
      </c>
      <c r="E905" t="s">
        <v>476</v>
      </c>
      <c r="F905" t="s">
        <v>629</v>
      </c>
      <c r="G905" t="str">
        <f>VLOOKUP(F905,'Barrio Mapping'!B:C,2,0)</f>
        <v>Goya</v>
      </c>
      <c r="H905">
        <f>VLOOKUP(B905,'[1]Bin Distritos'!$A:$E,5,0)</f>
        <v>15.261666666666665</v>
      </c>
      <c r="I905" s="5">
        <v>2800</v>
      </c>
      <c r="J905" s="5">
        <v>2</v>
      </c>
      <c r="K905" s="5">
        <v>140</v>
      </c>
      <c r="L905" s="5">
        <v>1</v>
      </c>
      <c r="M905" s="5">
        <v>1</v>
      </c>
      <c r="N905" s="5">
        <v>0</v>
      </c>
      <c r="O905" s="5">
        <v>0</v>
      </c>
      <c r="P905" s="5">
        <v>0</v>
      </c>
      <c r="Q905" s="5">
        <v>1</v>
      </c>
      <c r="R905" s="5">
        <v>0</v>
      </c>
    </row>
    <row r="906" spans="1:18" x14ac:dyDescent="0.35">
      <c r="A906" s="1">
        <v>974</v>
      </c>
      <c r="B906" t="s">
        <v>627</v>
      </c>
      <c r="C906" t="s">
        <v>637</v>
      </c>
      <c r="D906" t="s">
        <v>1690</v>
      </c>
      <c r="F906" t="s">
        <v>629</v>
      </c>
      <c r="G906" t="str">
        <f>VLOOKUP(F906,'Barrio Mapping'!B:C,2,0)</f>
        <v>Goya</v>
      </c>
      <c r="H906">
        <f>VLOOKUP(B906,'[1]Bin Distritos'!$A:$E,5,0)</f>
        <v>15.261666666666665</v>
      </c>
      <c r="I906" s="5">
        <v>1500</v>
      </c>
      <c r="J906" s="5">
        <v>2</v>
      </c>
      <c r="K906" s="5">
        <v>78</v>
      </c>
      <c r="L906" s="5">
        <v>3</v>
      </c>
      <c r="M906" s="5">
        <v>1</v>
      </c>
      <c r="N906" s="5">
        <v>1</v>
      </c>
      <c r="O906" s="5">
        <v>0</v>
      </c>
      <c r="P906" s="5">
        <v>0</v>
      </c>
      <c r="Q906" s="5">
        <v>0</v>
      </c>
      <c r="R906" s="5">
        <v>0</v>
      </c>
    </row>
    <row r="907" spans="1:18" x14ac:dyDescent="0.35">
      <c r="A907" s="1">
        <v>975</v>
      </c>
      <c r="B907" t="s">
        <v>627</v>
      </c>
      <c r="C907" t="s">
        <v>637</v>
      </c>
      <c r="D907" t="s">
        <v>1690</v>
      </c>
      <c r="F907" t="s">
        <v>629</v>
      </c>
      <c r="G907" t="str">
        <f>VLOOKUP(F907,'Barrio Mapping'!B:C,2,0)</f>
        <v>Goya</v>
      </c>
      <c r="H907">
        <f>VLOOKUP(B907,'[1]Bin Distritos'!$A:$E,5,0)</f>
        <v>15.261666666666665</v>
      </c>
      <c r="I907" s="5">
        <v>1950</v>
      </c>
      <c r="J907" s="5">
        <v>2</v>
      </c>
      <c r="K907" s="5">
        <v>90</v>
      </c>
      <c r="L907" s="5">
        <v>6</v>
      </c>
      <c r="M907" s="5">
        <v>1</v>
      </c>
      <c r="N907" s="5">
        <v>1</v>
      </c>
      <c r="O907" s="5">
        <v>0</v>
      </c>
      <c r="P907" s="5">
        <v>0</v>
      </c>
      <c r="Q907" s="5">
        <v>0</v>
      </c>
      <c r="R907" s="5">
        <v>0</v>
      </c>
    </row>
    <row r="908" spans="1:18" x14ac:dyDescent="0.35">
      <c r="A908" s="1">
        <v>977</v>
      </c>
      <c r="B908" t="s">
        <v>627</v>
      </c>
      <c r="C908" t="s">
        <v>779</v>
      </c>
      <c r="D908" t="s">
        <v>1690</v>
      </c>
      <c r="F908" t="s">
        <v>629</v>
      </c>
      <c r="G908" t="str">
        <f>VLOOKUP(F908,'Barrio Mapping'!B:C,2,0)</f>
        <v>Goya</v>
      </c>
      <c r="H908">
        <f>VLOOKUP(B908,'[1]Bin Distritos'!$A:$E,5,0)</f>
        <v>15.261666666666665</v>
      </c>
      <c r="I908" s="5">
        <v>1370</v>
      </c>
      <c r="J908" s="5">
        <v>1</v>
      </c>
      <c r="K908" s="5">
        <v>50</v>
      </c>
      <c r="L908" s="5">
        <v>0.5</v>
      </c>
      <c r="M908" s="5">
        <v>1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</row>
    <row r="909" spans="1:18" x14ac:dyDescent="0.35">
      <c r="A909" s="1">
        <v>986</v>
      </c>
      <c r="B909" t="s">
        <v>627</v>
      </c>
      <c r="C909" t="s">
        <v>641</v>
      </c>
      <c r="D909" t="s">
        <v>1690</v>
      </c>
      <c r="F909" t="s">
        <v>629</v>
      </c>
      <c r="G909" t="str">
        <f>VLOOKUP(F909,'Barrio Mapping'!B:C,2,0)</f>
        <v>Goya</v>
      </c>
      <c r="H909">
        <f>VLOOKUP(B909,'[1]Bin Distritos'!$A:$E,5,0)</f>
        <v>15.261666666666665</v>
      </c>
      <c r="I909" s="5">
        <v>1500</v>
      </c>
      <c r="J909" s="5">
        <v>2</v>
      </c>
      <c r="K909" s="5">
        <v>60</v>
      </c>
      <c r="L909" s="5">
        <v>3</v>
      </c>
      <c r="M909" s="5">
        <v>0</v>
      </c>
      <c r="N909" s="5">
        <v>1</v>
      </c>
      <c r="O909" s="5">
        <v>0</v>
      </c>
      <c r="P909" s="5">
        <v>0</v>
      </c>
      <c r="Q909" s="5">
        <v>0</v>
      </c>
      <c r="R909" s="5">
        <v>0</v>
      </c>
    </row>
    <row r="910" spans="1:18" x14ac:dyDescent="0.35">
      <c r="A910" s="1">
        <v>988</v>
      </c>
      <c r="B910" t="s">
        <v>627</v>
      </c>
      <c r="C910" t="s">
        <v>781</v>
      </c>
      <c r="D910" t="s">
        <v>1693</v>
      </c>
      <c r="F910" t="s">
        <v>629</v>
      </c>
      <c r="G910" t="str">
        <f>VLOOKUP(F910,'Barrio Mapping'!B:C,2,0)</f>
        <v>Goya</v>
      </c>
      <c r="H910">
        <f>VLOOKUP(B910,'[1]Bin Distritos'!$A:$E,5,0)</f>
        <v>15.261666666666665</v>
      </c>
      <c r="I910" s="5">
        <v>800</v>
      </c>
      <c r="J910" s="5">
        <v>0</v>
      </c>
      <c r="K910" s="5">
        <v>40</v>
      </c>
      <c r="L910" s="5">
        <v>5</v>
      </c>
      <c r="M910" s="5">
        <v>0</v>
      </c>
      <c r="N910" s="5">
        <v>1</v>
      </c>
      <c r="O910" s="5">
        <v>0</v>
      </c>
      <c r="P910" s="5">
        <v>0</v>
      </c>
      <c r="Q910" s="5">
        <v>0</v>
      </c>
      <c r="R910" s="5">
        <v>0</v>
      </c>
    </row>
    <row r="911" spans="1:18" x14ac:dyDescent="0.35">
      <c r="A911" s="1">
        <v>990</v>
      </c>
      <c r="B911" t="s">
        <v>627</v>
      </c>
      <c r="C911" t="s">
        <v>663</v>
      </c>
      <c r="D911" t="s">
        <v>1690</v>
      </c>
      <c r="F911" t="s">
        <v>629</v>
      </c>
      <c r="G911" t="str">
        <f>VLOOKUP(F911,'Barrio Mapping'!B:C,2,0)</f>
        <v>Goya</v>
      </c>
      <c r="H911">
        <f>VLOOKUP(B911,'[1]Bin Distritos'!$A:$E,5,0)</f>
        <v>15.261666666666665</v>
      </c>
      <c r="I911" s="5">
        <v>2380</v>
      </c>
      <c r="J911" s="5">
        <v>3</v>
      </c>
      <c r="K911" s="5">
        <v>184</v>
      </c>
      <c r="L911" s="5">
        <v>5</v>
      </c>
      <c r="M911" s="5">
        <v>1</v>
      </c>
      <c r="N911" s="5">
        <v>1</v>
      </c>
      <c r="O911" s="5">
        <v>0</v>
      </c>
      <c r="P911" s="5">
        <v>0</v>
      </c>
      <c r="Q911" s="5">
        <v>0</v>
      </c>
      <c r="R911" s="5">
        <v>0</v>
      </c>
    </row>
    <row r="912" spans="1:18" x14ac:dyDescent="0.35">
      <c r="A912" s="1">
        <v>994</v>
      </c>
      <c r="B912" t="s">
        <v>627</v>
      </c>
      <c r="C912" t="s">
        <v>637</v>
      </c>
      <c r="D912" t="s">
        <v>1690</v>
      </c>
      <c r="F912" t="s">
        <v>629</v>
      </c>
      <c r="G912" t="str">
        <f>VLOOKUP(F912,'Barrio Mapping'!B:C,2,0)</f>
        <v>Goya</v>
      </c>
      <c r="H912">
        <f>VLOOKUP(B912,'[1]Bin Distritos'!$A:$E,5,0)</f>
        <v>15.261666666666665</v>
      </c>
      <c r="I912" s="5">
        <v>2500</v>
      </c>
      <c r="J912" s="5">
        <v>3</v>
      </c>
      <c r="K912" s="5">
        <v>190</v>
      </c>
      <c r="L912" s="5">
        <v>8</v>
      </c>
      <c r="M912" s="5">
        <v>0</v>
      </c>
      <c r="N912" s="5">
        <v>1</v>
      </c>
      <c r="O912" s="5">
        <v>0</v>
      </c>
      <c r="P912" s="5">
        <v>0</v>
      </c>
      <c r="Q912" s="5">
        <v>0</v>
      </c>
      <c r="R912" s="5">
        <v>0</v>
      </c>
    </row>
    <row r="913" spans="1:18" x14ac:dyDescent="0.35">
      <c r="A913" s="1">
        <v>995</v>
      </c>
      <c r="B913" t="s">
        <v>627</v>
      </c>
      <c r="C913" t="s">
        <v>706</v>
      </c>
      <c r="D913" t="s">
        <v>1690</v>
      </c>
      <c r="F913" t="s">
        <v>629</v>
      </c>
      <c r="G913" t="str">
        <f>VLOOKUP(F913,'Barrio Mapping'!B:C,2,0)</f>
        <v>Goya</v>
      </c>
      <c r="H913">
        <f>VLOOKUP(B913,'[1]Bin Distritos'!$A:$E,5,0)</f>
        <v>15.261666666666665</v>
      </c>
      <c r="I913" s="5">
        <v>2500</v>
      </c>
      <c r="J913" s="5">
        <v>3</v>
      </c>
      <c r="K913" s="5">
        <v>165</v>
      </c>
      <c r="L913" s="5">
        <v>2</v>
      </c>
      <c r="M913" s="5">
        <v>1</v>
      </c>
      <c r="N913" s="5">
        <v>1</v>
      </c>
      <c r="O913" s="5">
        <v>0</v>
      </c>
      <c r="P913" s="5">
        <v>0</v>
      </c>
      <c r="Q913" s="5">
        <v>0</v>
      </c>
      <c r="R913" s="5">
        <v>0</v>
      </c>
    </row>
    <row r="914" spans="1:18" x14ac:dyDescent="0.35">
      <c r="A914" s="1">
        <v>996</v>
      </c>
      <c r="B914" t="s">
        <v>627</v>
      </c>
      <c r="C914" t="s">
        <v>642</v>
      </c>
      <c r="D914" t="s">
        <v>1691</v>
      </c>
      <c r="F914" t="s">
        <v>629</v>
      </c>
      <c r="G914" t="str">
        <f>VLOOKUP(F914,'Barrio Mapping'!B:C,2,0)</f>
        <v>Goya</v>
      </c>
      <c r="H914">
        <f>VLOOKUP(B914,'[1]Bin Distritos'!$A:$E,5,0)</f>
        <v>15.261666666666665</v>
      </c>
      <c r="I914" s="5">
        <v>1600</v>
      </c>
      <c r="J914" s="5">
        <v>1</v>
      </c>
      <c r="K914" s="5">
        <v>65</v>
      </c>
      <c r="L914" s="5">
        <v>6</v>
      </c>
      <c r="M914" s="5">
        <v>1</v>
      </c>
      <c r="N914" s="5">
        <v>1</v>
      </c>
      <c r="O914" s="5">
        <v>1</v>
      </c>
      <c r="P914" s="5">
        <v>0</v>
      </c>
      <c r="Q914" s="5">
        <v>0</v>
      </c>
      <c r="R914" s="5">
        <v>0</v>
      </c>
    </row>
    <row r="915" spans="1:18" x14ac:dyDescent="0.35">
      <c r="A915" s="1">
        <v>999</v>
      </c>
      <c r="B915" t="s">
        <v>627</v>
      </c>
      <c r="C915" t="s">
        <v>683</v>
      </c>
      <c r="D915" t="s">
        <v>1690</v>
      </c>
      <c r="E915" t="s">
        <v>786</v>
      </c>
      <c r="F915" t="s">
        <v>629</v>
      </c>
      <c r="G915" t="str">
        <f>VLOOKUP(F915,'Barrio Mapping'!B:C,2,0)</f>
        <v>Goya</v>
      </c>
      <c r="H915">
        <f>VLOOKUP(B915,'[1]Bin Distritos'!$A:$E,5,0)</f>
        <v>15.261666666666665</v>
      </c>
      <c r="I915" s="5">
        <v>1800</v>
      </c>
      <c r="J915" s="5">
        <v>3</v>
      </c>
      <c r="K915" s="5">
        <v>101</v>
      </c>
      <c r="L915" s="5">
        <v>3</v>
      </c>
      <c r="M915" s="5">
        <v>1</v>
      </c>
      <c r="N915" s="5">
        <v>1</v>
      </c>
      <c r="O915" s="5">
        <v>0</v>
      </c>
      <c r="P915" s="5">
        <v>0</v>
      </c>
      <c r="Q915" s="5">
        <v>0</v>
      </c>
      <c r="R915" s="5">
        <v>0</v>
      </c>
    </row>
    <row r="916" spans="1:18" x14ac:dyDescent="0.35">
      <c r="A916" s="1">
        <v>1006</v>
      </c>
      <c r="B916" t="s">
        <v>627</v>
      </c>
      <c r="C916" t="s">
        <v>637</v>
      </c>
      <c r="D916" t="s">
        <v>1690</v>
      </c>
      <c r="F916" t="s">
        <v>629</v>
      </c>
      <c r="G916" t="str">
        <f>VLOOKUP(F916,'Barrio Mapping'!B:C,2,0)</f>
        <v>Goya</v>
      </c>
      <c r="H916">
        <f>VLOOKUP(B916,'[1]Bin Distritos'!$A:$E,5,0)</f>
        <v>15.261666666666665</v>
      </c>
      <c r="I916" s="5">
        <v>3800</v>
      </c>
      <c r="J916" s="5">
        <v>2</v>
      </c>
      <c r="K916" s="5">
        <v>110</v>
      </c>
      <c r="L916" s="5">
        <v>5</v>
      </c>
      <c r="M916" s="5">
        <v>1</v>
      </c>
      <c r="N916" s="5">
        <v>1</v>
      </c>
      <c r="O916" s="5">
        <v>0</v>
      </c>
      <c r="P916" s="5">
        <v>0</v>
      </c>
      <c r="Q916" s="5">
        <v>0</v>
      </c>
      <c r="R916" s="5">
        <v>0</v>
      </c>
    </row>
    <row r="917" spans="1:18" x14ac:dyDescent="0.35">
      <c r="A917" s="1">
        <v>1007</v>
      </c>
      <c r="B917" t="s">
        <v>627</v>
      </c>
      <c r="C917" t="s">
        <v>637</v>
      </c>
      <c r="D917" t="s">
        <v>1690</v>
      </c>
      <c r="F917" t="s">
        <v>629</v>
      </c>
      <c r="G917" t="str">
        <f>VLOOKUP(F917,'Barrio Mapping'!B:C,2,0)</f>
        <v>Goya</v>
      </c>
      <c r="H917">
        <f>VLOOKUP(B917,'[1]Bin Distritos'!$A:$E,5,0)</f>
        <v>15.261666666666665</v>
      </c>
      <c r="I917" s="5">
        <v>1500</v>
      </c>
      <c r="J917" s="5">
        <v>2</v>
      </c>
      <c r="K917" s="5">
        <v>110</v>
      </c>
      <c r="L917" s="5">
        <v>4</v>
      </c>
      <c r="M917" s="5">
        <v>1</v>
      </c>
      <c r="N917" s="5">
        <v>1</v>
      </c>
      <c r="O917" s="5">
        <v>0</v>
      </c>
      <c r="P917" s="5">
        <v>0</v>
      </c>
      <c r="Q917" s="5">
        <v>0</v>
      </c>
      <c r="R917" s="5">
        <v>0</v>
      </c>
    </row>
    <row r="918" spans="1:18" x14ac:dyDescent="0.35">
      <c r="A918" s="1">
        <v>1010</v>
      </c>
      <c r="B918" t="s">
        <v>627</v>
      </c>
      <c r="C918" t="s">
        <v>642</v>
      </c>
      <c r="D918" t="s">
        <v>1691</v>
      </c>
      <c r="F918" t="s">
        <v>629</v>
      </c>
      <c r="G918" t="str">
        <f>VLOOKUP(F918,'Barrio Mapping'!B:C,2,0)</f>
        <v>Goya</v>
      </c>
      <c r="H918">
        <f>VLOOKUP(B918,'[1]Bin Distritos'!$A:$E,5,0)</f>
        <v>15.261666666666665</v>
      </c>
      <c r="I918" s="5">
        <v>3300</v>
      </c>
      <c r="J918" s="5">
        <v>3</v>
      </c>
      <c r="K918" s="5">
        <v>130</v>
      </c>
      <c r="L918" s="5">
        <v>6</v>
      </c>
      <c r="M918" s="5">
        <v>1</v>
      </c>
      <c r="N918" s="5">
        <v>1</v>
      </c>
      <c r="O918" s="5">
        <v>1</v>
      </c>
      <c r="P918" s="5">
        <v>0</v>
      </c>
      <c r="Q918" s="5">
        <v>0</v>
      </c>
      <c r="R918" s="5">
        <v>0</v>
      </c>
    </row>
    <row r="919" spans="1:18" x14ac:dyDescent="0.35">
      <c r="A919" s="1">
        <v>1027</v>
      </c>
      <c r="B919" t="s">
        <v>627</v>
      </c>
      <c r="C919" t="s">
        <v>642</v>
      </c>
      <c r="D919" t="s">
        <v>1691</v>
      </c>
      <c r="F919" t="s">
        <v>629</v>
      </c>
      <c r="G919" t="str">
        <f>VLOOKUP(F919,'Barrio Mapping'!B:C,2,0)</f>
        <v>Goya</v>
      </c>
      <c r="H919">
        <f>VLOOKUP(B919,'[1]Bin Distritos'!$A:$E,5,0)</f>
        <v>15.261666666666665</v>
      </c>
      <c r="I919" s="5">
        <v>1850</v>
      </c>
      <c r="J919" s="5">
        <v>2</v>
      </c>
      <c r="K919" s="5">
        <v>90</v>
      </c>
      <c r="L919" s="5">
        <v>7</v>
      </c>
      <c r="M919" s="5">
        <v>1</v>
      </c>
      <c r="N919" s="5">
        <v>1</v>
      </c>
      <c r="O919" s="5">
        <v>1</v>
      </c>
      <c r="P919" s="5">
        <v>0</v>
      </c>
      <c r="Q919" s="5">
        <v>0</v>
      </c>
      <c r="R919" s="5">
        <v>0</v>
      </c>
    </row>
    <row r="920" spans="1:18" x14ac:dyDescent="0.35">
      <c r="A920" s="1">
        <v>1911</v>
      </c>
      <c r="B920" t="s">
        <v>1423</v>
      </c>
      <c r="C920" t="s">
        <v>1455</v>
      </c>
      <c r="D920" t="s">
        <v>1690</v>
      </c>
      <c r="F920" t="s">
        <v>1456</v>
      </c>
      <c r="G920" t="str">
        <f>VLOOKUP(F920,'Barrio Mapping'!B:C,2,0)</f>
        <v>Hellín</v>
      </c>
      <c r="H920">
        <f>VLOOKUP(B920,'[1]Bin Distritos'!$A:$E,5,0)</f>
        <v>5.4560000000000004</v>
      </c>
      <c r="I920" s="5">
        <v>725</v>
      </c>
      <c r="J920" s="5">
        <v>3</v>
      </c>
      <c r="K920" s="5">
        <v>59</v>
      </c>
      <c r="L920" s="5">
        <v>3</v>
      </c>
      <c r="M920" s="5">
        <v>1</v>
      </c>
      <c r="N920" s="5">
        <v>1</v>
      </c>
      <c r="O920" s="5">
        <v>0</v>
      </c>
      <c r="P920" s="5">
        <v>0</v>
      </c>
      <c r="Q920" s="5">
        <v>0</v>
      </c>
      <c r="R920" s="5">
        <v>0</v>
      </c>
    </row>
    <row r="921" spans="1:18" x14ac:dyDescent="0.35">
      <c r="A921" s="1">
        <v>1458</v>
      </c>
      <c r="B921" t="s">
        <v>1139</v>
      </c>
      <c r="C921" t="s">
        <v>1144</v>
      </c>
      <c r="D921" t="s">
        <v>1690</v>
      </c>
      <c r="F921" t="s">
        <v>1145</v>
      </c>
      <c r="G921" t="str">
        <f>VLOOKUP(F921,'Barrio Mapping'!B:C,2,0)</f>
        <v>Hispanoamérica</v>
      </c>
      <c r="H921">
        <f>VLOOKUP(B921,'[1]Bin Distritos'!$A:$E,5,0)</f>
        <v>13.963333333333333</v>
      </c>
      <c r="I921" s="5">
        <v>2800</v>
      </c>
      <c r="J921" s="5">
        <v>5</v>
      </c>
      <c r="K921" s="5">
        <v>210</v>
      </c>
      <c r="L921" s="5">
        <v>4</v>
      </c>
      <c r="M921" s="5">
        <v>1</v>
      </c>
      <c r="N921" s="5">
        <v>1</v>
      </c>
      <c r="O921" s="5">
        <v>0</v>
      </c>
      <c r="P921" s="5">
        <v>0</v>
      </c>
      <c r="Q921" s="5">
        <v>0</v>
      </c>
      <c r="R921" s="5">
        <v>0</v>
      </c>
    </row>
    <row r="922" spans="1:18" x14ac:dyDescent="0.35">
      <c r="A922" s="1">
        <v>1466</v>
      </c>
      <c r="B922" t="s">
        <v>1139</v>
      </c>
      <c r="C922" t="s">
        <v>1154</v>
      </c>
      <c r="D922" t="s">
        <v>1690</v>
      </c>
      <c r="E922" t="s">
        <v>203</v>
      </c>
      <c r="F922" t="s">
        <v>1145</v>
      </c>
      <c r="G922" t="str">
        <f>VLOOKUP(F922,'Barrio Mapping'!B:C,2,0)</f>
        <v>Hispanoamérica</v>
      </c>
      <c r="H922">
        <f>VLOOKUP(B922,'[1]Bin Distritos'!$A:$E,5,0)</f>
        <v>13.963333333333333</v>
      </c>
      <c r="I922" s="5">
        <v>800</v>
      </c>
      <c r="J922" s="5">
        <v>1</v>
      </c>
      <c r="K922" s="5">
        <v>50</v>
      </c>
      <c r="L922" s="5">
        <v>8</v>
      </c>
      <c r="M922" s="5">
        <v>1</v>
      </c>
      <c r="N922" s="5">
        <v>1</v>
      </c>
      <c r="O922" s="5">
        <v>0</v>
      </c>
      <c r="P922" s="5">
        <v>0</v>
      </c>
      <c r="Q922" s="5">
        <v>0</v>
      </c>
      <c r="R922" s="5">
        <v>0</v>
      </c>
    </row>
    <row r="923" spans="1:18" x14ac:dyDescent="0.35">
      <c r="A923" s="1">
        <v>1474</v>
      </c>
      <c r="B923" t="s">
        <v>1139</v>
      </c>
      <c r="C923" t="s">
        <v>1159</v>
      </c>
      <c r="D923" t="s">
        <v>1690</v>
      </c>
      <c r="F923" t="s">
        <v>1145</v>
      </c>
      <c r="G923" t="str">
        <f>VLOOKUP(F923,'Barrio Mapping'!B:C,2,0)</f>
        <v>Hispanoamérica</v>
      </c>
      <c r="H923">
        <f>VLOOKUP(B923,'[1]Bin Distritos'!$A:$E,5,0)</f>
        <v>13.963333333333333</v>
      </c>
      <c r="I923" s="5">
        <v>2400</v>
      </c>
      <c r="J923" s="5">
        <v>4</v>
      </c>
      <c r="K923" s="5">
        <v>160</v>
      </c>
      <c r="L923" s="5">
        <v>3</v>
      </c>
      <c r="M923" s="5">
        <v>1</v>
      </c>
      <c r="N923" s="5">
        <v>1</v>
      </c>
      <c r="O923" s="5">
        <v>0</v>
      </c>
      <c r="P923" s="5">
        <v>0</v>
      </c>
      <c r="Q923" s="5">
        <v>0</v>
      </c>
      <c r="R923" s="5">
        <v>0</v>
      </c>
    </row>
    <row r="924" spans="1:18" x14ac:dyDescent="0.35">
      <c r="A924" s="1">
        <v>1476</v>
      </c>
      <c r="B924" t="s">
        <v>1139</v>
      </c>
      <c r="C924" t="s">
        <v>1162</v>
      </c>
      <c r="D924" t="s">
        <v>1690</v>
      </c>
      <c r="F924" t="s">
        <v>1145</v>
      </c>
      <c r="G924" t="str">
        <f>VLOOKUP(F924,'Barrio Mapping'!B:C,2,0)</f>
        <v>Hispanoamérica</v>
      </c>
      <c r="H924">
        <f>VLOOKUP(B924,'[1]Bin Distritos'!$A:$E,5,0)</f>
        <v>13.963333333333333</v>
      </c>
      <c r="I924" s="5">
        <v>1450</v>
      </c>
      <c r="J924" s="5">
        <v>2</v>
      </c>
      <c r="K924" s="5">
        <v>100</v>
      </c>
      <c r="L924" s="5">
        <v>0</v>
      </c>
      <c r="M924" s="5">
        <v>1</v>
      </c>
      <c r="N924" s="5">
        <v>1</v>
      </c>
      <c r="O924" s="5">
        <v>0</v>
      </c>
      <c r="P924" s="5">
        <v>0</v>
      </c>
      <c r="Q924" s="5">
        <v>0</v>
      </c>
      <c r="R924" s="5">
        <v>0</v>
      </c>
    </row>
    <row r="925" spans="1:18" x14ac:dyDescent="0.35">
      <c r="A925" s="1">
        <v>1477</v>
      </c>
      <c r="B925" t="s">
        <v>1139</v>
      </c>
      <c r="C925" t="s">
        <v>1144</v>
      </c>
      <c r="D925" t="s">
        <v>1690</v>
      </c>
      <c r="F925" t="s">
        <v>1145</v>
      </c>
      <c r="G925" t="str">
        <f>VLOOKUP(F925,'Barrio Mapping'!B:C,2,0)</f>
        <v>Hispanoamérica</v>
      </c>
      <c r="H925">
        <f>VLOOKUP(B925,'[1]Bin Distritos'!$A:$E,5,0)</f>
        <v>13.963333333333333</v>
      </c>
      <c r="I925" s="5">
        <v>2700</v>
      </c>
      <c r="J925" s="5">
        <v>3</v>
      </c>
      <c r="K925" s="5">
        <v>138</v>
      </c>
      <c r="L925" s="5">
        <v>8</v>
      </c>
      <c r="M925" s="5">
        <v>1</v>
      </c>
      <c r="N925" s="5">
        <v>1</v>
      </c>
      <c r="O925" s="5">
        <v>0</v>
      </c>
      <c r="P925" s="5">
        <v>0</v>
      </c>
      <c r="Q925" s="5">
        <v>0</v>
      </c>
      <c r="R925" s="5">
        <v>0</v>
      </c>
    </row>
    <row r="926" spans="1:18" x14ac:dyDescent="0.35">
      <c r="A926" s="1">
        <v>1484</v>
      </c>
      <c r="B926" t="s">
        <v>1139</v>
      </c>
      <c r="C926" t="s">
        <v>1168</v>
      </c>
      <c r="D926" t="s">
        <v>1690</v>
      </c>
      <c r="E926" t="s">
        <v>26</v>
      </c>
      <c r="F926" t="s">
        <v>1145</v>
      </c>
      <c r="G926" t="str">
        <f>VLOOKUP(F926,'Barrio Mapping'!B:C,2,0)</f>
        <v>Hispanoamérica</v>
      </c>
      <c r="H926">
        <f>VLOOKUP(B926,'[1]Bin Distritos'!$A:$E,5,0)</f>
        <v>13.963333333333333</v>
      </c>
      <c r="I926" s="5">
        <v>1000</v>
      </c>
      <c r="J926" s="5">
        <v>1</v>
      </c>
      <c r="K926" s="5">
        <v>51</v>
      </c>
      <c r="L926" s="5">
        <v>4</v>
      </c>
      <c r="M926" s="5">
        <v>1</v>
      </c>
      <c r="N926" s="5">
        <v>1</v>
      </c>
      <c r="O926" s="5">
        <v>0</v>
      </c>
      <c r="P926" s="5">
        <v>0</v>
      </c>
      <c r="Q926" s="5">
        <v>0</v>
      </c>
      <c r="R926" s="5">
        <v>0</v>
      </c>
    </row>
    <row r="927" spans="1:18" x14ac:dyDescent="0.35">
      <c r="A927" s="1">
        <v>1490</v>
      </c>
      <c r="B927" t="s">
        <v>1139</v>
      </c>
      <c r="C927" t="s">
        <v>1174</v>
      </c>
      <c r="D927" t="s">
        <v>1690</v>
      </c>
      <c r="E927" t="s">
        <v>378</v>
      </c>
      <c r="F927" t="s">
        <v>1145</v>
      </c>
      <c r="G927" t="str">
        <f>VLOOKUP(F927,'Barrio Mapping'!B:C,2,0)</f>
        <v>Hispanoamérica</v>
      </c>
      <c r="H927">
        <f>VLOOKUP(B927,'[1]Bin Distritos'!$A:$E,5,0)</f>
        <v>13.963333333333333</v>
      </c>
      <c r="I927" s="5">
        <v>2160</v>
      </c>
      <c r="J927" s="5">
        <v>1</v>
      </c>
      <c r="K927" s="5">
        <v>72</v>
      </c>
      <c r="L927" s="5">
        <v>4</v>
      </c>
      <c r="M927" s="5">
        <v>1</v>
      </c>
      <c r="N927" s="5">
        <v>1</v>
      </c>
      <c r="O927" s="5">
        <v>0</v>
      </c>
      <c r="P927" s="5">
        <v>0</v>
      </c>
      <c r="Q927" s="5">
        <v>0</v>
      </c>
      <c r="R927" s="5">
        <v>0</v>
      </c>
    </row>
    <row r="928" spans="1:18" x14ac:dyDescent="0.35">
      <c r="A928" s="1">
        <v>1493</v>
      </c>
      <c r="B928" t="s">
        <v>1139</v>
      </c>
      <c r="C928" t="s">
        <v>1176</v>
      </c>
      <c r="D928" t="s">
        <v>1692</v>
      </c>
      <c r="F928" t="s">
        <v>1145</v>
      </c>
      <c r="G928" t="str">
        <f>VLOOKUP(F928,'Barrio Mapping'!B:C,2,0)</f>
        <v>Hispanoamérica</v>
      </c>
      <c r="H928">
        <f>VLOOKUP(B928,'[1]Bin Distritos'!$A:$E,5,0)</f>
        <v>13.963333333333333</v>
      </c>
      <c r="I928" s="5">
        <v>1800</v>
      </c>
      <c r="J928" s="5">
        <v>1</v>
      </c>
      <c r="K928" s="5">
        <v>110</v>
      </c>
      <c r="L928" s="5">
        <v>3</v>
      </c>
      <c r="M928" s="5">
        <v>1</v>
      </c>
      <c r="N928" s="5">
        <v>1</v>
      </c>
      <c r="O928" s="5">
        <v>0</v>
      </c>
      <c r="P928" s="5">
        <v>0</v>
      </c>
      <c r="Q928" s="5">
        <v>1</v>
      </c>
      <c r="R928" s="5">
        <v>0</v>
      </c>
    </row>
    <row r="929" spans="1:18" x14ac:dyDescent="0.35">
      <c r="A929" s="1">
        <v>1503</v>
      </c>
      <c r="B929" t="s">
        <v>1139</v>
      </c>
      <c r="C929" t="s">
        <v>1185</v>
      </c>
      <c r="D929" t="s">
        <v>1690</v>
      </c>
      <c r="E929" t="s">
        <v>186</v>
      </c>
      <c r="F929" t="s">
        <v>1145</v>
      </c>
      <c r="G929" t="str">
        <f>VLOOKUP(F929,'Barrio Mapping'!B:C,2,0)</f>
        <v>Hispanoamérica</v>
      </c>
      <c r="H929">
        <f>VLOOKUP(B929,'[1]Bin Distritos'!$A:$E,5,0)</f>
        <v>13.963333333333333</v>
      </c>
      <c r="I929" s="5">
        <v>2400</v>
      </c>
      <c r="J929" s="5">
        <v>4</v>
      </c>
      <c r="K929" s="5">
        <v>160</v>
      </c>
      <c r="L929" s="5">
        <v>3</v>
      </c>
      <c r="M929" s="5">
        <v>1</v>
      </c>
      <c r="N929" s="5">
        <v>1</v>
      </c>
      <c r="O929" s="5">
        <v>0</v>
      </c>
      <c r="P929" s="5">
        <v>0</v>
      </c>
      <c r="Q929" s="5">
        <v>0</v>
      </c>
      <c r="R929" s="5">
        <v>0</v>
      </c>
    </row>
    <row r="930" spans="1:18" x14ac:dyDescent="0.35">
      <c r="A930" s="1">
        <v>1509</v>
      </c>
      <c r="B930" t="s">
        <v>1139</v>
      </c>
      <c r="C930" t="s">
        <v>1190</v>
      </c>
      <c r="D930" t="s">
        <v>1690</v>
      </c>
      <c r="F930" t="s">
        <v>1145</v>
      </c>
      <c r="G930" t="str">
        <f>VLOOKUP(F930,'Barrio Mapping'!B:C,2,0)</f>
        <v>Hispanoamérica</v>
      </c>
      <c r="H930">
        <f>VLOOKUP(B930,'[1]Bin Distritos'!$A:$E,5,0)</f>
        <v>13.963333333333333</v>
      </c>
      <c r="I930" s="5">
        <v>1000</v>
      </c>
      <c r="J930" s="5">
        <v>1</v>
      </c>
      <c r="K930" s="5">
        <v>55</v>
      </c>
      <c r="L930" s="5">
        <v>1</v>
      </c>
      <c r="M930" s="5">
        <v>1</v>
      </c>
      <c r="N930" s="5">
        <v>1</v>
      </c>
      <c r="O930" s="5">
        <v>0</v>
      </c>
      <c r="P930" s="5">
        <v>0</v>
      </c>
      <c r="Q930" s="5">
        <v>0</v>
      </c>
      <c r="R930" s="5">
        <v>0</v>
      </c>
    </row>
    <row r="931" spans="1:18" x14ac:dyDescent="0.35">
      <c r="A931" s="1">
        <v>1527</v>
      </c>
      <c r="B931" t="s">
        <v>1139</v>
      </c>
      <c r="C931" t="s">
        <v>1199</v>
      </c>
      <c r="D931" t="s">
        <v>1690</v>
      </c>
      <c r="F931" t="s">
        <v>1145</v>
      </c>
      <c r="G931" t="str">
        <f>VLOOKUP(F931,'Barrio Mapping'!B:C,2,0)</f>
        <v>Hispanoamérica</v>
      </c>
      <c r="H931">
        <f>VLOOKUP(B931,'[1]Bin Distritos'!$A:$E,5,0)</f>
        <v>13.963333333333333</v>
      </c>
      <c r="I931" s="5">
        <v>1500</v>
      </c>
      <c r="J931" s="5">
        <v>3</v>
      </c>
      <c r="K931" s="5">
        <v>130</v>
      </c>
      <c r="L931" s="5">
        <v>2</v>
      </c>
      <c r="M931" s="5">
        <v>1</v>
      </c>
      <c r="N931" s="5">
        <v>1</v>
      </c>
      <c r="O931" s="5">
        <v>0</v>
      </c>
      <c r="P931" s="5">
        <v>0</v>
      </c>
      <c r="Q931" s="5">
        <v>0</v>
      </c>
      <c r="R931" s="5">
        <v>0</v>
      </c>
    </row>
    <row r="932" spans="1:18" x14ac:dyDescent="0.35">
      <c r="A932" s="1">
        <v>1529</v>
      </c>
      <c r="B932" t="s">
        <v>1139</v>
      </c>
      <c r="C932" t="s">
        <v>1152</v>
      </c>
      <c r="D932" t="s">
        <v>1690</v>
      </c>
      <c r="F932" t="s">
        <v>1145</v>
      </c>
      <c r="G932" t="str">
        <f>VLOOKUP(F932,'Barrio Mapping'!B:C,2,0)</f>
        <v>Hispanoamérica</v>
      </c>
      <c r="H932">
        <f>VLOOKUP(B932,'[1]Bin Distritos'!$A:$E,5,0)</f>
        <v>13.963333333333333</v>
      </c>
      <c r="I932" s="5">
        <v>3800</v>
      </c>
      <c r="J932" s="5">
        <v>4</v>
      </c>
      <c r="K932" s="5">
        <v>291</v>
      </c>
      <c r="L932" s="5">
        <v>4</v>
      </c>
      <c r="M932" s="5">
        <v>1</v>
      </c>
      <c r="N932" s="5">
        <v>1</v>
      </c>
      <c r="O932" s="5">
        <v>0</v>
      </c>
      <c r="P932" s="5">
        <v>0</v>
      </c>
      <c r="Q932" s="5">
        <v>0</v>
      </c>
      <c r="R932" s="5">
        <v>0</v>
      </c>
    </row>
    <row r="933" spans="1:18" x14ac:dyDescent="0.35">
      <c r="A933" s="1">
        <v>1531</v>
      </c>
      <c r="B933" t="s">
        <v>1139</v>
      </c>
      <c r="C933" t="s">
        <v>1205</v>
      </c>
      <c r="D933" t="s">
        <v>1690</v>
      </c>
      <c r="E933" t="s">
        <v>203</v>
      </c>
      <c r="F933" t="s">
        <v>1145</v>
      </c>
      <c r="G933" t="str">
        <f>VLOOKUP(F933,'Barrio Mapping'!B:C,2,0)</f>
        <v>Hispanoamérica</v>
      </c>
      <c r="H933">
        <f>VLOOKUP(B933,'[1]Bin Distritos'!$A:$E,5,0)</f>
        <v>13.963333333333333</v>
      </c>
      <c r="I933" s="5">
        <v>2750</v>
      </c>
      <c r="J933" s="5">
        <v>4</v>
      </c>
      <c r="K933" s="5">
        <v>160</v>
      </c>
      <c r="L933" s="5">
        <v>12</v>
      </c>
      <c r="M933" s="5">
        <v>1</v>
      </c>
      <c r="N933" s="5">
        <v>1</v>
      </c>
      <c r="O933" s="5">
        <v>0</v>
      </c>
      <c r="P933" s="5">
        <v>0</v>
      </c>
      <c r="Q933" s="5">
        <v>0</v>
      </c>
      <c r="R933" s="5">
        <v>0</v>
      </c>
    </row>
    <row r="934" spans="1:18" x14ac:dyDescent="0.35">
      <c r="A934" s="1">
        <v>1534</v>
      </c>
      <c r="B934" t="s">
        <v>1139</v>
      </c>
      <c r="C934" t="s">
        <v>1207</v>
      </c>
      <c r="D934" t="s">
        <v>1690</v>
      </c>
      <c r="E934" t="s">
        <v>203</v>
      </c>
      <c r="F934" t="s">
        <v>1145</v>
      </c>
      <c r="G934" t="str">
        <f>VLOOKUP(F934,'Barrio Mapping'!B:C,2,0)</f>
        <v>Hispanoamérica</v>
      </c>
      <c r="H934">
        <f>VLOOKUP(B934,'[1]Bin Distritos'!$A:$E,5,0)</f>
        <v>13.963333333333333</v>
      </c>
      <c r="I934" s="5">
        <v>1800</v>
      </c>
      <c r="J934" s="5">
        <v>2</v>
      </c>
      <c r="K934" s="5">
        <v>97</v>
      </c>
      <c r="L934" s="5">
        <v>2</v>
      </c>
      <c r="M934" s="5">
        <v>1</v>
      </c>
      <c r="N934" s="5">
        <v>1</v>
      </c>
      <c r="O934" s="5">
        <v>0</v>
      </c>
      <c r="P934" s="5">
        <v>0</v>
      </c>
      <c r="Q934" s="5">
        <v>0</v>
      </c>
      <c r="R934" s="5">
        <v>0</v>
      </c>
    </row>
    <row r="935" spans="1:18" x14ac:dyDescent="0.35">
      <c r="A935" s="1">
        <v>1541</v>
      </c>
      <c r="B935" t="s">
        <v>1139</v>
      </c>
      <c r="C935" t="s">
        <v>1212</v>
      </c>
      <c r="D935" t="s">
        <v>1690</v>
      </c>
      <c r="F935" t="s">
        <v>1145</v>
      </c>
      <c r="G935" t="str">
        <f>VLOOKUP(F935,'Barrio Mapping'!B:C,2,0)</f>
        <v>Hispanoamérica</v>
      </c>
      <c r="H935">
        <f>VLOOKUP(B935,'[1]Bin Distritos'!$A:$E,5,0)</f>
        <v>13.963333333333333</v>
      </c>
      <c r="I935" s="5">
        <v>1600</v>
      </c>
      <c r="J935" s="5">
        <v>1</v>
      </c>
      <c r="K935" s="5">
        <v>75</v>
      </c>
      <c r="L935" s="5">
        <v>7</v>
      </c>
      <c r="M935" s="5">
        <v>1</v>
      </c>
      <c r="N935" s="5">
        <v>1</v>
      </c>
      <c r="O935" s="5">
        <v>0</v>
      </c>
      <c r="P935" s="5">
        <v>0</v>
      </c>
      <c r="Q935" s="5">
        <v>0</v>
      </c>
      <c r="R935" s="5">
        <v>0</v>
      </c>
    </row>
    <row r="936" spans="1:18" x14ac:dyDescent="0.35">
      <c r="A936" s="1">
        <v>1542</v>
      </c>
      <c r="B936" t="s">
        <v>1139</v>
      </c>
      <c r="C936" t="s">
        <v>1144</v>
      </c>
      <c r="D936" t="s">
        <v>1690</v>
      </c>
      <c r="F936" t="s">
        <v>1145</v>
      </c>
      <c r="G936" t="str">
        <f>VLOOKUP(F936,'Barrio Mapping'!B:C,2,0)</f>
        <v>Hispanoamérica</v>
      </c>
      <c r="H936">
        <f>VLOOKUP(B936,'[1]Bin Distritos'!$A:$E,5,0)</f>
        <v>13.963333333333333</v>
      </c>
      <c r="I936" s="5">
        <v>1350</v>
      </c>
      <c r="J936" s="5">
        <v>2</v>
      </c>
      <c r="K936" s="5">
        <v>90</v>
      </c>
      <c r="L936" s="5">
        <v>3</v>
      </c>
      <c r="M936" s="5">
        <v>1</v>
      </c>
      <c r="N936" s="5">
        <v>1</v>
      </c>
      <c r="O936" s="5">
        <v>0</v>
      </c>
      <c r="P936" s="5">
        <v>0</v>
      </c>
      <c r="Q936" s="5">
        <v>0</v>
      </c>
      <c r="R936" s="5">
        <v>0</v>
      </c>
    </row>
    <row r="937" spans="1:18" x14ac:dyDescent="0.35">
      <c r="A937" s="1">
        <v>1547</v>
      </c>
      <c r="B937" t="s">
        <v>1139</v>
      </c>
      <c r="C937" t="s">
        <v>1216</v>
      </c>
      <c r="D937" t="s">
        <v>1692</v>
      </c>
      <c r="F937" t="s">
        <v>1145</v>
      </c>
      <c r="G937" t="str">
        <f>VLOOKUP(F937,'Barrio Mapping'!B:C,2,0)</f>
        <v>Hispanoamérica</v>
      </c>
      <c r="H937">
        <f>VLOOKUP(B937,'[1]Bin Distritos'!$A:$E,5,0)</f>
        <v>13.963333333333333</v>
      </c>
      <c r="I937" s="5">
        <v>1800</v>
      </c>
      <c r="J937" s="5">
        <v>1</v>
      </c>
      <c r="K937" s="5">
        <v>90</v>
      </c>
      <c r="L937" s="5">
        <v>3</v>
      </c>
      <c r="M937" s="5">
        <v>1</v>
      </c>
      <c r="N937" s="5">
        <v>1</v>
      </c>
      <c r="O937" s="5">
        <v>0</v>
      </c>
      <c r="P937" s="5">
        <v>0</v>
      </c>
      <c r="Q937" s="5">
        <v>1</v>
      </c>
      <c r="R937" s="5">
        <v>0</v>
      </c>
    </row>
    <row r="938" spans="1:18" x14ac:dyDescent="0.35">
      <c r="A938" s="1">
        <v>1552</v>
      </c>
      <c r="B938" t="s">
        <v>1139</v>
      </c>
      <c r="C938" t="s">
        <v>1218</v>
      </c>
      <c r="D938" t="s">
        <v>1690</v>
      </c>
      <c r="F938" t="s">
        <v>1145</v>
      </c>
      <c r="G938" t="str">
        <f>VLOOKUP(F938,'Barrio Mapping'!B:C,2,0)</f>
        <v>Hispanoamérica</v>
      </c>
      <c r="H938">
        <f>VLOOKUP(B938,'[1]Bin Distritos'!$A:$E,5,0)</f>
        <v>13.963333333333333</v>
      </c>
      <c r="I938" s="5">
        <v>1300</v>
      </c>
      <c r="J938" s="5">
        <v>1</v>
      </c>
      <c r="K938" s="5">
        <v>85</v>
      </c>
      <c r="L938" s="5">
        <v>6</v>
      </c>
      <c r="M938" s="5">
        <v>1</v>
      </c>
      <c r="N938" s="5">
        <v>1</v>
      </c>
      <c r="O938" s="5">
        <v>0</v>
      </c>
      <c r="P938" s="5">
        <v>0</v>
      </c>
      <c r="Q938" s="5">
        <v>0</v>
      </c>
      <c r="R938" s="5">
        <v>0</v>
      </c>
    </row>
    <row r="939" spans="1:18" x14ac:dyDescent="0.35">
      <c r="A939" s="1">
        <v>1556</v>
      </c>
      <c r="B939" t="s">
        <v>1139</v>
      </c>
      <c r="C939" t="s">
        <v>1221</v>
      </c>
      <c r="D939" t="s">
        <v>1690</v>
      </c>
      <c r="F939" t="s">
        <v>1145</v>
      </c>
      <c r="G939" t="str">
        <f>VLOOKUP(F939,'Barrio Mapping'!B:C,2,0)</f>
        <v>Hispanoamérica</v>
      </c>
      <c r="H939">
        <f>VLOOKUP(B939,'[1]Bin Distritos'!$A:$E,5,0)</f>
        <v>13.963333333333333</v>
      </c>
      <c r="I939" s="5">
        <v>2200</v>
      </c>
      <c r="J939" s="5">
        <v>5</v>
      </c>
      <c r="K939" s="5">
        <v>220</v>
      </c>
      <c r="L939" s="5">
        <v>1</v>
      </c>
      <c r="M939" s="5">
        <v>1</v>
      </c>
      <c r="N939" s="5">
        <v>1</v>
      </c>
      <c r="O939" s="5">
        <v>0</v>
      </c>
      <c r="P939" s="5">
        <v>0</v>
      </c>
      <c r="Q939" s="5">
        <v>0</v>
      </c>
      <c r="R939" s="5">
        <v>0</v>
      </c>
    </row>
    <row r="940" spans="1:18" x14ac:dyDescent="0.35">
      <c r="A940" s="1">
        <v>1558</v>
      </c>
      <c r="B940" t="s">
        <v>1139</v>
      </c>
      <c r="C940" t="s">
        <v>1223</v>
      </c>
      <c r="D940" t="s">
        <v>1690</v>
      </c>
      <c r="F940" t="s">
        <v>1145</v>
      </c>
      <c r="G940" t="str">
        <f>VLOOKUP(F940,'Barrio Mapping'!B:C,2,0)</f>
        <v>Hispanoamérica</v>
      </c>
      <c r="H940">
        <f>VLOOKUP(B940,'[1]Bin Distritos'!$A:$E,5,0)</f>
        <v>13.963333333333333</v>
      </c>
      <c r="I940" s="5">
        <v>1850</v>
      </c>
      <c r="J940" s="5">
        <v>2</v>
      </c>
      <c r="K940" s="5">
        <v>134</v>
      </c>
      <c r="L940" s="5">
        <v>3</v>
      </c>
      <c r="M940" s="5">
        <v>1</v>
      </c>
      <c r="N940" s="5">
        <v>1</v>
      </c>
      <c r="O940" s="5">
        <v>0</v>
      </c>
      <c r="P940" s="5">
        <v>0</v>
      </c>
      <c r="Q940" s="5">
        <v>0</v>
      </c>
      <c r="R940" s="5">
        <v>0</v>
      </c>
    </row>
    <row r="941" spans="1:18" x14ac:dyDescent="0.35">
      <c r="A941" s="1">
        <v>1560</v>
      </c>
      <c r="B941" t="s">
        <v>1139</v>
      </c>
      <c r="C941" t="s">
        <v>1152</v>
      </c>
      <c r="D941" t="s">
        <v>1690</v>
      </c>
      <c r="F941" t="s">
        <v>1145</v>
      </c>
      <c r="G941" t="str">
        <f>VLOOKUP(F941,'Barrio Mapping'!B:C,2,0)</f>
        <v>Hispanoamérica</v>
      </c>
      <c r="H941">
        <f>VLOOKUP(B941,'[1]Bin Distritos'!$A:$E,5,0)</f>
        <v>13.963333333333333</v>
      </c>
      <c r="I941" s="5">
        <v>1800</v>
      </c>
      <c r="J941" s="5">
        <v>3</v>
      </c>
      <c r="K941" s="5">
        <v>146</v>
      </c>
      <c r="L941" s="5">
        <v>8</v>
      </c>
      <c r="M941" s="5">
        <v>1</v>
      </c>
      <c r="N941" s="5">
        <v>1</v>
      </c>
      <c r="O941" s="5">
        <v>0</v>
      </c>
      <c r="P941" s="5">
        <v>0</v>
      </c>
      <c r="Q941" s="5">
        <v>0</v>
      </c>
      <c r="R941" s="5">
        <v>0</v>
      </c>
    </row>
    <row r="942" spans="1:18" x14ac:dyDescent="0.35">
      <c r="A942" s="1">
        <v>1561</v>
      </c>
      <c r="B942" t="s">
        <v>1139</v>
      </c>
      <c r="C942" t="s">
        <v>1225</v>
      </c>
      <c r="D942" t="s">
        <v>1690</v>
      </c>
      <c r="E942" t="s">
        <v>729</v>
      </c>
      <c r="F942" t="s">
        <v>1145</v>
      </c>
      <c r="G942" t="str">
        <f>VLOOKUP(F942,'Barrio Mapping'!B:C,2,0)</f>
        <v>Hispanoamérica</v>
      </c>
      <c r="H942">
        <f>VLOOKUP(B942,'[1]Bin Distritos'!$A:$E,5,0)</f>
        <v>13.963333333333333</v>
      </c>
      <c r="I942" s="5">
        <v>2000</v>
      </c>
      <c r="J942" s="5">
        <v>1</v>
      </c>
      <c r="K942" s="5">
        <v>90</v>
      </c>
      <c r="L942" s="5">
        <v>2</v>
      </c>
      <c r="M942" s="5">
        <v>1</v>
      </c>
      <c r="N942" s="5">
        <v>1</v>
      </c>
      <c r="O942" s="5">
        <v>0</v>
      </c>
      <c r="P942" s="5">
        <v>0</v>
      </c>
      <c r="Q942" s="5">
        <v>0</v>
      </c>
      <c r="R942" s="5">
        <v>0</v>
      </c>
    </row>
    <row r="943" spans="1:18" x14ac:dyDescent="0.35">
      <c r="A943" s="1">
        <v>1564</v>
      </c>
      <c r="B943" t="s">
        <v>1139</v>
      </c>
      <c r="C943" t="s">
        <v>1228</v>
      </c>
      <c r="D943" t="s">
        <v>1690</v>
      </c>
      <c r="E943" t="s">
        <v>104</v>
      </c>
      <c r="F943" t="s">
        <v>1145</v>
      </c>
      <c r="G943" t="str">
        <f>VLOOKUP(F943,'Barrio Mapping'!B:C,2,0)</f>
        <v>Hispanoamérica</v>
      </c>
      <c r="H943">
        <f>VLOOKUP(B943,'[1]Bin Distritos'!$A:$E,5,0)</f>
        <v>13.963333333333333</v>
      </c>
      <c r="I943" s="5">
        <v>1800</v>
      </c>
      <c r="J943" s="5">
        <v>2</v>
      </c>
      <c r="K943" s="5">
        <v>145</v>
      </c>
      <c r="L943" s="5">
        <v>12</v>
      </c>
      <c r="M943" s="5">
        <v>1</v>
      </c>
      <c r="N943" s="5">
        <v>1</v>
      </c>
      <c r="O943" s="5">
        <v>0</v>
      </c>
      <c r="P943" s="5">
        <v>0</v>
      </c>
      <c r="Q943" s="5">
        <v>0</v>
      </c>
      <c r="R943" s="5">
        <v>0</v>
      </c>
    </row>
    <row r="944" spans="1:18" x14ac:dyDescent="0.35">
      <c r="A944" s="1">
        <v>1569</v>
      </c>
      <c r="B944" t="s">
        <v>1139</v>
      </c>
      <c r="C944" t="s">
        <v>1144</v>
      </c>
      <c r="D944" t="s">
        <v>1690</v>
      </c>
      <c r="F944" t="s">
        <v>1145</v>
      </c>
      <c r="G944" t="str">
        <f>VLOOKUP(F944,'Barrio Mapping'!B:C,2,0)</f>
        <v>Hispanoamérica</v>
      </c>
      <c r="H944">
        <f>VLOOKUP(B944,'[1]Bin Distritos'!$A:$E,5,0)</f>
        <v>13.963333333333333</v>
      </c>
      <c r="I944" s="5">
        <v>3400</v>
      </c>
      <c r="J944" s="5">
        <v>3</v>
      </c>
      <c r="K944" s="5">
        <v>170</v>
      </c>
      <c r="L944" s="5">
        <v>1</v>
      </c>
      <c r="M944" s="5">
        <v>1</v>
      </c>
      <c r="N944" s="5">
        <v>1</v>
      </c>
      <c r="O944" s="5">
        <v>0</v>
      </c>
      <c r="P944" s="5">
        <v>0</v>
      </c>
      <c r="Q944" s="5">
        <v>0</v>
      </c>
      <c r="R944" s="5">
        <v>0</v>
      </c>
    </row>
    <row r="945" spans="1:18" x14ac:dyDescent="0.35">
      <c r="A945" s="1">
        <v>1576</v>
      </c>
      <c r="B945" t="s">
        <v>1139</v>
      </c>
      <c r="C945" t="s">
        <v>1174</v>
      </c>
      <c r="D945" t="s">
        <v>1690</v>
      </c>
      <c r="E945" t="s">
        <v>378</v>
      </c>
      <c r="F945" t="s">
        <v>1145</v>
      </c>
      <c r="G945" t="str">
        <f>VLOOKUP(F945,'Barrio Mapping'!B:C,2,0)</f>
        <v>Hispanoamérica</v>
      </c>
      <c r="H945">
        <f>VLOOKUP(B945,'[1]Bin Distritos'!$A:$E,5,0)</f>
        <v>13.963333333333333</v>
      </c>
      <c r="I945" s="5">
        <v>2160</v>
      </c>
      <c r="J945" s="5">
        <v>1</v>
      </c>
      <c r="K945" s="5">
        <v>72</v>
      </c>
      <c r="L945" s="5">
        <v>3</v>
      </c>
      <c r="M945" s="5">
        <v>1</v>
      </c>
      <c r="N945" s="5">
        <v>1</v>
      </c>
      <c r="O945" s="5">
        <v>0</v>
      </c>
      <c r="P945" s="5">
        <v>0</v>
      </c>
      <c r="Q945" s="5">
        <v>0</v>
      </c>
      <c r="R945" s="5">
        <v>0</v>
      </c>
    </row>
    <row r="946" spans="1:18" x14ac:dyDescent="0.35">
      <c r="A946" s="1">
        <v>1587</v>
      </c>
      <c r="B946" t="s">
        <v>1139</v>
      </c>
      <c r="C946" t="s">
        <v>1243</v>
      </c>
      <c r="D946" t="s">
        <v>1691</v>
      </c>
      <c r="E946" t="s">
        <v>568</v>
      </c>
      <c r="F946" t="s">
        <v>1145</v>
      </c>
      <c r="G946" t="str">
        <f>VLOOKUP(F946,'Barrio Mapping'!B:C,2,0)</f>
        <v>Hispanoamérica</v>
      </c>
      <c r="H946">
        <f>VLOOKUP(B946,'[1]Bin Distritos'!$A:$E,5,0)</f>
        <v>13.963333333333333</v>
      </c>
      <c r="I946" s="5">
        <v>4900</v>
      </c>
      <c r="J946" s="5">
        <v>4</v>
      </c>
      <c r="K946" s="5">
        <v>240</v>
      </c>
      <c r="L946" s="5">
        <v>1</v>
      </c>
      <c r="M946" s="5">
        <v>1</v>
      </c>
      <c r="N946" s="5">
        <v>1</v>
      </c>
      <c r="O946" s="5">
        <v>1</v>
      </c>
      <c r="P946" s="5">
        <v>0</v>
      </c>
      <c r="Q946" s="5">
        <v>0</v>
      </c>
      <c r="R946" s="5">
        <v>0</v>
      </c>
    </row>
    <row r="947" spans="1:18" x14ac:dyDescent="0.35">
      <c r="A947" s="1">
        <v>1591</v>
      </c>
      <c r="B947" t="s">
        <v>1139</v>
      </c>
      <c r="C947" t="s">
        <v>1144</v>
      </c>
      <c r="D947" t="s">
        <v>1690</v>
      </c>
      <c r="F947" t="s">
        <v>1145</v>
      </c>
      <c r="G947" t="str">
        <f>VLOOKUP(F947,'Barrio Mapping'!B:C,2,0)</f>
        <v>Hispanoamérica</v>
      </c>
      <c r="H947">
        <f>VLOOKUP(B947,'[1]Bin Distritos'!$A:$E,5,0)</f>
        <v>13.963333333333333</v>
      </c>
      <c r="I947" s="5">
        <v>2800</v>
      </c>
      <c r="J947" s="5">
        <v>4</v>
      </c>
      <c r="K947" s="5">
        <v>210</v>
      </c>
      <c r="L947" s="5">
        <v>8</v>
      </c>
      <c r="M947" s="5">
        <v>1</v>
      </c>
      <c r="N947" s="5">
        <v>1</v>
      </c>
      <c r="O947" s="5">
        <v>0</v>
      </c>
      <c r="P947" s="5">
        <v>0</v>
      </c>
      <c r="Q947" s="5">
        <v>0</v>
      </c>
      <c r="R947" s="5">
        <v>0</v>
      </c>
    </row>
    <row r="948" spans="1:18" x14ac:dyDescent="0.35">
      <c r="A948" s="1">
        <v>1603</v>
      </c>
      <c r="B948" t="s">
        <v>1139</v>
      </c>
      <c r="C948" t="s">
        <v>1253</v>
      </c>
      <c r="D948" t="s">
        <v>1691</v>
      </c>
      <c r="E948" t="s">
        <v>102</v>
      </c>
      <c r="F948" t="s">
        <v>1145</v>
      </c>
      <c r="G948" t="str">
        <f>VLOOKUP(F948,'Barrio Mapping'!B:C,2,0)</f>
        <v>Hispanoamérica</v>
      </c>
      <c r="H948">
        <f>VLOOKUP(B948,'[1]Bin Distritos'!$A:$E,5,0)</f>
        <v>13.963333333333333</v>
      </c>
      <c r="I948" s="5">
        <v>700</v>
      </c>
      <c r="J948" s="5">
        <v>0</v>
      </c>
      <c r="K948" s="5">
        <v>50</v>
      </c>
      <c r="L948" s="5">
        <v>3</v>
      </c>
      <c r="M948" s="5">
        <v>0</v>
      </c>
      <c r="N948" s="5">
        <v>1</v>
      </c>
      <c r="O948" s="5">
        <v>1</v>
      </c>
      <c r="P948" s="5">
        <v>0</v>
      </c>
      <c r="Q948" s="5">
        <v>0</v>
      </c>
      <c r="R948" s="5">
        <v>0</v>
      </c>
    </row>
    <row r="949" spans="1:18" x14ac:dyDescent="0.35">
      <c r="A949" s="1">
        <v>1606</v>
      </c>
      <c r="B949" t="s">
        <v>1139</v>
      </c>
      <c r="C949" t="s">
        <v>738</v>
      </c>
      <c r="D949" t="s">
        <v>1690</v>
      </c>
      <c r="E949" t="s">
        <v>1254</v>
      </c>
      <c r="F949" t="s">
        <v>1145</v>
      </c>
      <c r="G949" t="str">
        <f>VLOOKUP(F949,'Barrio Mapping'!B:C,2,0)</f>
        <v>Hispanoamérica</v>
      </c>
      <c r="H949">
        <f>VLOOKUP(B949,'[1]Bin Distritos'!$A:$E,5,0)</f>
        <v>13.963333333333333</v>
      </c>
      <c r="I949" s="5">
        <v>1380</v>
      </c>
      <c r="J949" s="5">
        <v>2</v>
      </c>
      <c r="K949" s="5">
        <v>70</v>
      </c>
      <c r="L949" s="5">
        <v>1</v>
      </c>
      <c r="M949" s="5">
        <v>1</v>
      </c>
      <c r="N949" s="5">
        <v>1</v>
      </c>
      <c r="O949" s="5">
        <v>0</v>
      </c>
      <c r="P949" s="5">
        <v>0</v>
      </c>
      <c r="Q949" s="5">
        <v>0</v>
      </c>
      <c r="R949" s="5">
        <v>0</v>
      </c>
    </row>
    <row r="950" spans="1:18" x14ac:dyDescent="0.35">
      <c r="A950" s="1">
        <v>1607</v>
      </c>
      <c r="B950" t="s">
        <v>1139</v>
      </c>
      <c r="C950" t="s">
        <v>1255</v>
      </c>
      <c r="D950" t="s">
        <v>1690</v>
      </c>
      <c r="F950" t="s">
        <v>1145</v>
      </c>
      <c r="G950" t="str">
        <f>VLOOKUP(F950,'Barrio Mapping'!B:C,2,0)</f>
        <v>Hispanoamérica</v>
      </c>
      <c r="H950">
        <f>VLOOKUP(B950,'[1]Bin Distritos'!$A:$E,5,0)</f>
        <v>13.963333333333333</v>
      </c>
      <c r="I950" s="5">
        <v>3000</v>
      </c>
      <c r="J950" s="5">
        <v>3</v>
      </c>
      <c r="K950" s="5">
        <v>150</v>
      </c>
      <c r="L950" s="5">
        <v>6</v>
      </c>
      <c r="M950" s="5">
        <v>1</v>
      </c>
      <c r="N950" s="5">
        <v>1</v>
      </c>
      <c r="O950" s="5">
        <v>0</v>
      </c>
      <c r="P950" s="5">
        <v>0</v>
      </c>
      <c r="Q950" s="5">
        <v>0</v>
      </c>
      <c r="R950" s="5">
        <v>0</v>
      </c>
    </row>
    <row r="951" spans="1:18" x14ac:dyDescent="0.35">
      <c r="A951" s="1">
        <v>1610</v>
      </c>
      <c r="B951" t="s">
        <v>1139</v>
      </c>
      <c r="C951" t="s">
        <v>1144</v>
      </c>
      <c r="D951" t="s">
        <v>1690</v>
      </c>
      <c r="F951" t="s">
        <v>1145</v>
      </c>
      <c r="G951" t="str">
        <f>VLOOKUP(F951,'Barrio Mapping'!B:C,2,0)</f>
        <v>Hispanoamérica</v>
      </c>
      <c r="H951">
        <f>VLOOKUP(B951,'[1]Bin Distritos'!$A:$E,5,0)</f>
        <v>13.963333333333333</v>
      </c>
      <c r="I951" s="5">
        <v>2800</v>
      </c>
      <c r="J951" s="5">
        <v>4</v>
      </c>
      <c r="K951" s="5">
        <v>180</v>
      </c>
      <c r="L951" s="5">
        <v>3</v>
      </c>
      <c r="M951" s="5">
        <v>1</v>
      </c>
      <c r="N951" s="5">
        <v>1</v>
      </c>
      <c r="O951" s="5">
        <v>0</v>
      </c>
      <c r="P951" s="5">
        <v>0</v>
      </c>
      <c r="Q951" s="5">
        <v>0</v>
      </c>
      <c r="R951" s="5">
        <v>0</v>
      </c>
    </row>
    <row r="952" spans="1:18" x14ac:dyDescent="0.35">
      <c r="A952" s="1">
        <v>1611</v>
      </c>
      <c r="B952" t="s">
        <v>1139</v>
      </c>
      <c r="C952" t="s">
        <v>1257</v>
      </c>
      <c r="D952" t="s">
        <v>1690</v>
      </c>
      <c r="E952" t="s">
        <v>33</v>
      </c>
      <c r="F952" t="s">
        <v>1145</v>
      </c>
      <c r="G952" t="str">
        <f>VLOOKUP(F952,'Barrio Mapping'!B:C,2,0)</f>
        <v>Hispanoamérica</v>
      </c>
      <c r="H952">
        <f>VLOOKUP(B952,'[1]Bin Distritos'!$A:$E,5,0)</f>
        <v>13.963333333333333</v>
      </c>
      <c r="I952" s="5">
        <v>1100</v>
      </c>
      <c r="J952" s="5">
        <v>2</v>
      </c>
      <c r="K952" s="5">
        <v>65</v>
      </c>
      <c r="L952" s="5">
        <v>0</v>
      </c>
      <c r="M952" s="5">
        <v>0</v>
      </c>
      <c r="N952" s="5">
        <v>1</v>
      </c>
      <c r="O952" s="5">
        <v>0</v>
      </c>
      <c r="P952" s="5">
        <v>0</v>
      </c>
      <c r="Q952" s="5">
        <v>0</v>
      </c>
      <c r="R952" s="5">
        <v>0</v>
      </c>
    </row>
    <row r="953" spans="1:18" x14ac:dyDescent="0.35">
      <c r="A953" s="1">
        <v>1612</v>
      </c>
      <c r="B953" t="s">
        <v>1139</v>
      </c>
      <c r="C953" t="s">
        <v>1172</v>
      </c>
      <c r="D953" t="s">
        <v>1690</v>
      </c>
      <c r="F953" t="s">
        <v>1145</v>
      </c>
      <c r="G953" t="str">
        <f>VLOOKUP(F953,'Barrio Mapping'!B:C,2,0)</f>
        <v>Hispanoamérica</v>
      </c>
      <c r="H953">
        <f>VLOOKUP(B953,'[1]Bin Distritos'!$A:$E,5,0)</f>
        <v>13.963333333333333</v>
      </c>
      <c r="I953" s="5">
        <v>1090</v>
      </c>
      <c r="J953" s="5">
        <v>1</v>
      </c>
      <c r="K953" s="5">
        <v>50</v>
      </c>
      <c r="L953" s="5">
        <v>5</v>
      </c>
      <c r="M953" s="5">
        <v>1</v>
      </c>
      <c r="N953" s="5">
        <v>1</v>
      </c>
      <c r="O953" s="5">
        <v>0</v>
      </c>
      <c r="P953" s="5">
        <v>0</v>
      </c>
      <c r="Q953" s="5">
        <v>0</v>
      </c>
      <c r="R953" s="5">
        <v>0</v>
      </c>
    </row>
    <row r="954" spans="1:18" x14ac:dyDescent="0.35">
      <c r="A954" s="1">
        <v>1623</v>
      </c>
      <c r="B954" t="s">
        <v>1139</v>
      </c>
      <c r="C954" t="s">
        <v>1174</v>
      </c>
      <c r="D954" t="s">
        <v>1690</v>
      </c>
      <c r="E954" t="s">
        <v>378</v>
      </c>
      <c r="F954" t="s">
        <v>1145</v>
      </c>
      <c r="G954" t="str">
        <f>VLOOKUP(F954,'Barrio Mapping'!B:C,2,0)</f>
        <v>Hispanoamérica</v>
      </c>
      <c r="H954">
        <f>VLOOKUP(B954,'[1]Bin Distritos'!$A:$E,5,0)</f>
        <v>13.963333333333333</v>
      </c>
      <c r="I954" s="5">
        <v>1600</v>
      </c>
      <c r="J954" s="5">
        <v>1</v>
      </c>
      <c r="K954" s="5">
        <v>95</v>
      </c>
      <c r="L954" s="5">
        <v>7</v>
      </c>
      <c r="M954" s="5">
        <v>1</v>
      </c>
      <c r="N954" s="5">
        <v>1</v>
      </c>
      <c r="O954" s="5">
        <v>0</v>
      </c>
      <c r="P954" s="5">
        <v>0</v>
      </c>
      <c r="Q954" s="5">
        <v>0</v>
      </c>
      <c r="R954" s="5">
        <v>0</v>
      </c>
    </row>
    <row r="955" spans="1:18" x14ac:dyDescent="0.35">
      <c r="A955" s="1">
        <v>1624</v>
      </c>
      <c r="B955" t="s">
        <v>1139</v>
      </c>
      <c r="C955" t="s">
        <v>1263</v>
      </c>
      <c r="D955" t="s">
        <v>1690</v>
      </c>
      <c r="F955" t="s">
        <v>1145</v>
      </c>
      <c r="G955" t="str">
        <f>VLOOKUP(F955,'Barrio Mapping'!B:C,2,0)</f>
        <v>Hispanoamérica</v>
      </c>
      <c r="H955">
        <f>VLOOKUP(B955,'[1]Bin Distritos'!$A:$E,5,0)</f>
        <v>13.963333333333333</v>
      </c>
      <c r="I955" s="5">
        <v>1100</v>
      </c>
      <c r="J955" s="5">
        <v>1</v>
      </c>
      <c r="K955" s="5">
        <v>55</v>
      </c>
      <c r="L955" s="5">
        <v>0</v>
      </c>
      <c r="M955" s="5">
        <v>1</v>
      </c>
      <c r="N955" s="5">
        <v>1</v>
      </c>
      <c r="O955" s="5">
        <v>0</v>
      </c>
      <c r="P955" s="5">
        <v>0</v>
      </c>
      <c r="Q955" s="5">
        <v>0</v>
      </c>
      <c r="R955" s="5">
        <v>0</v>
      </c>
    </row>
    <row r="956" spans="1:18" x14ac:dyDescent="0.35">
      <c r="A956" s="1">
        <v>1626</v>
      </c>
      <c r="B956" t="s">
        <v>1139</v>
      </c>
      <c r="C956" t="s">
        <v>1264</v>
      </c>
      <c r="D956" t="s">
        <v>1690</v>
      </c>
      <c r="F956" t="s">
        <v>1145</v>
      </c>
      <c r="G956" t="str">
        <f>VLOOKUP(F956,'Barrio Mapping'!B:C,2,0)</f>
        <v>Hispanoamérica</v>
      </c>
      <c r="H956">
        <f>VLOOKUP(B956,'[1]Bin Distritos'!$A:$E,5,0)</f>
        <v>13.963333333333333</v>
      </c>
      <c r="I956" s="5">
        <v>1300</v>
      </c>
      <c r="J956" s="5">
        <v>3</v>
      </c>
      <c r="K956" s="5">
        <v>97</v>
      </c>
      <c r="L956" s="5">
        <v>4</v>
      </c>
      <c r="M956" s="5">
        <v>1</v>
      </c>
      <c r="N956" s="5">
        <v>1</v>
      </c>
      <c r="O956" s="5">
        <v>0</v>
      </c>
      <c r="P956" s="5">
        <v>0</v>
      </c>
      <c r="Q956" s="5">
        <v>0</v>
      </c>
      <c r="R956" s="5">
        <v>0</v>
      </c>
    </row>
    <row r="957" spans="1:18" x14ac:dyDescent="0.35">
      <c r="A957" s="1">
        <v>1629</v>
      </c>
      <c r="B957" t="s">
        <v>1139</v>
      </c>
      <c r="C957" t="s">
        <v>1144</v>
      </c>
      <c r="D957" t="s">
        <v>1690</v>
      </c>
      <c r="F957" t="s">
        <v>1145</v>
      </c>
      <c r="G957" t="str">
        <f>VLOOKUP(F957,'Barrio Mapping'!B:C,2,0)</f>
        <v>Hispanoamérica</v>
      </c>
      <c r="H957">
        <f>VLOOKUP(B957,'[1]Bin Distritos'!$A:$E,5,0)</f>
        <v>13.963333333333333</v>
      </c>
      <c r="I957" s="5">
        <v>2050</v>
      </c>
      <c r="J957" s="5">
        <v>2</v>
      </c>
      <c r="K957" s="5">
        <v>138</v>
      </c>
      <c r="L957" s="5">
        <v>4</v>
      </c>
      <c r="M957" s="5">
        <v>1</v>
      </c>
      <c r="N957" s="5">
        <v>1</v>
      </c>
      <c r="O957" s="5">
        <v>0</v>
      </c>
      <c r="P957" s="5">
        <v>0</v>
      </c>
      <c r="Q957" s="5">
        <v>0</v>
      </c>
      <c r="R957" s="5">
        <v>0</v>
      </c>
    </row>
    <row r="958" spans="1:18" x14ac:dyDescent="0.35">
      <c r="A958" s="1">
        <v>1636</v>
      </c>
      <c r="B958" t="s">
        <v>1139</v>
      </c>
      <c r="C958" t="s">
        <v>1269</v>
      </c>
      <c r="D958" t="s">
        <v>1690</v>
      </c>
      <c r="F958" t="s">
        <v>1145</v>
      </c>
      <c r="G958" t="str">
        <f>VLOOKUP(F958,'Barrio Mapping'!B:C,2,0)</f>
        <v>Hispanoamérica</v>
      </c>
      <c r="H958">
        <f>VLOOKUP(B958,'[1]Bin Distritos'!$A:$E,5,0)</f>
        <v>13.963333333333333</v>
      </c>
      <c r="I958" s="5">
        <v>4500</v>
      </c>
      <c r="J958" s="5">
        <v>4</v>
      </c>
      <c r="K958" s="5">
        <v>208</v>
      </c>
      <c r="L958" s="5">
        <v>2</v>
      </c>
      <c r="M958" s="5">
        <v>1</v>
      </c>
      <c r="N958" s="5">
        <v>1</v>
      </c>
      <c r="O958" s="5">
        <v>0</v>
      </c>
      <c r="P958" s="5">
        <v>0</v>
      </c>
      <c r="Q958" s="5">
        <v>0</v>
      </c>
      <c r="R958" s="5">
        <v>0</v>
      </c>
    </row>
    <row r="959" spans="1:18" x14ac:dyDescent="0.35">
      <c r="A959" s="1">
        <v>1641</v>
      </c>
      <c r="B959" t="s">
        <v>1139</v>
      </c>
      <c r="C959" t="s">
        <v>1273</v>
      </c>
      <c r="D959" t="s">
        <v>1690</v>
      </c>
      <c r="F959" t="s">
        <v>1145</v>
      </c>
      <c r="G959" t="str">
        <f>VLOOKUP(F959,'Barrio Mapping'!B:C,2,0)</f>
        <v>Hispanoamérica</v>
      </c>
      <c r="H959">
        <f>VLOOKUP(B959,'[1]Bin Distritos'!$A:$E,5,0)</f>
        <v>13.963333333333333</v>
      </c>
      <c r="I959" s="5">
        <v>1100</v>
      </c>
      <c r="J959" s="5">
        <v>1</v>
      </c>
      <c r="K959" s="5">
        <v>60</v>
      </c>
      <c r="L959" s="5">
        <v>0</v>
      </c>
      <c r="M959" s="5">
        <v>1</v>
      </c>
      <c r="N959" s="5">
        <v>1</v>
      </c>
      <c r="O959" s="5">
        <v>0</v>
      </c>
      <c r="P959" s="5">
        <v>0</v>
      </c>
      <c r="Q959" s="5">
        <v>0</v>
      </c>
      <c r="R959" s="5">
        <v>0</v>
      </c>
    </row>
    <row r="960" spans="1:18" x14ac:dyDescent="0.35">
      <c r="A960" s="1">
        <v>1643</v>
      </c>
      <c r="B960" t="s">
        <v>1139</v>
      </c>
      <c r="C960" t="s">
        <v>1275</v>
      </c>
      <c r="D960" t="s">
        <v>1690</v>
      </c>
      <c r="F960" t="s">
        <v>1145</v>
      </c>
      <c r="G960" t="str">
        <f>VLOOKUP(F960,'Barrio Mapping'!B:C,2,0)</f>
        <v>Hispanoamérica</v>
      </c>
      <c r="H960">
        <f>VLOOKUP(B960,'[1]Bin Distritos'!$A:$E,5,0)</f>
        <v>13.963333333333333</v>
      </c>
      <c r="I960" s="5">
        <v>2900</v>
      </c>
      <c r="J960" s="5">
        <v>4</v>
      </c>
      <c r="K960" s="5">
        <v>212</v>
      </c>
      <c r="L960" s="5">
        <v>4</v>
      </c>
      <c r="M960" s="5">
        <v>1</v>
      </c>
      <c r="N960" s="5">
        <v>1</v>
      </c>
      <c r="O960" s="5">
        <v>0</v>
      </c>
      <c r="P960" s="5">
        <v>0</v>
      </c>
      <c r="Q960" s="5">
        <v>0</v>
      </c>
      <c r="R960" s="5">
        <v>0</v>
      </c>
    </row>
    <row r="961" spans="1:18" x14ac:dyDescent="0.35">
      <c r="A961" s="1">
        <v>1645</v>
      </c>
      <c r="B961" t="s">
        <v>1139</v>
      </c>
      <c r="C961" t="s">
        <v>1144</v>
      </c>
      <c r="D961" t="s">
        <v>1690</v>
      </c>
      <c r="F961" t="s">
        <v>1145</v>
      </c>
      <c r="G961" t="str">
        <f>VLOOKUP(F961,'Barrio Mapping'!B:C,2,0)</f>
        <v>Hispanoamérica</v>
      </c>
      <c r="H961">
        <f>VLOOKUP(B961,'[1]Bin Distritos'!$A:$E,5,0)</f>
        <v>13.963333333333333</v>
      </c>
      <c r="I961" s="5">
        <v>2870</v>
      </c>
      <c r="J961" s="5">
        <v>2</v>
      </c>
      <c r="K961" s="5">
        <v>185</v>
      </c>
      <c r="L961" s="5">
        <v>10</v>
      </c>
      <c r="M961" s="5">
        <v>1</v>
      </c>
      <c r="N961" s="5">
        <v>1</v>
      </c>
      <c r="O961" s="5">
        <v>0</v>
      </c>
      <c r="P961" s="5">
        <v>0</v>
      </c>
      <c r="Q961" s="5">
        <v>0</v>
      </c>
      <c r="R961" s="5">
        <v>0</v>
      </c>
    </row>
    <row r="962" spans="1:18" x14ac:dyDescent="0.35">
      <c r="A962" s="1">
        <v>1648</v>
      </c>
      <c r="B962" t="s">
        <v>1139</v>
      </c>
      <c r="C962" t="s">
        <v>1144</v>
      </c>
      <c r="D962" t="s">
        <v>1690</v>
      </c>
      <c r="F962" t="s">
        <v>1145</v>
      </c>
      <c r="G962" t="str">
        <f>VLOOKUP(F962,'Barrio Mapping'!B:C,2,0)</f>
        <v>Hispanoamérica</v>
      </c>
      <c r="H962">
        <f>VLOOKUP(B962,'[1]Bin Distritos'!$A:$E,5,0)</f>
        <v>13.963333333333333</v>
      </c>
      <c r="I962" s="5">
        <v>1100</v>
      </c>
      <c r="J962" s="5">
        <v>1</v>
      </c>
      <c r="K962" s="5">
        <v>55</v>
      </c>
      <c r="L962" s="5">
        <v>0</v>
      </c>
      <c r="M962" s="5">
        <v>0</v>
      </c>
      <c r="N962" s="5">
        <v>1</v>
      </c>
      <c r="O962" s="5">
        <v>0</v>
      </c>
      <c r="P962" s="5">
        <v>0</v>
      </c>
      <c r="Q962" s="5">
        <v>0</v>
      </c>
      <c r="R962" s="5">
        <v>0</v>
      </c>
    </row>
    <row r="963" spans="1:18" x14ac:dyDescent="0.35">
      <c r="A963" s="1">
        <v>1651</v>
      </c>
      <c r="B963" t="s">
        <v>1139</v>
      </c>
      <c r="C963" t="s">
        <v>1144</v>
      </c>
      <c r="D963" t="s">
        <v>1690</v>
      </c>
      <c r="F963" t="s">
        <v>1145</v>
      </c>
      <c r="G963" t="str">
        <f>VLOOKUP(F963,'Barrio Mapping'!B:C,2,0)</f>
        <v>Hispanoamérica</v>
      </c>
      <c r="H963">
        <f>VLOOKUP(B963,'[1]Bin Distritos'!$A:$E,5,0)</f>
        <v>13.963333333333333</v>
      </c>
      <c r="I963" s="5">
        <v>1380</v>
      </c>
      <c r="J963" s="5">
        <v>2</v>
      </c>
      <c r="K963" s="5">
        <v>70</v>
      </c>
      <c r="L963" s="5">
        <v>1</v>
      </c>
      <c r="M963" s="5">
        <v>1</v>
      </c>
      <c r="N963" s="5">
        <v>1</v>
      </c>
      <c r="O963" s="5">
        <v>0</v>
      </c>
      <c r="P963" s="5">
        <v>0</v>
      </c>
      <c r="Q963" s="5">
        <v>0</v>
      </c>
      <c r="R963" s="5">
        <v>0</v>
      </c>
    </row>
    <row r="964" spans="1:18" x14ac:dyDescent="0.35">
      <c r="A964" s="1">
        <v>1655</v>
      </c>
      <c r="B964" t="s">
        <v>1139</v>
      </c>
      <c r="C964" t="s">
        <v>696</v>
      </c>
      <c r="D964" t="s">
        <v>1690</v>
      </c>
      <c r="F964" t="s">
        <v>1145</v>
      </c>
      <c r="G964" t="str">
        <f>VLOOKUP(F964,'Barrio Mapping'!B:C,2,0)</f>
        <v>Hispanoamérica</v>
      </c>
      <c r="H964">
        <f>VLOOKUP(B964,'[1]Bin Distritos'!$A:$E,5,0)</f>
        <v>13.963333333333333</v>
      </c>
      <c r="I964" s="5">
        <v>1400</v>
      </c>
      <c r="J964" s="5">
        <v>2</v>
      </c>
      <c r="K964" s="5">
        <v>86</v>
      </c>
      <c r="L964" s="5">
        <v>3</v>
      </c>
      <c r="M964" s="5">
        <v>0</v>
      </c>
      <c r="N964" s="5">
        <v>1</v>
      </c>
      <c r="O964" s="5">
        <v>0</v>
      </c>
      <c r="P964" s="5">
        <v>0</v>
      </c>
      <c r="Q964" s="5">
        <v>0</v>
      </c>
      <c r="R964" s="5">
        <v>0</v>
      </c>
    </row>
    <row r="965" spans="1:18" x14ac:dyDescent="0.35">
      <c r="A965" s="1">
        <v>1659</v>
      </c>
      <c r="B965" t="s">
        <v>1139</v>
      </c>
      <c r="C965" t="s">
        <v>1282</v>
      </c>
      <c r="D965" t="s">
        <v>1690</v>
      </c>
      <c r="E965" t="s">
        <v>476</v>
      </c>
      <c r="F965" t="s">
        <v>1145</v>
      </c>
      <c r="G965" t="str">
        <f>VLOOKUP(F965,'Barrio Mapping'!B:C,2,0)</f>
        <v>Hispanoamérica</v>
      </c>
      <c r="H965">
        <f>VLOOKUP(B965,'[1]Bin Distritos'!$A:$E,5,0)</f>
        <v>13.963333333333333</v>
      </c>
      <c r="I965" s="5">
        <v>1400</v>
      </c>
      <c r="J965" s="5">
        <v>1</v>
      </c>
      <c r="K965" s="5">
        <v>100</v>
      </c>
      <c r="L965" s="5">
        <v>2</v>
      </c>
      <c r="M965" s="5">
        <v>1</v>
      </c>
      <c r="N965" s="5">
        <v>1</v>
      </c>
      <c r="O965" s="5">
        <v>0</v>
      </c>
      <c r="P965" s="5">
        <v>0</v>
      </c>
      <c r="Q965" s="5">
        <v>0</v>
      </c>
      <c r="R965" s="5">
        <v>0</v>
      </c>
    </row>
    <row r="966" spans="1:18" x14ac:dyDescent="0.35">
      <c r="A966" s="1">
        <v>1663</v>
      </c>
      <c r="B966" t="s">
        <v>1139</v>
      </c>
      <c r="C966" t="s">
        <v>1284</v>
      </c>
      <c r="D966" t="s">
        <v>1690</v>
      </c>
      <c r="F966" t="s">
        <v>1145</v>
      </c>
      <c r="G966" t="str">
        <f>VLOOKUP(F966,'Barrio Mapping'!B:C,2,0)</f>
        <v>Hispanoamérica</v>
      </c>
      <c r="H966">
        <f>VLOOKUP(B966,'[1]Bin Distritos'!$A:$E,5,0)</f>
        <v>13.963333333333333</v>
      </c>
      <c r="I966" s="5">
        <v>1850</v>
      </c>
      <c r="J966" s="5">
        <v>1</v>
      </c>
      <c r="K966" s="5">
        <v>100</v>
      </c>
      <c r="L966" s="5">
        <v>7</v>
      </c>
      <c r="M966" s="5">
        <v>1</v>
      </c>
      <c r="N966" s="5">
        <v>1</v>
      </c>
      <c r="O966" s="5">
        <v>0</v>
      </c>
      <c r="P966" s="5">
        <v>0</v>
      </c>
      <c r="Q966" s="5">
        <v>0</v>
      </c>
      <c r="R966" s="5">
        <v>0</v>
      </c>
    </row>
    <row r="967" spans="1:18" x14ac:dyDescent="0.35">
      <c r="A967" s="1">
        <v>1665</v>
      </c>
      <c r="B967" t="s">
        <v>1139</v>
      </c>
      <c r="C967" t="s">
        <v>1144</v>
      </c>
      <c r="D967" t="s">
        <v>1690</v>
      </c>
      <c r="F967" t="s">
        <v>1145</v>
      </c>
      <c r="G967" t="str">
        <f>VLOOKUP(F967,'Barrio Mapping'!B:C,2,0)</f>
        <v>Hispanoamérica</v>
      </c>
      <c r="H967">
        <f>VLOOKUP(B967,'[1]Bin Distritos'!$A:$E,5,0)</f>
        <v>13.963333333333333</v>
      </c>
      <c r="I967" s="5">
        <v>1300</v>
      </c>
      <c r="J967" s="5">
        <v>1</v>
      </c>
      <c r="K967" s="5">
        <v>90</v>
      </c>
      <c r="L967" s="5">
        <v>6</v>
      </c>
      <c r="M967" s="5">
        <v>1</v>
      </c>
      <c r="N967" s="5">
        <v>1</v>
      </c>
      <c r="O967" s="5">
        <v>0</v>
      </c>
      <c r="P967" s="5">
        <v>0</v>
      </c>
      <c r="Q967" s="5">
        <v>0</v>
      </c>
      <c r="R967" s="5">
        <v>0</v>
      </c>
    </row>
    <row r="968" spans="1:18" x14ac:dyDescent="0.35">
      <c r="A968" s="1">
        <v>1666</v>
      </c>
      <c r="B968" t="s">
        <v>1139</v>
      </c>
      <c r="C968" t="s">
        <v>1275</v>
      </c>
      <c r="D968" t="s">
        <v>1690</v>
      </c>
      <c r="E968" t="s">
        <v>95</v>
      </c>
      <c r="F968" t="s">
        <v>1145</v>
      </c>
      <c r="G968" t="str">
        <f>VLOOKUP(F968,'Barrio Mapping'!B:C,2,0)</f>
        <v>Hispanoamérica</v>
      </c>
      <c r="H968">
        <f>VLOOKUP(B968,'[1]Bin Distritos'!$A:$E,5,0)</f>
        <v>13.963333333333333</v>
      </c>
      <c r="I968" s="5">
        <v>2750</v>
      </c>
      <c r="J968" s="5">
        <v>4</v>
      </c>
      <c r="K968" s="5">
        <v>176</v>
      </c>
      <c r="L968" s="5">
        <v>7</v>
      </c>
      <c r="M968" s="5">
        <v>1</v>
      </c>
      <c r="N968" s="5">
        <v>1</v>
      </c>
      <c r="O968" s="5">
        <v>0</v>
      </c>
      <c r="P968" s="5">
        <v>0</v>
      </c>
      <c r="Q968" s="5">
        <v>0</v>
      </c>
      <c r="R968" s="5">
        <v>0</v>
      </c>
    </row>
    <row r="969" spans="1:18" x14ac:dyDescent="0.35">
      <c r="A969" s="1">
        <v>1676</v>
      </c>
      <c r="B969" t="s">
        <v>1139</v>
      </c>
      <c r="C969" t="s">
        <v>1144</v>
      </c>
      <c r="D969" t="s">
        <v>1690</v>
      </c>
      <c r="F969" t="s">
        <v>1145</v>
      </c>
      <c r="G969" t="str">
        <f>VLOOKUP(F969,'Barrio Mapping'!B:C,2,0)</f>
        <v>Hispanoamérica</v>
      </c>
      <c r="H969">
        <f>VLOOKUP(B969,'[1]Bin Distritos'!$A:$E,5,0)</f>
        <v>13.963333333333333</v>
      </c>
      <c r="I969" s="5">
        <v>2400</v>
      </c>
      <c r="J969" s="5">
        <v>3</v>
      </c>
      <c r="K969" s="5">
        <v>150</v>
      </c>
      <c r="L969" s="5">
        <v>3</v>
      </c>
      <c r="M969" s="5">
        <v>1</v>
      </c>
      <c r="N969" s="5">
        <v>1</v>
      </c>
      <c r="O969" s="5">
        <v>0</v>
      </c>
      <c r="P969" s="5">
        <v>0</v>
      </c>
      <c r="Q969" s="5">
        <v>0</v>
      </c>
      <c r="R969" s="5">
        <v>0</v>
      </c>
    </row>
    <row r="970" spans="1:18" x14ac:dyDescent="0.35">
      <c r="A970" s="1">
        <v>561</v>
      </c>
      <c r="B970" t="s">
        <v>499</v>
      </c>
      <c r="C970" t="s">
        <v>507</v>
      </c>
      <c r="D970" t="s">
        <v>1690</v>
      </c>
      <c r="E970" t="s">
        <v>508</v>
      </c>
      <c r="F970" t="s">
        <v>509</v>
      </c>
      <c r="G970" t="str">
        <f>VLOOKUP(F970,'Barrio Mapping'!B:C,2,0)</f>
        <v>Horcajo</v>
      </c>
      <c r="H970">
        <f>VLOOKUP(B970,'[1]Bin Distritos'!$A:$E,5,0)</f>
        <v>7.5</v>
      </c>
      <c r="I970" s="5">
        <v>1400</v>
      </c>
      <c r="J970" s="5">
        <v>4</v>
      </c>
      <c r="K970" s="5">
        <v>120</v>
      </c>
      <c r="L970" s="5">
        <v>4</v>
      </c>
      <c r="M970" s="5">
        <v>1</v>
      </c>
      <c r="N970" s="5">
        <v>1</v>
      </c>
      <c r="O970" s="5">
        <v>0</v>
      </c>
      <c r="P970" s="5">
        <v>0</v>
      </c>
      <c r="Q970" s="5">
        <v>0</v>
      </c>
      <c r="R970" s="5">
        <v>0</v>
      </c>
    </row>
    <row r="971" spans="1:18" x14ac:dyDescent="0.35">
      <c r="A971" s="1">
        <v>562</v>
      </c>
      <c r="B971" t="s">
        <v>499</v>
      </c>
      <c r="C971" t="s">
        <v>507</v>
      </c>
      <c r="D971" t="s">
        <v>1690</v>
      </c>
      <c r="E971" t="s">
        <v>510</v>
      </c>
      <c r="F971" t="s">
        <v>509</v>
      </c>
      <c r="G971" t="str">
        <f>VLOOKUP(F971,'Barrio Mapping'!B:C,2,0)</f>
        <v>Horcajo</v>
      </c>
      <c r="H971">
        <f>VLOOKUP(B971,'[1]Bin Distritos'!$A:$E,5,0)</f>
        <v>7.5</v>
      </c>
      <c r="I971" s="5">
        <v>1400</v>
      </c>
      <c r="J971" s="5">
        <v>4</v>
      </c>
      <c r="K971" s="5">
        <v>150</v>
      </c>
      <c r="L971" s="5">
        <v>3</v>
      </c>
      <c r="M971" s="5">
        <v>1</v>
      </c>
      <c r="N971" s="5">
        <v>1</v>
      </c>
      <c r="O971" s="5">
        <v>0</v>
      </c>
      <c r="P971" s="5">
        <v>0</v>
      </c>
      <c r="Q971" s="5">
        <v>0</v>
      </c>
      <c r="R971" s="5">
        <v>0</v>
      </c>
    </row>
    <row r="972" spans="1:18" x14ac:dyDescent="0.35">
      <c r="A972" s="1">
        <v>623</v>
      </c>
      <c r="B972" t="s">
        <v>572</v>
      </c>
      <c r="C972" t="s">
        <v>583</v>
      </c>
      <c r="D972" t="s">
        <v>1690</v>
      </c>
      <c r="F972" t="s">
        <v>584</v>
      </c>
      <c r="G972" t="str">
        <f>VLOOKUP(F972,'Barrio Mapping'!B:C,2,0)</f>
        <v>Ibiza</v>
      </c>
      <c r="H972">
        <f>VLOOKUP(B972,'[1]Bin Distritos'!$A:$E,5,0)</f>
        <v>12.705333333333334</v>
      </c>
      <c r="I972" s="5">
        <v>1000</v>
      </c>
      <c r="J972" s="5">
        <v>2</v>
      </c>
      <c r="K972" s="5">
        <v>50</v>
      </c>
      <c r="L972" s="5">
        <v>4</v>
      </c>
      <c r="M972" s="5">
        <v>0</v>
      </c>
      <c r="N972" s="5">
        <v>1</v>
      </c>
      <c r="O972" s="5">
        <v>0</v>
      </c>
      <c r="P972" s="5">
        <v>0</v>
      </c>
      <c r="Q972" s="5">
        <v>0</v>
      </c>
      <c r="R972" s="5">
        <v>0</v>
      </c>
    </row>
    <row r="973" spans="1:18" x14ac:dyDescent="0.35">
      <c r="A973" s="1">
        <v>624</v>
      </c>
      <c r="B973" t="s">
        <v>572</v>
      </c>
      <c r="C973" t="s">
        <v>573</v>
      </c>
      <c r="D973" t="s">
        <v>1690</v>
      </c>
      <c r="F973" t="s">
        <v>584</v>
      </c>
      <c r="G973" t="str">
        <f>VLOOKUP(F973,'Barrio Mapping'!B:C,2,0)</f>
        <v>Ibiza</v>
      </c>
      <c r="H973">
        <f>VLOOKUP(B973,'[1]Bin Distritos'!$A:$E,5,0)</f>
        <v>12.705333333333334</v>
      </c>
      <c r="I973" s="5">
        <v>1350</v>
      </c>
      <c r="J973" s="5">
        <v>2</v>
      </c>
      <c r="K973" s="5">
        <v>75</v>
      </c>
      <c r="L973" s="5">
        <v>7</v>
      </c>
      <c r="M973" s="5">
        <v>0</v>
      </c>
      <c r="N973" s="5">
        <v>1</v>
      </c>
      <c r="O973" s="5">
        <v>0</v>
      </c>
      <c r="P973" s="5">
        <v>0</v>
      </c>
      <c r="Q973" s="5">
        <v>0</v>
      </c>
      <c r="R973" s="5">
        <v>0</v>
      </c>
    </row>
    <row r="974" spans="1:18" x14ac:dyDescent="0.35">
      <c r="A974" s="1">
        <v>625</v>
      </c>
      <c r="B974" t="s">
        <v>572</v>
      </c>
      <c r="C974" t="s">
        <v>585</v>
      </c>
      <c r="D974" t="s">
        <v>1690</v>
      </c>
      <c r="F974" t="s">
        <v>584</v>
      </c>
      <c r="G974" t="str">
        <f>VLOOKUP(F974,'Barrio Mapping'!B:C,2,0)</f>
        <v>Ibiza</v>
      </c>
      <c r="H974">
        <f>VLOOKUP(B974,'[1]Bin Distritos'!$A:$E,5,0)</f>
        <v>12.705333333333334</v>
      </c>
      <c r="I974" s="5">
        <v>900</v>
      </c>
      <c r="J974" s="5">
        <v>2</v>
      </c>
      <c r="K974" s="5">
        <v>35</v>
      </c>
      <c r="L974" s="5">
        <v>7</v>
      </c>
      <c r="M974" s="5">
        <v>1</v>
      </c>
      <c r="N974" s="5">
        <v>1</v>
      </c>
      <c r="O974" s="5">
        <v>0</v>
      </c>
      <c r="P974" s="5">
        <v>0</v>
      </c>
      <c r="Q974" s="5">
        <v>0</v>
      </c>
      <c r="R974" s="5">
        <v>0</v>
      </c>
    </row>
    <row r="975" spans="1:18" x14ac:dyDescent="0.35">
      <c r="A975" s="1">
        <v>627</v>
      </c>
      <c r="B975" t="s">
        <v>572</v>
      </c>
      <c r="C975" t="s">
        <v>587</v>
      </c>
      <c r="D975" t="s">
        <v>1693</v>
      </c>
      <c r="F975" t="s">
        <v>584</v>
      </c>
      <c r="G975" t="str">
        <f>VLOOKUP(F975,'Barrio Mapping'!B:C,2,0)</f>
        <v>Ibiza</v>
      </c>
      <c r="H975">
        <f>VLOOKUP(B975,'[1]Bin Distritos'!$A:$E,5,0)</f>
        <v>12.705333333333334</v>
      </c>
      <c r="I975" s="5">
        <v>900</v>
      </c>
      <c r="J975" s="5">
        <v>0</v>
      </c>
      <c r="K975" s="5">
        <v>37</v>
      </c>
      <c r="L975" s="5">
        <v>4</v>
      </c>
      <c r="M975" s="5">
        <v>0</v>
      </c>
      <c r="N975" s="5">
        <v>1</v>
      </c>
      <c r="O975" s="5">
        <v>0</v>
      </c>
      <c r="P975" s="5">
        <v>0</v>
      </c>
      <c r="Q975" s="5">
        <v>0</v>
      </c>
      <c r="R975" s="5">
        <v>0</v>
      </c>
    </row>
    <row r="976" spans="1:18" x14ac:dyDescent="0.35">
      <c r="A976" s="1">
        <v>629</v>
      </c>
      <c r="B976" t="s">
        <v>572</v>
      </c>
      <c r="C976" t="s">
        <v>573</v>
      </c>
      <c r="D976" t="s">
        <v>1690</v>
      </c>
      <c r="F976" t="s">
        <v>584</v>
      </c>
      <c r="G976" t="str">
        <f>VLOOKUP(F976,'Barrio Mapping'!B:C,2,0)</f>
        <v>Ibiza</v>
      </c>
      <c r="H976">
        <f>VLOOKUP(B976,'[1]Bin Distritos'!$A:$E,5,0)</f>
        <v>12.705333333333334</v>
      </c>
      <c r="I976" s="5">
        <v>1400</v>
      </c>
      <c r="J976" s="5">
        <v>2</v>
      </c>
      <c r="K976" s="5">
        <v>72</v>
      </c>
      <c r="L976" s="5">
        <v>8</v>
      </c>
      <c r="M976" s="5">
        <v>0</v>
      </c>
      <c r="N976" s="5">
        <v>1</v>
      </c>
      <c r="O976" s="5">
        <v>0</v>
      </c>
      <c r="P976" s="5">
        <v>0</v>
      </c>
      <c r="Q976" s="5">
        <v>0</v>
      </c>
      <c r="R976" s="5">
        <v>0</v>
      </c>
    </row>
    <row r="977" spans="1:18" x14ac:dyDescent="0.35">
      <c r="A977" s="1">
        <v>633</v>
      </c>
      <c r="B977" t="s">
        <v>572</v>
      </c>
      <c r="C977" t="s">
        <v>591</v>
      </c>
      <c r="D977" t="s">
        <v>1690</v>
      </c>
      <c r="F977" t="s">
        <v>584</v>
      </c>
      <c r="G977" t="str">
        <f>VLOOKUP(F977,'Barrio Mapping'!B:C,2,0)</f>
        <v>Ibiza</v>
      </c>
      <c r="H977">
        <f>VLOOKUP(B977,'[1]Bin Distritos'!$A:$E,5,0)</f>
        <v>12.705333333333334</v>
      </c>
      <c r="I977" s="5">
        <v>1250</v>
      </c>
      <c r="J977" s="5">
        <v>1</v>
      </c>
      <c r="K977" s="5">
        <v>90</v>
      </c>
      <c r="L977" s="5">
        <v>0</v>
      </c>
      <c r="M977" s="5">
        <v>1</v>
      </c>
      <c r="N977" s="5">
        <v>1</v>
      </c>
      <c r="O977" s="5">
        <v>0</v>
      </c>
      <c r="P977" s="5">
        <v>0</v>
      </c>
      <c r="Q977" s="5">
        <v>0</v>
      </c>
      <c r="R977" s="5">
        <v>0</v>
      </c>
    </row>
    <row r="978" spans="1:18" x14ac:dyDescent="0.35">
      <c r="A978" s="1">
        <v>638</v>
      </c>
      <c r="B978" t="s">
        <v>572</v>
      </c>
      <c r="C978" t="s">
        <v>595</v>
      </c>
      <c r="D978" t="s">
        <v>1690</v>
      </c>
      <c r="F978" t="s">
        <v>584</v>
      </c>
      <c r="G978" t="str">
        <f>VLOOKUP(F978,'Barrio Mapping'!B:C,2,0)</f>
        <v>Ibiza</v>
      </c>
      <c r="H978">
        <f>VLOOKUP(B978,'[1]Bin Distritos'!$A:$E,5,0)</f>
        <v>12.705333333333334</v>
      </c>
      <c r="I978" s="5">
        <v>2000</v>
      </c>
      <c r="J978" s="5">
        <v>4</v>
      </c>
      <c r="K978" s="5">
        <v>118</v>
      </c>
      <c r="L978" s="5">
        <v>5</v>
      </c>
      <c r="M978" s="5">
        <v>1</v>
      </c>
      <c r="N978" s="5">
        <v>1</v>
      </c>
      <c r="O978" s="5">
        <v>0</v>
      </c>
      <c r="P978" s="5">
        <v>0</v>
      </c>
      <c r="Q978" s="5">
        <v>0</v>
      </c>
      <c r="R978" s="5">
        <v>0</v>
      </c>
    </row>
    <row r="979" spans="1:18" x14ac:dyDescent="0.35">
      <c r="A979" s="1">
        <v>639</v>
      </c>
      <c r="B979" t="s">
        <v>572</v>
      </c>
      <c r="C979" t="s">
        <v>596</v>
      </c>
      <c r="D979" t="s">
        <v>1690</v>
      </c>
      <c r="F979" t="s">
        <v>584</v>
      </c>
      <c r="G979" t="str">
        <f>VLOOKUP(F979,'Barrio Mapping'!B:C,2,0)</f>
        <v>Ibiza</v>
      </c>
      <c r="H979">
        <f>VLOOKUP(B979,'[1]Bin Distritos'!$A:$E,5,0)</f>
        <v>12.705333333333334</v>
      </c>
      <c r="I979" s="5">
        <v>1900</v>
      </c>
      <c r="J979" s="5">
        <v>2</v>
      </c>
      <c r="K979" s="5">
        <v>100</v>
      </c>
      <c r="L979" s="5">
        <v>2</v>
      </c>
      <c r="M979" s="5">
        <v>1</v>
      </c>
      <c r="N979" s="5">
        <v>1</v>
      </c>
      <c r="O979" s="5">
        <v>0</v>
      </c>
      <c r="P979" s="5">
        <v>0</v>
      </c>
      <c r="Q979" s="5">
        <v>0</v>
      </c>
      <c r="R979" s="5">
        <v>0</v>
      </c>
    </row>
    <row r="980" spans="1:18" x14ac:dyDescent="0.35">
      <c r="A980" s="1">
        <v>644</v>
      </c>
      <c r="B980" t="s">
        <v>572</v>
      </c>
      <c r="C980" t="s">
        <v>599</v>
      </c>
      <c r="D980" t="s">
        <v>1690</v>
      </c>
      <c r="F980" t="s">
        <v>584</v>
      </c>
      <c r="G980" t="str">
        <f>VLOOKUP(F980,'Barrio Mapping'!B:C,2,0)</f>
        <v>Ibiza</v>
      </c>
      <c r="H980">
        <f>VLOOKUP(B980,'[1]Bin Distritos'!$A:$E,5,0)</f>
        <v>12.705333333333334</v>
      </c>
      <c r="I980" s="5">
        <v>4100</v>
      </c>
      <c r="J980" s="5">
        <v>3</v>
      </c>
      <c r="K980" s="5">
        <v>220</v>
      </c>
      <c r="L980" s="5">
        <v>0.5</v>
      </c>
      <c r="M980" s="5">
        <v>1</v>
      </c>
      <c r="N980" s="5">
        <v>1</v>
      </c>
      <c r="O980" s="5">
        <v>0</v>
      </c>
      <c r="P980" s="5">
        <v>0</v>
      </c>
      <c r="Q980" s="5">
        <v>0</v>
      </c>
      <c r="R980" s="5">
        <v>0</v>
      </c>
    </row>
    <row r="981" spans="1:18" x14ac:dyDescent="0.35">
      <c r="A981" s="1">
        <v>646</v>
      </c>
      <c r="B981" t="s">
        <v>572</v>
      </c>
      <c r="C981" t="s">
        <v>601</v>
      </c>
      <c r="D981" t="s">
        <v>1691</v>
      </c>
      <c r="F981" t="s">
        <v>584</v>
      </c>
      <c r="G981" t="str">
        <f>VLOOKUP(F981,'Barrio Mapping'!B:C,2,0)</f>
        <v>Ibiza</v>
      </c>
      <c r="H981">
        <f>VLOOKUP(B981,'[1]Bin Distritos'!$A:$E,5,0)</f>
        <v>12.705333333333334</v>
      </c>
      <c r="I981" s="5">
        <v>3500</v>
      </c>
      <c r="J981" s="5">
        <v>4</v>
      </c>
      <c r="K981" s="5">
        <v>175</v>
      </c>
      <c r="L981" s="5">
        <v>8</v>
      </c>
      <c r="M981" s="5">
        <v>1</v>
      </c>
      <c r="N981" s="5">
        <v>1</v>
      </c>
      <c r="O981" s="5">
        <v>1</v>
      </c>
      <c r="P981" s="5">
        <v>0</v>
      </c>
      <c r="Q981" s="5">
        <v>0</v>
      </c>
      <c r="R981" s="5">
        <v>0</v>
      </c>
    </row>
    <row r="982" spans="1:18" x14ac:dyDescent="0.35">
      <c r="A982" s="1">
        <v>647</v>
      </c>
      <c r="B982" t="s">
        <v>572</v>
      </c>
      <c r="C982" t="s">
        <v>602</v>
      </c>
      <c r="D982" t="s">
        <v>1690</v>
      </c>
      <c r="F982" t="s">
        <v>584</v>
      </c>
      <c r="G982" t="str">
        <f>VLOOKUP(F982,'Barrio Mapping'!B:C,2,0)</f>
        <v>Ibiza</v>
      </c>
      <c r="H982">
        <f>VLOOKUP(B982,'[1]Bin Distritos'!$A:$E,5,0)</f>
        <v>12.705333333333334</v>
      </c>
      <c r="I982" s="5">
        <v>4100</v>
      </c>
      <c r="J982" s="5">
        <v>3</v>
      </c>
      <c r="K982" s="5">
        <v>200</v>
      </c>
      <c r="L982" s="5">
        <v>0.5</v>
      </c>
      <c r="M982" s="5">
        <v>1</v>
      </c>
      <c r="N982" s="5">
        <v>1</v>
      </c>
      <c r="O982" s="5">
        <v>0</v>
      </c>
      <c r="P982" s="5">
        <v>0</v>
      </c>
      <c r="Q982" s="5">
        <v>0</v>
      </c>
      <c r="R982" s="5">
        <v>0</v>
      </c>
    </row>
    <row r="983" spans="1:18" x14ac:dyDescent="0.35">
      <c r="A983" s="1">
        <v>648</v>
      </c>
      <c r="B983" t="s">
        <v>572</v>
      </c>
      <c r="C983" t="s">
        <v>588</v>
      </c>
      <c r="D983" t="s">
        <v>1690</v>
      </c>
      <c r="E983" t="s">
        <v>126</v>
      </c>
      <c r="F983" t="s">
        <v>584</v>
      </c>
      <c r="G983" t="str">
        <f>VLOOKUP(F983,'Barrio Mapping'!B:C,2,0)</f>
        <v>Ibiza</v>
      </c>
      <c r="H983">
        <f>VLOOKUP(B983,'[1]Bin Distritos'!$A:$E,5,0)</f>
        <v>12.705333333333334</v>
      </c>
      <c r="I983" s="5">
        <v>1400</v>
      </c>
      <c r="J983" s="5">
        <v>4</v>
      </c>
      <c r="K983" s="5">
        <v>108</v>
      </c>
      <c r="L983" s="5">
        <v>6</v>
      </c>
      <c r="M983" s="5">
        <v>1</v>
      </c>
      <c r="N983" s="5">
        <v>1</v>
      </c>
      <c r="O983" s="5">
        <v>0</v>
      </c>
      <c r="P983" s="5">
        <v>0</v>
      </c>
      <c r="Q983" s="5">
        <v>0</v>
      </c>
      <c r="R983" s="5">
        <v>0</v>
      </c>
    </row>
    <row r="984" spans="1:18" x14ac:dyDescent="0.35">
      <c r="A984" s="1">
        <v>649</v>
      </c>
      <c r="B984" t="s">
        <v>572</v>
      </c>
      <c r="C984" t="s">
        <v>599</v>
      </c>
      <c r="D984" t="s">
        <v>1690</v>
      </c>
      <c r="F984" t="s">
        <v>584</v>
      </c>
      <c r="G984" t="str">
        <f>VLOOKUP(F984,'Barrio Mapping'!B:C,2,0)</f>
        <v>Ibiza</v>
      </c>
      <c r="H984">
        <f>VLOOKUP(B984,'[1]Bin Distritos'!$A:$E,5,0)</f>
        <v>12.705333333333334</v>
      </c>
      <c r="I984" s="5">
        <v>2800</v>
      </c>
      <c r="J984" s="5">
        <v>2</v>
      </c>
      <c r="K984" s="5">
        <v>188</v>
      </c>
      <c r="L984" s="5">
        <v>4</v>
      </c>
      <c r="M984" s="5">
        <v>1</v>
      </c>
      <c r="N984" s="5">
        <v>1</v>
      </c>
      <c r="O984" s="5">
        <v>0</v>
      </c>
      <c r="P984" s="5">
        <v>0</v>
      </c>
      <c r="Q984" s="5">
        <v>0</v>
      </c>
      <c r="R984" s="5">
        <v>0</v>
      </c>
    </row>
    <row r="985" spans="1:18" x14ac:dyDescent="0.35">
      <c r="A985" s="1">
        <v>654</v>
      </c>
      <c r="B985" t="s">
        <v>572</v>
      </c>
      <c r="C985" t="s">
        <v>606</v>
      </c>
      <c r="D985" t="s">
        <v>1690</v>
      </c>
      <c r="E985" t="s">
        <v>206</v>
      </c>
      <c r="F985" t="s">
        <v>584</v>
      </c>
      <c r="G985" t="str">
        <f>VLOOKUP(F985,'Barrio Mapping'!B:C,2,0)</f>
        <v>Ibiza</v>
      </c>
      <c r="H985">
        <f>VLOOKUP(B985,'[1]Bin Distritos'!$A:$E,5,0)</f>
        <v>12.705333333333334</v>
      </c>
      <c r="I985" s="5">
        <v>2565</v>
      </c>
      <c r="J985" s="5">
        <v>2</v>
      </c>
      <c r="K985" s="5">
        <v>70</v>
      </c>
      <c r="L985" s="5">
        <v>9</v>
      </c>
      <c r="M985" s="5">
        <v>1</v>
      </c>
      <c r="N985" s="5">
        <v>1</v>
      </c>
      <c r="O985" s="5">
        <v>0</v>
      </c>
      <c r="P985" s="5">
        <v>0</v>
      </c>
      <c r="Q985" s="5">
        <v>0</v>
      </c>
      <c r="R985" s="5">
        <v>0</v>
      </c>
    </row>
    <row r="986" spans="1:18" x14ac:dyDescent="0.35">
      <c r="A986" s="1">
        <v>661</v>
      </c>
      <c r="B986" t="s">
        <v>572</v>
      </c>
      <c r="C986" t="s">
        <v>573</v>
      </c>
      <c r="D986" t="s">
        <v>1690</v>
      </c>
      <c r="E986" t="s">
        <v>476</v>
      </c>
      <c r="F986" t="s">
        <v>584</v>
      </c>
      <c r="G986" t="str">
        <f>VLOOKUP(F986,'Barrio Mapping'!B:C,2,0)</f>
        <v>Ibiza</v>
      </c>
      <c r="H986">
        <f>VLOOKUP(B986,'[1]Bin Distritos'!$A:$E,5,0)</f>
        <v>12.705333333333334</v>
      </c>
      <c r="I986" s="5">
        <v>2295</v>
      </c>
      <c r="J986" s="5">
        <v>2</v>
      </c>
      <c r="K986" s="5">
        <v>95</v>
      </c>
      <c r="L986" s="5">
        <v>6</v>
      </c>
      <c r="M986" s="5">
        <v>0</v>
      </c>
      <c r="N986" s="5">
        <v>1</v>
      </c>
      <c r="O986" s="5">
        <v>0</v>
      </c>
      <c r="P986" s="5">
        <v>0</v>
      </c>
      <c r="Q986" s="5">
        <v>0</v>
      </c>
      <c r="R986" s="5">
        <v>0</v>
      </c>
    </row>
    <row r="987" spans="1:18" x14ac:dyDescent="0.35">
      <c r="A987" s="1">
        <v>663</v>
      </c>
      <c r="B987" t="s">
        <v>572</v>
      </c>
      <c r="C987" t="s">
        <v>588</v>
      </c>
      <c r="D987" t="s">
        <v>1690</v>
      </c>
      <c r="E987" t="s">
        <v>476</v>
      </c>
      <c r="F987" t="s">
        <v>584</v>
      </c>
      <c r="G987" t="str">
        <f>VLOOKUP(F987,'Barrio Mapping'!B:C,2,0)</f>
        <v>Ibiza</v>
      </c>
      <c r="H987">
        <f>VLOOKUP(B987,'[1]Bin Distritos'!$A:$E,5,0)</f>
        <v>12.705333333333334</v>
      </c>
      <c r="I987" s="5">
        <v>2295</v>
      </c>
      <c r="J987" s="5">
        <v>2</v>
      </c>
      <c r="K987" s="5">
        <v>80</v>
      </c>
      <c r="L987" s="5">
        <v>7</v>
      </c>
      <c r="M987" s="5">
        <v>0</v>
      </c>
      <c r="N987" s="5">
        <v>1</v>
      </c>
      <c r="O987" s="5">
        <v>0</v>
      </c>
      <c r="P987" s="5">
        <v>0</v>
      </c>
      <c r="Q987" s="5">
        <v>0</v>
      </c>
      <c r="R987" s="5">
        <v>0</v>
      </c>
    </row>
    <row r="988" spans="1:18" x14ac:dyDescent="0.35">
      <c r="A988" s="1">
        <v>664</v>
      </c>
      <c r="B988" t="s">
        <v>572</v>
      </c>
      <c r="C988" t="s">
        <v>609</v>
      </c>
      <c r="D988" t="s">
        <v>1690</v>
      </c>
      <c r="E988" t="s">
        <v>300</v>
      </c>
      <c r="F988" t="s">
        <v>584</v>
      </c>
      <c r="G988" t="str">
        <f>VLOOKUP(F988,'Barrio Mapping'!B:C,2,0)</f>
        <v>Ibiza</v>
      </c>
      <c r="H988">
        <f>VLOOKUP(B988,'[1]Bin Distritos'!$A:$E,5,0)</f>
        <v>12.705333333333334</v>
      </c>
      <c r="I988" s="5">
        <v>2430</v>
      </c>
      <c r="J988" s="5">
        <v>2</v>
      </c>
      <c r="K988" s="5">
        <v>140</v>
      </c>
      <c r="L988" s="5">
        <v>7</v>
      </c>
      <c r="M988" s="5">
        <v>1</v>
      </c>
      <c r="N988" s="5">
        <v>1</v>
      </c>
      <c r="O988" s="5">
        <v>0</v>
      </c>
      <c r="P988" s="5">
        <v>0</v>
      </c>
      <c r="Q988" s="5">
        <v>0</v>
      </c>
      <c r="R988" s="5">
        <v>0</v>
      </c>
    </row>
    <row r="989" spans="1:18" x14ac:dyDescent="0.35">
      <c r="A989" s="1">
        <v>669</v>
      </c>
      <c r="B989" t="s">
        <v>572</v>
      </c>
      <c r="C989" t="s">
        <v>599</v>
      </c>
      <c r="D989" t="s">
        <v>1690</v>
      </c>
      <c r="F989" t="s">
        <v>584</v>
      </c>
      <c r="G989" t="str">
        <f>VLOOKUP(F989,'Barrio Mapping'!B:C,2,0)</f>
        <v>Ibiza</v>
      </c>
      <c r="H989">
        <f>VLOOKUP(B989,'[1]Bin Distritos'!$A:$E,5,0)</f>
        <v>12.705333333333334</v>
      </c>
      <c r="I989" s="5">
        <v>2800</v>
      </c>
      <c r="J989" s="5">
        <v>3</v>
      </c>
      <c r="K989" s="5">
        <v>198</v>
      </c>
      <c r="L989" s="5">
        <v>1</v>
      </c>
      <c r="M989" s="5">
        <v>1</v>
      </c>
      <c r="N989" s="5">
        <v>1</v>
      </c>
      <c r="O989" s="5">
        <v>0</v>
      </c>
      <c r="P989" s="5">
        <v>0</v>
      </c>
      <c r="Q989" s="5">
        <v>0</v>
      </c>
      <c r="R989" s="5">
        <v>0</v>
      </c>
    </row>
    <row r="990" spans="1:18" x14ac:dyDescent="0.35">
      <c r="A990" s="1">
        <v>670</v>
      </c>
      <c r="B990" t="s">
        <v>572</v>
      </c>
      <c r="C990" t="s">
        <v>613</v>
      </c>
      <c r="D990" t="s">
        <v>1690</v>
      </c>
      <c r="F990" t="s">
        <v>584</v>
      </c>
      <c r="G990" t="str">
        <f>VLOOKUP(F990,'Barrio Mapping'!B:C,2,0)</f>
        <v>Ibiza</v>
      </c>
      <c r="H990">
        <f>VLOOKUP(B990,'[1]Bin Distritos'!$A:$E,5,0)</f>
        <v>12.705333333333334</v>
      </c>
      <c r="I990" s="5">
        <v>1400</v>
      </c>
      <c r="J990" s="5">
        <v>3</v>
      </c>
      <c r="K990" s="5">
        <v>100</v>
      </c>
      <c r="L990" s="5">
        <v>1</v>
      </c>
      <c r="M990" s="5">
        <v>1</v>
      </c>
      <c r="N990" s="5">
        <v>1</v>
      </c>
      <c r="O990" s="5">
        <v>0</v>
      </c>
      <c r="P990" s="5">
        <v>0</v>
      </c>
      <c r="Q990" s="5">
        <v>0</v>
      </c>
      <c r="R990" s="5">
        <v>0</v>
      </c>
    </row>
    <row r="991" spans="1:18" x14ac:dyDescent="0.35">
      <c r="A991" s="1">
        <v>671</v>
      </c>
      <c r="B991" t="s">
        <v>572</v>
      </c>
      <c r="C991" t="s">
        <v>614</v>
      </c>
      <c r="D991" t="s">
        <v>1690</v>
      </c>
      <c r="F991" t="s">
        <v>584</v>
      </c>
      <c r="G991" t="str">
        <f>VLOOKUP(F991,'Barrio Mapping'!B:C,2,0)</f>
        <v>Ibiza</v>
      </c>
      <c r="H991">
        <f>VLOOKUP(B991,'[1]Bin Distritos'!$A:$E,5,0)</f>
        <v>12.705333333333334</v>
      </c>
      <c r="I991" s="5">
        <v>1550</v>
      </c>
      <c r="J991" s="5">
        <v>2</v>
      </c>
      <c r="K991" s="5">
        <v>86</v>
      </c>
      <c r="L991" s="5">
        <v>3</v>
      </c>
      <c r="M991" s="5">
        <v>0</v>
      </c>
      <c r="N991" s="5">
        <v>1</v>
      </c>
      <c r="O991" s="5">
        <v>0</v>
      </c>
      <c r="P991" s="5">
        <v>0</v>
      </c>
      <c r="Q991" s="5">
        <v>0</v>
      </c>
      <c r="R991" s="5">
        <v>0</v>
      </c>
    </row>
    <row r="992" spans="1:18" x14ac:dyDescent="0.35">
      <c r="A992" s="1">
        <v>672</v>
      </c>
      <c r="B992" t="s">
        <v>572</v>
      </c>
      <c r="C992" t="s">
        <v>615</v>
      </c>
      <c r="D992" t="s">
        <v>1690</v>
      </c>
      <c r="F992" t="s">
        <v>584</v>
      </c>
      <c r="G992" t="str">
        <f>VLOOKUP(F992,'Barrio Mapping'!B:C,2,0)</f>
        <v>Ibiza</v>
      </c>
      <c r="H992">
        <f>VLOOKUP(B992,'[1]Bin Distritos'!$A:$E,5,0)</f>
        <v>12.705333333333334</v>
      </c>
      <c r="I992" s="5">
        <v>1550</v>
      </c>
      <c r="J992" s="5">
        <v>3</v>
      </c>
      <c r="K992" s="5">
        <v>130</v>
      </c>
      <c r="L992" s="5">
        <v>3</v>
      </c>
      <c r="M992" s="5">
        <v>0</v>
      </c>
      <c r="N992" s="5">
        <v>1</v>
      </c>
      <c r="O992" s="5">
        <v>0</v>
      </c>
      <c r="P992" s="5">
        <v>0</v>
      </c>
      <c r="Q992" s="5">
        <v>0</v>
      </c>
      <c r="R992" s="5">
        <v>0</v>
      </c>
    </row>
    <row r="993" spans="1:18" x14ac:dyDescent="0.35">
      <c r="A993" s="1">
        <v>673</v>
      </c>
      <c r="B993" t="s">
        <v>572</v>
      </c>
      <c r="C993" t="s">
        <v>616</v>
      </c>
      <c r="D993" t="s">
        <v>1690</v>
      </c>
      <c r="E993" t="s">
        <v>205</v>
      </c>
      <c r="F993" t="s">
        <v>584</v>
      </c>
      <c r="G993" t="str">
        <f>VLOOKUP(F993,'Barrio Mapping'!B:C,2,0)</f>
        <v>Ibiza</v>
      </c>
      <c r="H993">
        <f>VLOOKUP(B993,'[1]Bin Distritos'!$A:$E,5,0)</f>
        <v>12.705333333333334</v>
      </c>
      <c r="I993" s="5">
        <v>2300</v>
      </c>
      <c r="J993" s="5">
        <v>4</v>
      </c>
      <c r="K993" s="5">
        <v>220</v>
      </c>
      <c r="L993" s="5">
        <v>1</v>
      </c>
      <c r="M993" s="5">
        <v>1</v>
      </c>
      <c r="N993" s="5">
        <v>1</v>
      </c>
      <c r="O993" s="5">
        <v>0</v>
      </c>
      <c r="P993" s="5">
        <v>0</v>
      </c>
      <c r="Q993" s="5">
        <v>0</v>
      </c>
      <c r="R993" s="5">
        <v>0</v>
      </c>
    </row>
    <row r="994" spans="1:18" x14ac:dyDescent="0.35">
      <c r="A994" s="1">
        <v>674</v>
      </c>
      <c r="B994" t="s">
        <v>572</v>
      </c>
      <c r="C994" t="s">
        <v>617</v>
      </c>
      <c r="D994" t="s">
        <v>1690</v>
      </c>
      <c r="F994" t="s">
        <v>584</v>
      </c>
      <c r="G994" t="str">
        <f>VLOOKUP(F994,'Barrio Mapping'!B:C,2,0)</f>
        <v>Ibiza</v>
      </c>
      <c r="H994">
        <f>VLOOKUP(B994,'[1]Bin Distritos'!$A:$E,5,0)</f>
        <v>12.705333333333334</v>
      </c>
      <c r="I994" s="5">
        <v>1300</v>
      </c>
      <c r="J994" s="5">
        <v>3</v>
      </c>
      <c r="K994" s="5">
        <v>90</v>
      </c>
      <c r="L994" s="5">
        <v>3</v>
      </c>
      <c r="M994" s="5">
        <v>0</v>
      </c>
      <c r="N994" s="5">
        <v>1</v>
      </c>
      <c r="O994" s="5">
        <v>0</v>
      </c>
      <c r="P994" s="5">
        <v>0</v>
      </c>
      <c r="Q994" s="5">
        <v>0</v>
      </c>
      <c r="R994" s="5">
        <v>0</v>
      </c>
    </row>
    <row r="995" spans="1:18" x14ac:dyDescent="0.35">
      <c r="A995" s="1">
        <v>675</v>
      </c>
      <c r="B995" t="s">
        <v>572</v>
      </c>
      <c r="C995" t="s">
        <v>618</v>
      </c>
      <c r="D995" t="s">
        <v>1690</v>
      </c>
      <c r="F995" t="s">
        <v>584</v>
      </c>
      <c r="G995" t="str">
        <f>VLOOKUP(F995,'Barrio Mapping'!B:C,2,0)</f>
        <v>Ibiza</v>
      </c>
      <c r="H995">
        <f>VLOOKUP(B995,'[1]Bin Distritos'!$A:$E,5,0)</f>
        <v>12.705333333333334</v>
      </c>
      <c r="I995" s="5">
        <v>2800</v>
      </c>
      <c r="J995" s="5">
        <v>3</v>
      </c>
      <c r="K995" s="5">
        <v>219</v>
      </c>
      <c r="L995" s="5">
        <v>1</v>
      </c>
      <c r="M995" s="5">
        <v>1</v>
      </c>
      <c r="N995" s="5">
        <v>1</v>
      </c>
      <c r="O995" s="5">
        <v>0</v>
      </c>
      <c r="P995" s="5">
        <v>0</v>
      </c>
      <c r="Q995" s="5">
        <v>0</v>
      </c>
      <c r="R995" s="5">
        <v>0</v>
      </c>
    </row>
    <row r="996" spans="1:18" x14ac:dyDescent="0.35">
      <c r="A996" s="1">
        <v>676</v>
      </c>
      <c r="B996" t="s">
        <v>572</v>
      </c>
      <c r="C996" t="s">
        <v>619</v>
      </c>
      <c r="D996" t="s">
        <v>1690</v>
      </c>
      <c r="F996" t="s">
        <v>584</v>
      </c>
      <c r="G996" t="str">
        <f>VLOOKUP(F996,'Barrio Mapping'!B:C,2,0)</f>
        <v>Ibiza</v>
      </c>
      <c r="H996">
        <f>VLOOKUP(B996,'[1]Bin Distritos'!$A:$E,5,0)</f>
        <v>12.705333333333334</v>
      </c>
      <c r="I996" s="5">
        <v>2800</v>
      </c>
      <c r="J996" s="5">
        <v>3</v>
      </c>
      <c r="K996" s="5">
        <v>190</v>
      </c>
      <c r="L996" s="5">
        <v>1</v>
      </c>
      <c r="M996" s="5">
        <v>1</v>
      </c>
      <c r="N996" s="5">
        <v>1</v>
      </c>
      <c r="O996" s="5">
        <v>0</v>
      </c>
      <c r="P996" s="5">
        <v>0</v>
      </c>
      <c r="Q996" s="5">
        <v>0</v>
      </c>
      <c r="R996" s="5">
        <v>0</v>
      </c>
    </row>
    <row r="997" spans="1:18" x14ac:dyDescent="0.35">
      <c r="A997" s="1">
        <v>678</v>
      </c>
      <c r="B997" t="s">
        <v>572</v>
      </c>
      <c r="C997" t="s">
        <v>591</v>
      </c>
      <c r="D997" t="s">
        <v>1690</v>
      </c>
      <c r="F997" t="s">
        <v>584</v>
      </c>
      <c r="G997" t="str">
        <f>VLOOKUP(F997,'Barrio Mapping'!B:C,2,0)</f>
        <v>Ibiza</v>
      </c>
      <c r="H997">
        <f>VLOOKUP(B997,'[1]Bin Distritos'!$A:$E,5,0)</f>
        <v>12.705333333333334</v>
      </c>
      <c r="I997" s="5">
        <v>1600</v>
      </c>
      <c r="J997" s="5">
        <v>3</v>
      </c>
      <c r="K997" s="5">
        <v>130</v>
      </c>
      <c r="L997" s="5">
        <v>3</v>
      </c>
      <c r="M997" s="5">
        <v>1</v>
      </c>
      <c r="N997" s="5">
        <v>1</v>
      </c>
      <c r="O997" s="5">
        <v>0</v>
      </c>
      <c r="P997" s="5">
        <v>0</v>
      </c>
      <c r="Q997" s="5">
        <v>0</v>
      </c>
      <c r="R997" s="5">
        <v>0</v>
      </c>
    </row>
    <row r="998" spans="1:18" x14ac:dyDescent="0.35">
      <c r="A998" s="1">
        <v>680</v>
      </c>
      <c r="B998" t="s">
        <v>572</v>
      </c>
      <c r="C998" t="s">
        <v>599</v>
      </c>
      <c r="D998" t="s">
        <v>1690</v>
      </c>
      <c r="F998" t="s">
        <v>584</v>
      </c>
      <c r="G998" t="str">
        <f>VLOOKUP(F998,'Barrio Mapping'!B:C,2,0)</f>
        <v>Ibiza</v>
      </c>
      <c r="H998">
        <f>VLOOKUP(B998,'[1]Bin Distritos'!$A:$E,5,0)</f>
        <v>12.705333333333334</v>
      </c>
      <c r="I998" s="5">
        <v>2000</v>
      </c>
      <c r="J998" s="5">
        <v>2</v>
      </c>
      <c r="K998" s="5">
        <v>120</v>
      </c>
      <c r="L998" s="5">
        <v>1</v>
      </c>
      <c r="M998" s="5">
        <v>1</v>
      </c>
      <c r="N998" s="5">
        <v>1</v>
      </c>
      <c r="O998" s="5">
        <v>0</v>
      </c>
      <c r="P998" s="5">
        <v>0</v>
      </c>
      <c r="Q998" s="5">
        <v>0</v>
      </c>
      <c r="R998" s="5">
        <v>0</v>
      </c>
    </row>
    <row r="999" spans="1:18" x14ac:dyDescent="0.35">
      <c r="A999" s="1">
        <v>681</v>
      </c>
      <c r="B999" t="s">
        <v>572</v>
      </c>
      <c r="C999" t="s">
        <v>599</v>
      </c>
      <c r="D999" t="s">
        <v>1690</v>
      </c>
      <c r="F999" t="s">
        <v>584</v>
      </c>
      <c r="G999" t="str">
        <f>VLOOKUP(F999,'Barrio Mapping'!B:C,2,0)</f>
        <v>Ibiza</v>
      </c>
      <c r="H999">
        <f>VLOOKUP(B999,'[1]Bin Distritos'!$A:$E,5,0)</f>
        <v>12.705333333333334</v>
      </c>
      <c r="I999" s="5">
        <v>1600</v>
      </c>
      <c r="J999" s="5">
        <v>3</v>
      </c>
      <c r="K999" s="5">
        <v>130</v>
      </c>
      <c r="L999" s="5">
        <v>1</v>
      </c>
      <c r="M999" s="5">
        <v>1</v>
      </c>
      <c r="N999" s="5">
        <v>1</v>
      </c>
      <c r="O999" s="5">
        <v>0</v>
      </c>
      <c r="P999" s="5">
        <v>0</v>
      </c>
      <c r="Q999" s="5">
        <v>0</v>
      </c>
      <c r="R999" s="5">
        <v>0</v>
      </c>
    </row>
    <row r="1000" spans="1:18" x14ac:dyDescent="0.35">
      <c r="A1000" s="1">
        <v>682</v>
      </c>
      <c r="B1000" t="s">
        <v>572</v>
      </c>
      <c r="C1000" t="s">
        <v>599</v>
      </c>
      <c r="D1000" t="s">
        <v>1690</v>
      </c>
      <c r="F1000" t="s">
        <v>584</v>
      </c>
      <c r="G1000" t="str">
        <f>VLOOKUP(F1000,'Barrio Mapping'!B:C,2,0)</f>
        <v>Ibiza</v>
      </c>
      <c r="H1000">
        <f>VLOOKUP(B1000,'[1]Bin Distritos'!$A:$E,5,0)</f>
        <v>12.705333333333334</v>
      </c>
      <c r="I1000" s="5">
        <v>1500</v>
      </c>
      <c r="J1000" s="5">
        <v>3</v>
      </c>
      <c r="K1000" s="5">
        <v>120</v>
      </c>
      <c r="L1000" s="5">
        <v>0</v>
      </c>
      <c r="M1000" s="5">
        <v>0</v>
      </c>
      <c r="N1000" s="5">
        <v>1</v>
      </c>
      <c r="O1000" s="5">
        <v>0</v>
      </c>
      <c r="P1000" s="5">
        <v>0</v>
      </c>
      <c r="Q1000" s="5">
        <v>0</v>
      </c>
      <c r="R1000" s="5">
        <v>0</v>
      </c>
    </row>
    <row r="1001" spans="1:18" x14ac:dyDescent="0.35">
      <c r="A1001" s="1">
        <v>683</v>
      </c>
      <c r="B1001" t="s">
        <v>572</v>
      </c>
      <c r="C1001" t="s">
        <v>599</v>
      </c>
      <c r="D1001" t="s">
        <v>1690</v>
      </c>
      <c r="F1001" t="s">
        <v>584</v>
      </c>
      <c r="G1001" t="str">
        <f>VLOOKUP(F1001,'Barrio Mapping'!B:C,2,0)</f>
        <v>Ibiza</v>
      </c>
      <c r="H1001">
        <f>VLOOKUP(B1001,'[1]Bin Distritos'!$A:$E,5,0)</f>
        <v>12.705333333333334</v>
      </c>
      <c r="I1001" s="5">
        <v>1200</v>
      </c>
      <c r="J1001" s="5">
        <v>1</v>
      </c>
      <c r="K1001" s="5">
        <v>90</v>
      </c>
      <c r="L1001" s="5">
        <v>0</v>
      </c>
      <c r="M1001" s="5">
        <v>0</v>
      </c>
      <c r="N1001" s="5">
        <v>1</v>
      </c>
      <c r="O1001" s="5">
        <v>0</v>
      </c>
      <c r="P1001" s="5">
        <v>0</v>
      </c>
      <c r="Q1001" s="5">
        <v>0</v>
      </c>
      <c r="R1001" s="5">
        <v>0</v>
      </c>
    </row>
    <row r="1002" spans="1:18" x14ac:dyDescent="0.35">
      <c r="A1002" s="1">
        <v>684</v>
      </c>
      <c r="B1002" t="s">
        <v>572</v>
      </c>
      <c r="C1002" t="s">
        <v>599</v>
      </c>
      <c r="D1002" t="s">
        <v>1690</v>
      </c>
      <c r="F1002" t="s">
        <v>584</v>
      </c>
      <c r="G1002" t="str">
        <f>VLOOKUP(F1002,'Barrio Mapping'!B:C,2,0)</f>
        <v>Ibiza</v>
      </c>
      <c r="H1002">
        <f>VLOOKUP(B1002,'[1]Bin Distritos'!$A:$E,5,0)</f>
        <v>12.705333333333334</v>
      </c>
      <c r="I1002" s="5">
        <v>1200</v>
      </c>
      <c r="J1002" s="5">
        <v>1</v>
      </c>
      <c r="K1002" s="5">
        <v>90</v>
      </c>
      <c r="L1002" s="5">
        <v>0</v>
      </c>
      <c r="M1002" s="5">
        <v>0</v>
      </c>
      <c r="N1002" s="5">
        <v>1</v>
      </c>
      <c r="O1002" s="5">
        <v>0</v>
      </c>
      <c r="P1002" s="5">
        <v>0</v>
      </c>
      <c r="Q1002" s="5">
        <v>0</v>
      </c>
      <c r="R1002" s="5">
        <v>0</v>
      </c>
    </row>
    <row r="1003" spans="1:18" x14ac:dyDescent="0.35">
      <c r="A1003" s="1">
        <v>685</v>
      </c>
      <c r="B1003" t="s">
        <v>572</v>
      </c>
      <c r="C1003" t="s">
        <v>599</v>
      </c>
      <c r="D1003" t="s">
        <v>1690</v>
      </c>
      <c r="F1003" t="s">
        <v>584</v>
      </c>
      <c r="G1003" t="str">
        <f>VLOOKUP(F1003,'Barrio Mapping'!B:C,2,0)</f>
        <v>Ibiza</v>
      </c>
      <c r="H1003">
        <f>VLOOKUP(B1003,'[1]Bin Distritos'!$A:$E,5,0)</f>
        <v>12.705333333333334</v>
      </c>
      <c r="I1003" s="5">
        <v>1200</v>
      </c>
      <c r="J1003" s="5">
        <v>1</v>
      </c>
      <c r="K1003" s="5">
        <v>90</v>
      </c>
      <c r="L1003" s="5">
        <v>0</v>
      </c>
      <c r="M1003" s="5">
        <v>0</v>
      </c>
      <c r="N1003" s="5">
        <v>1</v>
      </c>
      <c r="O1003" s="5">
        <v>0</v>
      </c>
      <c r="P1003" s="5">
        <v>0</v>
      </c>
      <c r="Q1003" s="5">
        <v>0</v>
      </c>
      <c r="R1003" s="5">
        <v>0</v>
      </c>
    </row>
    <row r="1004" spans="1:18" x14ac:dyDescent="0.35">
      <c r="A1004" s="1">
        <v>686</v>
      </c>
      <c r="B1004" t="s">
        <v>572</v>
      </c>
      <c r="C1004" t="s">
        <v>599</v>
      </c>
      <c r="D1004" t="s">
        <v>1690</v>
      </c>
      <c r="F1004" t="s">
        <v>584</v>
      </c>
      <c r="G1004" t="str">
        <f>VLOOKUP(F1004,'Barrio Mapping'!B:C,2,0)</f>
        <v>Ibiza</v>
      </c>
      <c r="H1004">
        <f>VLOOKUP(B1004,'[1]Bin Distritos'!$A:$E,5,0)</f>
        <v>12.705333333333334</v>
      </c>
      <c r="I1004" s="5">
        <v>1200</v>
      </c>
      <c r="J1004" s="5">
        <v>1</v>
      </c>
      <c r="K1004" s="5">
        <v>90</v>
      </c>
      <c r="L1004" s="5">
        <v>0</v>
      </c>
      <c r="M1004" s="5">
        <v>0</v>
      </c>
      <c r="N1004" s="5">
        <v>1</v>
      </c>
      <c r="O1004" s="5">
        <v>0</v>
      </c>
      <c r="P1004" s="5">
        <v>0</v>
      </c>
      <c r="Q1004" s="5">
        <v>0</v>
      </c>
      <c r="R1004" s="5">
        <v>0</v>
      </c>
    </row>
    <row r="1005" spans="1:18" x14ac:dyDescent="0.35">
      <c r="A1005" s="1">
        <v>687</v>
      </c>
      <c r="B1005" t="s">
        <v>572</v>
      </c>
      <c r="C1005" t="s">
        <v>599</v>
      </c>
      <c r="D1005" t="s">
        <v>1690</v>
      </c>
      <c r="F1005" t="s">
        <v>584</v>
      </c>
      <c r="G1005" t="str">
        <f>VLOOKUP(F1005,'Barrio Mapping'!B:C,2,0)</f>
        <v>Ibiza</v>
      </c>
      <c r="H1005">
        <f>VLOOKUP(B1005,'[1]Bin Distritos'!$A:$E,5,0)</f>
        <v>12.705333333333334</v>
      </c>
      <c r="I1005" s="5">
        <v>2800</v>
      </c>
      <c r="J1005" s="5">
        <v>3</v>
      </c>
      <c r="K1005" s="5">
        <v>190</v>
      </c>
      <c r="L1005" s="5">
        <v>1</v>
      </c>
      <c r="M1005" s="5">
        <v>1</v>
      </c>
      <c r="N1005" s="5">
        <v>1</v>
      </c>
      <c r="O1005" s="5">
        <v>0</v>
      </c>
      <c r="P1005" s="5">
        <v>0</v>
      </c>
      <c r="Q1005" s="5">
        <v>0</v>
      </c>
      <c r="R1005" s="5">
        <v>0</v>
      </c>
    </row>
    <row r="1006" spans="1:18" x14ac:dyDescent="0.35">
      <c r="A1006" s="1">
        <v>688</v>
      </c>
      <c r="B1006" t="s">
        <v>572</v>
      </c>
      <c r="C1006" t="s">
        <v>599</v>
      </c>
      <c r="D1006" t="s">
        <v>1690</v>
      </c>
      <c r="F1006" t="s">
        <v>584</v>
      </c>
      <c r="G1006" t="str">
        <f>VLOOKUP(F1006,'Barrio Mapping'!B:C,2,0)</f>
        <v>Ibiza</v>
      </c>
      <c r="H1006">
        <f>VLOOKUP(B1006,'[1]Bin Distritos'!$A:$E,5,0)</f>
        <v>12.705333333333334</v>
      </c>
      <c r="I1006" s="5">
        <v>900</v>
      </c>
      <c r="J1006" s="5">
        <v>2</v>
      </c>
      <c r="K1006" s="5">
        <v>45</v>
      </c>
      <c r="L1006" s="5">
        <v>7</v>
      </c>
      <c r="M1006" s="5">
        <v>0</v>
      </c>
      <c r="N1006" s="5">
        <v>1</v>
      </c>
      <c r="O1006" s="5">
        <v>0</v>
      </c>
      <c r="P1006" s="5">
        <v>0</v>
      </c>
      <c r="Q1006" s="5">
        <v>0</v>
      </c>
      <c r="R1006" s="5">
        <v>0</v>
      </c>
    </row>
    <row r="1007" spans="1:18" x14ac:dyDescent="0.35">
      <c r="A1007" s="1">
        <v>690</v>
      </c>
      <c r="B1007" t="s">
        <v>572</v>
      </c>
      <c r="C1007" t="s">
        <v>622</v>
      </c>
      <c r="D1007" t="s">
        <v>1690</v>
      </c>
      <c r="F1007" t="s">
        <v>584</v>
      </c>
      <c r="G1007" t="str">
        <f>VLOOKUP(F1007,'Barrio Mapping'!B:C,2,0)</f>
        <v>Ibiza</v>
      </c>
      <c r="H1007">
        <f>VLOOKUP(B1007,'[1]Bin Distritos'!$A:$E,5,0)</f>
        <v>12.705333333333334</v>
      </c>
      <c r="I1007" s="5">
        <v>1500</v>
      </c>
      <c r="J1007" s="5">
        <v>4</v>
      </c>
      <c r="K1007" s="5">
        <v>110</v>
      </c>
      <c r="L1007" s="5">
        <v>3</v>
      </c>
      <c r="M1007" s="5">
        <v>1</v>
      </c>
      <c r="N1007" s="5">
        <v>1</v>
      </c>
      <c r="O1007" s="5">
        <v>0</v>
      </c>
      <c r="P1007" s="5">
        <v>0</v>
      </c>
      <c r="Q1007" s="5">
        <v>0</v>
      </c>
      <c r="R1007" s="5">
        <v>0</v>
      </c>
    </row>
    <row r="1008" spans="1:18" x14ac:dyDescent="0.35">
      <c r="A1008" s="1">
        <v>691</v>
      </c>
      <c r="B1008" t="s">
        <v>572</v>
      </c>
      <c r="C1008" t="s">
        <v>623</v>
      </c>
      <c r="D1008" t="s">
        <v>1690</v>
      </c>
      <c r="E1008" t="s">
        <v>476</v>
      </c>
      <c r="F1008" t="s">
        <v>584</v>
      </c>
      <c r="G1008" t="str">
        <f>VLOOKUP(F1008,'Barrio Mapping'!B:C,2,0)</f>
        <v>Ibiza</v>
      </c>
      <c r="H1008">
        <f>VLOOKUP(B1008,'[1]Bin Distritos'!$A:$E,5,0)</f>
        <v>12.705333333333334</v>
      </c>
      <c r="I1008" s="5">
        <v>1200</v>
      </c>
      <c r="J1008" s="5">
        <v>2</v>
      </c>
      <c r="K1008" s="5">
        <v>84</v>
      </c>
      <c r="L1008" s="5">
        <v>3</v>
      </c>
      <c r="M1008" s="5">
        <v>0</v>
      </c>
      <c r="N1008" s="5">
        <v>1</v>
      </c>
      <c r="O1008" s="5">
        <v>0</v>
      </c>
      <c r="P1008" s="5">
        <v>0</v>
      </c>
      <c r="Q1008" s="5">
        <v>0</v>
      </c>
      <c r="R1008" s="5">
        <v>0</v>
      </c>
    </row>
    <row r="1009" spans="1:18" x14ac:dyDescent="0.35">
      <c r="A1009" s="1">
        <v>692</v>
      </c>
      <c r="B1009" t="s">
        <v>572</v>
      </c>
      <c r="C1009" t="s">
        <v>591</v>
      </c>
      <c r="D1009" t="s">
        <v>1690</v>
      </c>
      <c r="E1009" t="s">
        <v>360</v>
      </c>
      <c r="F1009" t="s">
        <v>584</v>
      </c>
      <c r="G1009" t="str">
        <f>VLOOKUP(F1009,'Barrio Mapping'!B:C,2,0)</f>
        <v>Ibiza</v>
      </c>
      <c r="H1009">
        <f>VLOOKUP(B1009,'[1]Bin Distritos'!$A:$E,5,0)</f>
        <v>12.705333333333334</v>
      </c>
      <c r="I1009" s="5">
        <v>1700</v>
      </c>
      <c r="J1009" s="5">
        <v>3</v>
      </c>
      <c r="K1009" s="5">
        <v>120</v>
      </c>
      <c r="L1009" s="5">
        <v>3</v>
      </c>
      <c r="M1009" s="5">
        <v>0</v>
      </c>
      <c r="N1009" s="5">
        <v>1</v>
      </c>
      <c r="O1009" s="5">
        <v>0</v>
      </c>
      <c r="P1009" s="5">
        <v>0</v>
      </c>
      <c r="Q1009" s="5">
        <v>0</v>
      </c>
      <c r="R1009" s="5">
        <v>0</v>
      </c>
    </row>
    <row r="1010" spans="1:18" x14ac:dyDescent="0.35">
      <c r="A1010" s="1">
        <v>693</v>
      </c>
      <c r="B1010" t="s">
        <v>572</v>
      </c>
      <c r="C1010" t="s">
        <v>591</v>
      </c>
      <c r="D1010" t="s">
        <v>1690</v>
      </c>
      <c r="E1010" t="s">
        <v>624</v>
      </c>
      <c r="F1010" t="s">
        <v>584</v>
      </c>
      <c r="G1010" t="str">
        <f>VLOOKUP(F1010,'Barrio Mapping'!B:C,2,0)</f>
        <v>Ibiza</v>
      </c>
      <c r="H1010">
        <f>VLOOKUP(B1010,'[1]Bin Distritos'!$A:$E,5,0)</f>
        <v>12.705333333333334</v>
      </c>
      <c r="I1010" s="5">
        <v>1250</v>
      </c>
      <c r="J1010" s="5">
        <v>1</v>
      </c>
      <c r="K1010" s="5">
        <v>105</v>
      </c>
      <c r="L1010" s="5">
        <v>0</v>
      </c>
      <c r="M1010" s="5">
        <v>1</v>
      </c>
      <c r="N1010" s="5">
        <v>1</v>
      </c>
      <c r="O1010" s="5">
        <v>0</v>
      </c>
      <c r="P1010" s="5">
        <v>0</v>
      </c>
      <c r="Q1010" s="5">
        <v>0</v>
      </c>
      <c r="R1010" s="5">
        <v>0</v>
      </c>
    </row>
    <row r="1011" spans="1:18" x14ac:dyDescent="0.35">
      <c r="A1011" s="1">
        <v>695</v>
      </c>
      <c r="B1011" t="s">
        <v>572</v>
      </c>
      <c r="C1011" t="s">
        <v>599</v>
      </c>
      <c r="D1011" t="s">
        <v>1690</v>
      </c>
      <c r="F1011" t="s">
        <v>584</v>
      </c>
      <c r="G1011" t="str">
        <f>VLOOKUP(F1011,'Barrio Mapping'!B:C,2,0)</f>
        <v>Ibiza</v>
      </c>
      <c r="H1011">
        <f>VLOOKUP(B1011,'[1]Bin Distritos'!$A:$E,5,0)</f>
        <v>12.705333333333334</v>
      </c>
      <c r="I1011" s="5">
        <v>1600</v>
      </c>
      <c r="J1011" s="5">
        <v>2</v>
      </c>
      <c r="K1011" s="5">
        <v>130</v>
      </c>
      <c r="L1011" s="5">
        <v>2</v>
      </c>
      <c r="M1011" s="5">
        <v>1</v>
      </c>
      <c r="N1011" s="5">
        <v>1</v>
      </c>
      <c r="O1011" s="5">
        <v>0</v>
      </c>
      <c r="P1011" s="5">
        <v>0</v>
      </c>
      <c r="Q1011" s="5">
        <v>0</v>
      </c>
      <c r="R1011" s="5">
        <v>0</v>
      </c>
    </row>
    <row r="1012" spans="1:18" x14ac:dyDescent="0.35">
      <c r="A1012" s="1">
        <v>697</v>
      </c>
      <c r="B1012" t="s">
        <v>572</v>
      </c>
      <c r="C1012" t="s">
        <v>599</v>
      </c>
      <c r="D1012" t="s">
        <v>1690</v>
      </c>
      <c r="F1012" t="s">
        <v>584</v>
      </c>
      <c r="G1012" t="str">
        <f>VLOOKUP(F1012,'Barrio Mapping'!B:C,2,0)</f>
        <v>Ibiza</v>
      </c>
      <c r="H1012">
        <f>VLOOKUP(B1012,'[1]Bin Distritos'!$A:$E,5,0)</f>
        <v>12.705333333333334</v>
      </c>
      <c r="I1012" s="5">
        <v>1200</v>
      </c>
      <c r="J1012" s="5">
        <v>2</v>
      </c>
      <c r="K1012" s="5">
        <v>84</v>
      </c>
      <c r="L1012" s="5">
        <v>3</v>
      </c>
      <c r="M1012" s="5">
        <v>0</v>
      </c>
      <c r="N1012" s="5">
        <v>1</v>
      </c>
      <c r="O1012" s="5">
        <v>0</v>
      </c>
      <c r="P1012" s="5">
        <v>0</v>
      </c>
      <c r="Q1012" s="5">
        <v>0</v>
      </c>
      <c r="R1012" s="5">
        <v>0</v>
      </c>
    </row>
    <row r="1013" spans="1:18" x14ac:dyDescent="0.35">
      <c r="A1013" s="1">
        <v>702</v>
      </c>
      <c r="B1013" t="s">
        <v>572</v>
      </c>
      <c r="C1013" t="s">
        <v>602</v>
      </c>
      <c r="D1013" t="s">
        <v>1690</v>
      </c>
      <c r="F1013" t="s">
        <v>584</v>
      </c>
      <c r="G1013" t="str">
        <f>VLOOKUP(F1013,'Barrio Mapping'!B:C,2,0)</f>
        <v>Ibiza</v>
      </c>
      <c r="H1013">
        <f>VLOOKUP(B1013,'[1]Bin Distritos'!$A:$E,5,0)</f>
        <v>12.705333333333334</v>
      </c>
      <c r="I1013" s="5">
        <v>4100</v>
      </c>
      <c r="J1013" s="5">
        <v>3</v>
      </c>
      <c r="K1013" s="5">
        <v>207</v>
      </c>
      <c r="L1013" s="5">
        <v>0.5</v>
      </c>
      <c r="M1013" s="5">
        <v>1</v>
      </c>
      <c r="N1013" s="5">
        <v>1</v>
      </c>
      <c r="O1013" s="5">
        <v>0</v>
      </c>
      <c r="P1013" s="5">
        <v>0</v>
      </c>
      <c r="Q1013" s="5">
        <v>0</v>
      </c>
      <c r="R1013" s="5">
        <v>0</v>
      </c>
    </row>
    <row r="1014" spans="1:18" x14ac:dyDescent="0.35">
      <c r="A1014" s="1">
        <v>1031</v>
      </c>
      <c r="B1014" t="s">
        <v>792</v>
      </c>
      <c r="C1014" t="s">
        <v>799</v>
      </c>
      <c r="D1014" t="s">
        <v>1690</v>
      </c>
      <c r="F1014" t="s">
        <v>800</v>
      </c>
      <c r="G1014" t="str">
        <f>VLOOKUP(F1014,'Barrio Mapping'!B:C,2,0)</f>
        <v>Imperial</v>
      </c>
      <c r="H1014">
        <f>VLOOKUP(B1014,'[1]Bin Distritos'!$A:$E,5,0)</f>
        <v>16.333333333333332</v>
      </c>
      <c r="I1014" s="5">
        <v>1350</v>
      </c>
      <c r="J1014" s="5">
        <v>2</v>
      </c>
      <c r="K1014" s="5">
        <v>100</v>
      </c>
      <c r="L1014" s="5">
        <v>4</v>
      </c>
      <c r="M1014" s="5">
        <v>1</v>
      </c>
      <c r="N1014" s="5">
        <v>1</v>
      </c>
      <c r="O1014" s="5">
        <v>0</v>
      </c>
      <c r="P1014" s="5">
        <v>0</v>
      </c>
      <c r="Q1014" s="5">
        <v>0</v>
      </c>
      <c r="R1014" s="5">
        <v>0</v>
      </c>
    </row>
    <row r="1015" spans="1:18" x14ac:dyDescent="0.35">
      <c r="A1015" s="1">
        <v>1033</v>
      </c>
      <c r="B1015" t="s">
        <v>792</v>
      </c>
      <c r="C1015" t="s">
        <v>802</v>
      </c>
      <c r="D1015" t="s">
        <v>1690</v>
      </c>
      <c r="F1015" t="s">
        <v>800</v>
      </c>
      <c r="G1015" t="str">
        <f>VLOOKUP(F1015,'Barrio Mapping'!B:C,2,0)</f>
        <v>Imperial</v>
      </c>
      <c r="H1015">
        <f>VLOOKUP(B1015,'[1]Bin Distritos'!$A:$E,5,0)</f>
        <v>16.333333333333332</v>
      </c>
      <c r="I1015" s="5">
        <v>1350</v>
      </c>
      <c r="J1015" s="5">
        <v>2</v>
      </c>
      <c r="K1015" s="5">
        <v>100</v>
      </c>
      <c r="L1015" s="5">
        <v>4</v>
      </c>
      <c r="M1015" s="5">
        <v>1</v>
      </c>
      <c r="N1015" s="5">
        <v>1</v>
      </c>
      <c r="O1015" s="5">
        <v>0</v>
      </c>
      <c r="P1015" s="5">
        <v>0</v>
      </c>
      <c r="Q1015" s="5">
        <v>0</v>
      </c>
      <c r="R1015" s="5">
        <v>0</v>
      </c>
    </row>
    <row r="1016" spans="1:18" x14ac:dyDescent="0.35">
      <c r="A1016" s="1">
        <v>1034</v>
      </c>
      <c r="B1016" t="s">
        <v>792</v>
      </c>
      <c r="C1016" t="s">
        <v>803</v>
      </c>
      <c r="D1016" t="s">
        <v>1690</v>
      </c>
      <c r="E1016" t="s">
        <v>200</v>
      </c>
      <c r="F1016" t="s">
        <v>800</v>
      </c>
      <c r="G1016" t="str">
        <f>VLOOKUP(F1016,'Barrio Mapping'!B:C,2,0)</f>
        <v>Imperial</v>
      </c>
      <c r="H1016">
        <f>VLOOKUP(B1016,'[1]Bin Distritos'!$A:$E,5,0)</f>
        <v>16.333333333333332</v>
      </c>
      <c r="I1016" s="5">
        <v>1250</v>
      </c>
      <c r="J1016" s="5">
        <v>2</v>
      </c>
      <c r="K1016" s="5">
        <v>84</v>
      </c>
      <c r="L1016" s="5">
        <v>3</v>
      </c>
      <c r="M1016" s="5">
        <v>1</v>
      </c>
      <c r="N1016" s="5">
        <v>1</v>
      </c>
      <c r="O1016" s="5">
        <v>0</v>
      </c>
      <c r="P1016" s="5">
        <v>0</v>
      </c>
      <c r="Q1016" s="5">
        <v>0</v>
      </c>
      <c r="R1016" s="5">
        <v>0</v>
      </c>
    </row>
    <row r="1017" spans="1:18" x14ac:dyDescent="0.35">
      <c r="A1017" s="1">
        <v>1036</v>
      </c>
      <c r="B1017" t="s">
        <v>792</v>
      </c>
      <c r="C1017" t="s">
        <v>805</v>
      </c>
      <c r="D1017" t="s">
        <v>1690</v>
      </c>
      <c r="F1017" t="s">
        <v>800</v>
      </c>
      <c r="G1017" t="str">
        <f>VLOOKUP(F1017,'Barrio Mapping'!B:C,2,0)</f>
        <v>Imperial</v>
      </c>
      <c r="H1017">
        <f>VLOOKUP(B1017,'[1]Bin Distritos'!$A:$E,5,0)</f>
        <v>16.333333333333332</v>
      </c>
      <c r="I1017" s="5">
        <v>1400</v>
      </c>
      <c r="J1017" s="5">
        <v>3</v>
      </c>
      <c r="K1017" s="5">
        <v>110</v>
      </c>
      <c r="L1017" s="5">
        <v>3</v>
      </c>
      <c r="M1017" s="5">
        <v>1</v>
      </c>
      <c r="N1017" s="5">
        <v>1</v>
      </c>
      <c r="O1017" s="5">
        <v>0</v>
      </c>
      <c r="P1017" s="5">
        <v>0</v>
      </c>
      <c r="Q1017" s="5">
        <v>0</v>
      </c>
      <c r="R1017" s="5">
        <v>0</v>
      </c>
    </row>
    <row r="1018" spans="1:18" x14ac:dyDescent="0.35">
      <c r="A1018" s="1">
        <v>1046</v>
      </c>
      <c r="B1018" t="s">
        <v>792</v>
      </c>
      <c r="C1018" t="s">
        <v>815</v>
      </c>
      <c r="D1018" t="s">
        <v>1690</v>
      </c>
      <c r="F1018" t="s">
        <v>800</v>
      </c>
      <c r="G1018" t="str">
        <f>VLOOKUP(F1018,'Barrio Mapping'!B:C,2,0)</f>
        <v>Imperial</v>
      </c>
      <c r="H1018">
        <f>VLOOKUP(B1018,'[1]Bin Distritos'!$A:$E,5,0)</f>
        <v>16.333333333333332</v>
      </c>
      <c r="I1018" s="5">
        <v>1300</v>
      </c>
      <c r="J1018" s="5">
        <v>2</v>
      </c>
      <c r="K1018" s="5">
        <v>109</v>
      </c>
      <c r="L1018" s="5">
        <v>3</v>
      </c>
      <c r="M1018" s="5">
        <v>1</v>
      </c>
      <c r="N1018" s="5">
        <v>1</v>
      </c>
      <c r="O1018" s="5">
        <v>0</v>
      </c>
      <c r="P1018" s="5">
        <v>0</v>
      </c>
      <c r="Q1018" s="5">
        <v>0</v>
      </c>
      <c r="R1018" s="5">
        <v>0</v>
      </c>
    </row>
    <row r="1019" spans="1:18" x14ac:dyDescent="0.35">
      <c r="A1019" s="1">
        <v>1063</v>
      </c>
      <c r="B1019" t="s">
        <v>792</v>
      </c>
      <c r="C1019" t="s">
        <v>832</v>
      </c>
      <c r="D1019" t="s">
        <v>1690</v>
      </c>
      <c r="F1019" t="s">
        <v>800</v>
      </c>
      <c r="G1019" t="str">
        <f>VLOOKUP(F1019,'Barrio Mapping'!B:C,2,0)</f>
        <v>Imperial</v>
      </c>
      <c r="H1019">
        <f>VLOOKUP(B1019,'[1]Bin Distritos'!$A:$E,5,0)</f>
        <v>16.333333333333332</v>
      </c>
      <c r="I1019" s="5">
        <v>1300</v>
      </c>
      <c r="J1019" s="5">
        <v>2</v>
      </c>
      <c r="K1019" s="5">
        <v>102</v>
      </c>
      <c r="L1019" s="5">
        <v>4</v>
      </c>
      <c r="M1019" s="5">
        <v>1</v>
      </c>
      <c r="N1019" s="5">
        <v>1</v>
      </c>
      <c r="O1019" s="5">
        <v>0</v>
      </c>
      <c r="P1019" s="5">
        <v>0</v>
      </c>
      <c r="Q1019" s="5">
        <v>0</v>
      </c>
      <c r="R1019" s="5">
        <v>0</v>
      </c>
    </row>
    <row r="1020" spans="1:18" x14ac:dyDescent="0.35">
      <c r="A1020" s="1">
        <v>1064</v>
      </c>
      <c r="B1020" t="s">
        <v>792</v>
      </c>
      <c r="C1020" t="s">
        <v>833</v>
      </c>
      <c r="D1020" t="s">
        <v>1690</v>
      </c>
      <c r="E1020" t="s">
        <v>378</v>
      </c>
      <c r="F1020" t="s">
        <v>800</v>
      </c>
      <c r="G1020" t="str">
        <f>VLOOKUP(F1020,'Barrio Mapping'!B:C,2,0)</f>
        <v>Imperial</v>
      </c>
      <c r="H1020">
        <f>VLOOKUP(B1020,'[1]Bin Distritos'!$A:$E,5,0)</f>
        <v>16.333333333333332</v>
      </c>
      <c r="I1020" s="5">
        <v>1100</v>
      </c>
      <c r="J1020" s="5">
        <v>2</v>
      </c>
      <c r="K1020" s="5">
        <v>56</v>
      </c>
      <c r="L1020" s="5">
        <v>2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</row>
    <row r="1021" spans="1:18" x14ac:dyDescent="0.35">
      <c r="A1021" s="1">
        <v>1081</v>
      </c>
      <c r="B1021" t="s">
        <v>792</v>
      </c>
      <c r="C1021" t="s">
        <v>845</v>
      </c>
      <c r="D1021" t="s">
        <v>1690</v>
      </c>
      <c r="E1021" t="s">
        <v>110</v>
      </c>
      <c r="F1021" t="s">
        <v>800</v>
      </c>
      <c r="G1021" t="str">
        <f>VLOOKUP(F1021,'Barrio Mapping'!B:C,2,0)</f>
        <v>Imperial</v>
      </c>
      <c r="H1021">
        <f>VLOOKUP(B1021,'[1]Bin Distritos'!$A:$E,5,0)</f>
        <v>16.333333333333332</v>
      </c>
      <c r="I1021" s="5">
        <v>850</v>
      </c>
      <c r="J1021" s="5">
        <v>1</v>
      </c>
      <c r="K1021" s="5">
        <v>58</v>
      </c>
      <c r="L1021" s="5">
        <v>1</v>
      </c>
      <c r="M1021" s="5">
        <v>1</v>
      </c>
      <c r="N1021" s="5">
        <v>1</v>
      </c>
      <c r="O1021" s="5">
        <v>0</v>
      </c>
      <c r="P1021" s="5">
        <v>0</v>
      </c>
      <c r="Q1021" s="5">
        <v>0</v>
      </c>
      <c r="R1021" s="5">
        <v>0</v>
      </c>
    </row>
    <row r="1022" spans="1:18" x14ac:dyDescent="0.35">
      <c r="A1022" s="1">
        <v>621</v>
      </c>
      <c r="B1022" t="s">
        <v>572</v>
      </c>
      <c r="C1022" t="s">
        <v>580</v>
      </c>
      <c r="D1022" t="s">
        <v>1690</v>
      </c>
      <c r="F1022" t="s">
        <v>581</v>
      </c>
      <c r="G1022" t="str">
        <f>VLOOKUP(F1022,'Barrio Mapping'!B:C,2,0)</f>
        <v>Jerónimos</v>
      </c>
      <c r="H1022">
        <f>VLOOKUP(B1022,'[1]Bin Distritos'!$A:$E,5,0)</f>
        <v>12.705333333333334</v>
      </c>
      <c r="I1022" s="5">
        <v>2500</v>
      </c>
      <c r="J1022" s="5">
        <v>2</v>
      </c>
      <c r="K1022" s="5">
        <v>125</v>
      </c>
      <c r="L1022" s="5">
        <v>5</v>
      </c>
      <c r="M1022" s="5">
        <v>1</v>
      </c>
      <c r="N1022" s="5">
        <v>1</v>
      </c>
      <c r="O1022" s="5">
        <v>0</v>
      </c>
      <c r="P1022" s="5">
        <v>0</v>
      </c>
      <c r="Q1022" s="5">
        <v>0</v>
      </c>
      <c r="R1022" s="5">
        <v>0</v>
      </c>
    </row>
    <row r="1023" spans="1:18" x14ac:dyDescent="0.35">
      <c r="A1023" s="1">
        <v>642</v>
      </c>
      <c r="B1023" t="s">
        <v>572</v>
      </c>
      <c r="C1023" t="s">
        <v>597</v>
      </c>
      <c r="D1023" t="s">
        <v>1690</v>
      </c>
      <c r="F1023" t="s">
        <v>581</v>
      </c>
      <c r="G1023" t="str">
        <f>VLOOKUP(F1023,'Barrio Mapping'!B:C,2,0)</f>
        <v>Jerónimos</v>
      </c>
      <c r="H1023">
        <f>VLOOKUP(B1023,'[1]Bin Distritos'!$A:$E,5,0)</f>
        <v>12.705333333333334</v>
      </c>
      <c r="I1023" s="5">
        <v>7000</v>
      </c>
      <c r="J1023" s="5">
        <v>4</v>
      </c>
      <c r="K1023" s="5">
        <v>402</v>
      </c>
      <c r="L1023" s="5">
        <v>8</v>
      </c>
      <c r="M1023" s="5">
        <v>1</v>
      </c>
      <c r="N1023" s="5">
        <v>1</v>
      </c>
      <c r="O1023" s="5">
        <v>0</v>
      </c>
      <c r="P1023" s="5">
        <v>0</v>
      </c>
      <c r="Q1023" s="5">
        <v>0</v>
      </c>
      <c r="R1023" s="5">
        <v>0</v>
      </c>
    </row>
    <row r="1024" spans="1:18" x14ac:dyDescent="0.35">
      <c r="A1024" s="1">
        <v>645</v>
      </c>
      <c r="B1024" t="s">
        <v>572</v>
      </c>
      <c r="C1024" t="s">
        <v>600</v>
      </c>
      <c r="D1024" t="s">
        <v>1691</v>
      </c>
      <c r="F1024" t="s">
        <v>581</v>
      </c>
      <c r="G1024" t="str">
        <f>VLOOKUP(F1024,'Barrio Mapping'!B:C,2,0)</f>
        <v>Jerónimos</v>
      </c>
      <c r="H1024">
        <f>VLOOKUP(B1024,'[1]Bin Distritos'!$A:$E,5,0)</f>
        <v>12.705333333333334</v>
      </c>
      <c r="I1024" s="5">
        <v>7500</v>
      </c>
      <c r="J1024" s="5">
        <v>3</v>
      </c>
      <c r="K1024" s="5">
        <v>290</v>
      </c>
      <c r="L1024" s="5">
        <v>8</v>
      </c>
      <c r="M1024" s="5">
        <v>1</v>
      </c>
      <c r="N1024" s="5">
        <v>1</v>
      </c>
      <c r="O1024" s="5">
        <v>1</v>
      </c>
      <c r="P1024" s="5">
        <v>0</v>
      </c>
      <c r="Q1024" s="5">
        <v>0</v>
      </c>
      <c r="R1024" s="5">
        <v>0</v>
      </c>
    </row>
    <row r="1025" spans="1:18" x14ac:dyDescent="0.35">
      <c r="A1025" s="1">
        <v>651</v>
      </c>
      <c r="B1025" t="s">
        <v>572</v>
      </c>
      <c r="C1025" t="s">
        <v>580</v>
      </c>
      <c r="D1025" t="s">
        <v>1690</v>
      </c>
      <c r="E1025" t="s">
        <v>95</v>
      </c>
      <c r="F1025" t="s">
        <v>581</v>
      </c>
      <c r="G1025" t="str">
        <f>VLOOKUP(F1025,'Barrio Mapping'!B:C,2,0)</f>
        <v>Jerónimos</v>
      </c>
      <c r="H1025">
        <f>VLOOKUP(B1025,'[1]Bin Distritos'!$A:$E,5,0)</f>
        <v>12.705333333333334</v>
      </c>
      <c r="I1025" s="5">
        <v>2835</v>
      </c>
      <c r="J1025" s="5">
        <v>2</v>
      </c>
      <c r="K1025" s="5">
        <v>110</v>
      </c>
      <c r="L1025" s="5">
        <v>2</v>
      </c>
      <c r="M1025" s="5">
        <v>0</v>
      </c>
      <c r="N1025" s="5">
        <v>1</v>
      </c>
      <c r="O1025" s="5">
        <v>0</v>
      </c>
      <c r="P1025" s="5">
        <v>0</v>
      </c>
      <c r="Q1025" s="5">
        <v>0</v>
      </c>
      <c r="R1025" s="5">
        <v>0</v>
      </c>
    </row>
    <row r="1026" spans="1:18" x14ac:dyDescent="0.35">
      <c r="A1026" s="1">
        <v>655</v>
      </c>
      <c r="B1026" t="s">
        <v>572</v>
      </c>
      <c r="C1026" t="s">
        <v>600</v>
      </c>
      <c r="D1026" t="s">
        <v>1691</v>
      </c>
      <c r="F1026" t="s">
        <v>581</v>
      </c>
      <c r="G1026" t="str">
        <f>VLOOKUP(F1026,'Barrio Mapping'!B:C,2,0)</f>
        <v>Jerónimos</v>
      </c>
      <c r="H1026">
        <f>VLOOKUP(B1026,'[1]Bin Distritos'!$A:$E,5,0)</f>
        <v>12.705333333333334</v>
      </c>
      <c r="I1026" s="5">
        <v>7500</v>
      </c>
      <c r="J1026" s="5">
        <v>3</v>
      </c>
      <c r="K1026" s="5">
        <v>300</v>
      </c>
      <c r="L1026" s="5">
        <v>8</v>
      </c>
      <c r="M1026" s="5">
        <v>1</v>
      </c>
      <c r="N1026" s="5">
        <v>1</v>
      </c>
      <c r="O1026" s="5">
        <v>1</v>
      </c>
      <c r="P1026" s="5">
        <v>0</v>
      </c>
      <c r="Q1026" s="5">
        <v>0</v>
      </c>
      <c r="R1026" s="5">
        <v>0</v>
      </c>
    </row>
    <row r="1027" spans="1:18" x14ac:dyDescent="0.35">
      <c r="A1027" s="1">
        <v>657</v>
      </c>
      <c r="B1027" t="s">
        <v>572</v>
      </c>
      <c r="C1027" t="s">
        <v>597</v>
      </c>
      <c r="D1027" t="s">
        <v>1690</v>
      </c>
      <c r="F1027" t="s">
        <v>581</v>
      </c>
      <c r="G1027" t="str">
        <f>VLOOKUP(F1027,'Barrio Mapping'!B:C,2,0)</f>
        <v>Jerónimos</v>
      </c>
      <c r="H1027">
        <f>VLOOKUP(B1027,'[1]Bin Distritos'!$A:$E,5,0)</f>
        <v>12.705333333333334</v>
      </c>
      <c r="I1027" s="5">
        <v>3450</v>
      </c>
      <c r="J1027" s="5">
        <v>5</v>
      </c>
      <c r="K1027" s="5">
        <v>188</v>
      </c>
      <c r="L1027" s="5">
        <v>1</v>
      </c>
      <c r="M1027" s="5">
        <v>1</v>
      </c>
      <c r="N1027" s="5">
        <v>1</v>
      </c>
      <c r="O1027" s="5">
        <v>0</v>
      </c>
      <c r="P1027" s="5">
        <v>0</v>
      </c>
      <c r="Q1027" s="5">
        <v>0</v>
      </c>
      <c r="R1027" s="5">
        <v>0</v>
      </c>
    </row>
    <row r="1028" spans="1:18" x14ac:dyDescent="0.35">
      <c r="A1028" s="1">
        <v>659</v>
      </c>
      <c r="B1028" t="s">
        <v>572</v>
      </c>
      <c r="C1028" t="s">
        <v>597</v>
      </c>
      <c r="D1028" t="s">
        <v>1690</v>
      </c>
      <c r="F1028" t="s">
        <v>581</v>
      </c>
      <c r="G1028" t="str">
        <f>VLOOKUP(F1028,'Barrio Mapping'!B:C,2,0)</f>
        <v>Jerónimos</v>
      </c>
      <c r="H1028">
        <f>VLOOKUP(B1028,'[1]Bin Distritos'!$A:$E,5,0)</f>
        <v>12.705333333333334</v>
      </c>
      <c r="I1028" s="5">
        <v>2200</v>
      </c>
      <c r="J1028" s="5">
        <v>2</v>
      </c>
      <c r="K1028" s="5">
        <v>124</v>
      </c>
      <c r="L1028" s="5">
        <v>5</v>
      </c>
      <c r="M1028" s="5">
        <v>1</v>
      </c>
      <c r="N1028" s="5">
        <v>1</v>
      </c>
      <c r="O1028" s="5">
        <v>0</v>
      </c>
      <c r="P1028" s="5">
        <v>0</v>
      </c>
      <c r="Q1028" s="5">
        <v>0</v>
      </c>
      <c r="R1028" s="5">
        <v>0</v>
      </c>
    </row>
    <row r="1029" spans="1:18" x14ac:dyDescent="0.35">
      <c r="A1029" s="1">
        <v>660</v>
      </c>
      <c r="B1029" t="s">
        <v>572</v>
      </c>
      <c r="C1029" t="s">
        <v>597</v>
      </c>
      <c r="D1029" t="s">
        <v>1690</v>
      </c>
      <c r="F1029" t="s">
        <v>581</v>
      </c>
      <c r="G1029" t="str">
        <f>VLOOKUP(F1029,'Barrio Mapping'!B:C,2,0)</f>
        <v>Jerónimos</v>
      </c>
      <c r="H1029">
        <f>VLOOKUP(B1029,'[1]Bin Distritos'!$A:$E,5,0)</f>
        <v>12.705333333333334</v>
      </c>
      <c r="I1029" s="5">
        <v>2300</v>
      </c>
      <c r="J1029" s="5">
        <v>2</v>
      </c>
      <c r="K1029" s="5">
        <v>124</v>
      </c>
      <c r="L1029" s="5">
        <v>5</v>
      </c>
      <c r="M1029" s="5">
        <v>1</v>
      </c>
      <c r="N1029" s="5">
        <v>1</v>
      </c>
      <c r="O1029" s="5">
        <v>0</v>
      </c>
      <c r="P1029" s="5">
        <v>0</v>
      </c>
      <c r="Q1029" s="5">
        <v>0</v>
      </c>
      <c r="R1029" s="5">
        <v>0</v>
      </c>
    </row>
    <row r="1030" spans="1:18" x14ac:dyDescent="0.35">
      <c r="A1030" s="1">
        <v>662</v>
      </c>
      <c r="B1030" t="s">
        <v>572</v>
      </c>
      <c r="C1030" t="s">
        <v>608</v>
      </c>
      <c r="D1030" t="s">
        <v>1690</v>
      </c>
      <c r="E1030" t="s">
        <v>222</v>
      </c>
      <c r="F1030" t="s">
        <v>581</v>
      </c>
      <c r="G1030" t="str">
        <f>VLOOKUP(F1030,'Barrio Mapping'!B:C,2,0)</f>
        <v>Jerónimos</v>
      </c>
      <c r="H1030">
        <f>VLOOKUP(B1030,'[1]Bin Distritos'!$A:$E,5,0)</f>
        <v>12.705333333333334</v>
      </c>
      <c r="I1030" s="5">
        <v>4725</v>
      </c>
      <c r="J1030" s="5">
        <v>3</v>
      </c>
      <c r="K1030" s="5">
        <v>130</v>
      </c>
      <c r="L1030" s="5">
        <v>1</v>
      </c>
      <c r="M1030" s="5">
        <v>1</v>
      </c>
      <c r="N1030" s="5">
        <v>1</v>
      </c>
      <c r="O1030" s="5">
        <v>0</v>
      </c>
      <c r="P1030" s="5">
        <v>0</v>
      </c>
      <c r="Q1030" s="5">
        <v>0</v>
      </c>
      <c r="R1030" s="5">
        <v>0</v>
      </c>
    </row>
    <row r="1031" spans="1:18" x14ac:dyDescent="0.35">
      <c r="A1031" s="1">
        <v>665</v>
      </c>
      <c r="B1031" t="s">
        <v>572</v>
      </c>
      <c r="C1031" t="s">
        <v>610</v>
      </c>
      <c r="D1031" t="s">
        <v>1690</v>
      </c>
      <c r="F1031" t="s">
        <v>581</v>
      </c>
      <c r="G1031" t="str">
        <f>VLOOKUP(F1031,'Barrio Mapping'!B:C,2,0)</f>
        <v>Jerónimos</v>
      </c>
      <c r="H1031">
        <f>VLOOKUP(B1031,'[1]Bin Distritos'!$A:$E,5,0)</f>
        <v>12.705333333333334</v>
      </c>
      <c r="I1031" s="5">
        <v>2500</v>
      </c>
      <c r="J1031" s="5">
        <v>2</v>
      </c>
      <c r="K1031" s="5">
        <v>140</v>
      </c>
      <c r="L1031" s="5">
        <v>3</v>
      </c>
      <c r="M1031" s="5">
        <v>1</v>
      </c>
      <c r="N1031" s="5">
        <v>1</v>
      </c>
      <c r="O1031" s="5">
        <v>0</v>
      </c>
      <c r="P1031" s="5">
        <v>0</v>
      </c>
      <c r="Q1031" s="5">
        <v>0</v>
      </c>
      <c r="R1031" s="5">
        <v>0</v>
      </c>
    </row>
    <row r="1032" spans="1:18" x14ac:dyDescent="0.35">
      <c r="A1032" s="1">
        <v>668</v>
      </c>
      <c r="B1032" t="s">
        <v>572</v>
      </c>
      <c r="C1032" t="s">
        <v>597</v>
      </c>
      <c r="D1032" t="s">
        <v>1690</v>
      </c>
      <c r="F1032" t="s">
        <v>581</v>
      </c>
      <c r="G1032" t="str">
        <f>VLOOKUP(F1032,'Barrio Mapping'!B:C,2,0)</f>
        <v>Jerónimos</v>
      </c>
      <c r="H1032">
        <f>VLOOKUP(B1032,'[1]Bin Distritos'!$A:$E,5,0)</f>
        <v>12.705333333333334</v>
      </c>
      <c r="I1032" s="5">
        <v>2200</v>
      </c>
      <c r="J1032" s="5">
        <v>2</v>
      </c>
      <c r="K1032" s="5">
        <v>120</v>
      </c>
      <c r="L1032" s="5">
        <v>5</v>
      </c>
      <c r="M1032" s="5">
        <v>1</v>
      </c>
      <c r="N1032" s="5">
        <v>1</v>
      </c>
      <c r="O1032" s="5">
        <v>0</v>
      </c>
      <c r="P1032" s="5">
        <v>0</v>
      </c>
      <c r="Q1032" s="5">
        <v>0</v>
      </c>
      <c r="R1032" s="5">
        <v>0</v>
      </c>
    </row>
    <row r="1033" spans="1:18" x14ac:dyDescent="0.35">
      <c r="A1033" s="1">
        <v>679</v>
      </c>
      <c r="B1033" t="s">
        <v>572</v>
      </c>
      <c r="C1033" t="s">
        <v>620</v>
      </c>
      <c r="D1033" t="s">
        <v>1690</v>
      </c>
      <c r="F1033" t="s">
        <v>581</v>
      </c>
      <c r="G1033" t="str">
        <f>VLOOKUP(F1033,'Barrio Mapping'!B:C,2,0)</f>
        <v>Jerónimos</v>
      </c>
      <c r="H1033">
        <f>VLOOKUP(B1033,'[1]Bin Distritos'!$A:$E,5,0)</f>
        <v>12.705333333333334</v>
      </c>
      <c r="I1033" s="5">
        <v>4500</v>
      </c>
      <c r="J1033" s="5">
        <v>2</v>
      </c>
      <c r="K1033" s="5">
        <v>220</v>
      </c>
      <c r="L1033" s="5">
        <v>3</v>
      </c>
      <c r="M1033" s="5">
        <v>1</v>
      </c>
      <c r="N1033" s="5">
        <v>1</v>
      </c>
      <c r="O1033" s="5">
        <v>0</v>
      </c>
      <c r="P1033" s="5">
        <v>0</v>
      </c>
      <c r="Q1033" s="5">
        <v>0</v>
      </c>
      <c r="R1033" s="5">
        <v>0</v>
      </c>
    </row>
    <row r="1034" spans="1:18" x14ac:dyDescent="0.35">
      <c r="A1034" s="1">
        <v>701</v>
      </c>
      <c r="B1034" t="s">
        <v>572</v>
      </c>
      <c r="C1034" t="s">
        <v>580</v>
      </c>
      <c r="D1034" t="s">
        <v>1690</v>
      </c>
      <c r="F1034" t="s">
        <v>581</v>
      </c>
      <c r="G1034" t="str">
        <f>VLOOKUP(F1034,'Barrio Mapping'!B:C,2,0)</f>
        <v>Jerónimos</v>
      </c>
      <c r="H1034">
        <f>VLOOKUP(B1034,'[1]Bin Distritos'!$A:$E,5,0)</f>
        <v>12.705333333333334</v>
      </c>
      <c r="I1034" s="5">
        <v>2500</v>
      </c>
      <c r="J1034" s="5">
        <v>4</v>
      </c>
      <c r="K1034" s="5">
        <v>170</v>
      </c>
      <c r="L1034" s="5">
        <v>2</v>
      </c>
      <c r="M1034" s="5">
        <v>1</v>
      </c>
      <c r="N1034" s="5">
        <v>1</v>
      </c>
      <c r="O1034" s="5">
        <v>0</v>
      </c>
      <c r="P1034" s="5">
        <v>0</v>
      </c>
      <c r="Q1034" s="5">
        <v>0</v>
      </c>
      <c r="R1034" s="5">
        <v>0</v>
      </c>
    </row>
    <row r="1035" spans="1:18" x14ac:dyDescent="0.35">
      <c r="A1035" s="1">
        <v>1109</v>
      </c>
      <c r="B1035" t="s">
        <v>871</v>
      </c>
      <c r="C1035" t="s">
        <v>876</v>
      </c>
      <c r="D1035" t="s">
        <v>1690</v>
      </c>
      <c r="F1035" t="s">
        <v>877</v>
      </c>
      <c r="G1035" t="str">
        <f>VLOOKUP(F1035,'Barrio Mapping'!B:C,2,0)</f>
        <v>Justicia</v>
      </c>
      <c r="H1035">
        <f>VLOOKUP(B1035,'[1]Bin Distritos'!$A:$E,5,0)</f>
        <v>15.629</v>
      </c>
      <c r="I1035" s="5">
        <v>700</v>
      </c>
      <c r="J1035" s="5">
        <v>1</v>
      </c>
      <c r="K1035" s="5">
        <v>50</v>
      </c>
      <c r="L1035" s="5">
        <v>0</v>
      </c>
      <c r="M1035" s="5">
        <v>1</v>
      </c>
      <c r="N1035" s="5">
        <v>1</v>
      </c>
      <c r="O1035" s="5">
        <v>0</v>
      </c>
      <c r="P1035" s="5">
        <v>0</v>
      </c>
      <c r="Q1035" s="5">
        <v>0</v>
      </c>
      <c r="R1035" s="5">
        <v>0</v>
      </c>
    </row>
    <row r="1036" spans="1:18" x14ac:dyDescent="0.35">
      <c r="A1036" s="1">
        <v>1111</v>
      </c>
      <c r="B1036" t="s">
        <v>871</v>
      </c>
      <c r="C1036" t="s">
        <v>879</v>
      </c>
      <c r="D1036" t="s">
        <v>1690</v>
      </c>
      <c r="E1036" t="s">
        <v>203</v>
      </c>
      <c r="F1036" t="s">
        <v>877</v>
      </c>
      <c r="G1036" t="str">
        <f>VLOOKUP(F1036,'Barrio Mapping'!B:C,2,0)</f>
        <v>Justicia</v>
      </c>
      <c r="H1036">
        <f>VLOOKUP(B1036,'[1]Bin Distritos'!$A:$E,5,0)</f>
        <v>15.629</v>
      </c>
      <c r="I1036" s="5">
        <v>900</v>
      </c>
      <c r="J1036" s="5">
        <v>1</v>
      </c>
      <c r="K1036" s="5">
        <v>50</v>
      </c>
      <c r="L1036" s="5">
        <v>4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</row>
    <row r="1037" spans="1:18" x14ac:dyDescent="0.35">
      <c r="A1037" s="1">
        <v>1113</v>
      </c>
      <c r="B1037" t="s">
        <v>871</v>
      </c>
      <c r="C1037" t="s">
        <v>882</v>
      </c>
      <c r="D1037" t="s">
        <v>1693</v>
      </c>
      <c r="E1037" t="s">
        <v>102</v>
      </c>
      <c r="F1037" t="s">
        <v>877</v>
      </c>
      <c r="G1037" t="str">
        <f>VLOOKUP(F1037,'Barrio Mapping'!B:C,2,0)</f>
        <v>Justicia</v>
      </c>
      <c r="H1037">
        <f>VLOOKUP(B1037,'[1]Bin Distritos'!$A:$E,5,0)</f>
        <v>15.629</v>
      </c>
      <c r="I1037" s="5">
        <v>650</v>
      </c>
      <c r="J1037" s="5">
        <v>0</v>
      </c>
      <c r="K1037" s="5">
        <v>25</v>
      </c>
      <c r="L1037" s="5">
        <v>2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</row>
    <row r="1038" spans="1:18" x14ac:dyDescent="0.35">
      <c r="A1038" s="1">
        <v>1115</v>
      </c>
      <c r="B1038" t="s">
        <v>871</v>
      </c>
      <c r="C1038" t="s">
        <v>885</v>
      </c>
      <c r="D1038" t="s">
        <v>1690</v>
      </c>
      <c r="F1038" t="s">
        <v>877</v>
      </c>
      <c r="G1038" t="str">
        <f>VLOOKUP(F1038,'Barrio Mapping'!B:C,2,0)</f>
        <v>Justicia</v>
      </c>
      <c r="H1038">
        <f>VLOOKUP(B1038,'[1]Bin Distritos'!$A:$E,5,0)</f>
        <v>15.629</v>
      </c>
      <c r="I1038" s="5">
        <v>1200</v>
      </c>
      <c r="J1038" s="5">
        <v>2</v>
      </c>
      <c r="K1038" s="5">
        <v>91</v>
      </c>
      <c r="L1038" s="5">
        <v>2</v>
      </c>
      <c r="M1038" s="5">
        <v>1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</row>
    <row r="1039" spans="1:18" x14ac:dyDescent="0.35">
      <c r="A1039" s="1">
        <v>1118</v>
      </c>
      <c r="B1039" t="s">
        <v>871</v>
      </c>
      <c r="C1039" t="s">
        <v>888</v>
      </c>
      <c r="D1039" t="s">
        <v>1690</v>
      </c>
      <c r="E1039" t="s">
        <v>200</v>
      </c>
      <c r="F1039" t="s">
        <v>877</v>
      </c>
      <c r="G1039" t="str">
        <f>VLOOKUP(F1039,'Barrio Mapping'!B:C,2,0)</f>
        <v>Justicia</v>
      </c>
      <c r="H1039">
        <f>VLOOKUP(B1039,'[1]Bin Distritos'!$A:$E,5,0)</f>
        <v>15.629</v>
      </c>
      <c r="I1039" s="5">
        <v>850</v>
      </c>
      <c r="J1039" s="5">
        <v>1</v>
      </c>
      <c r="K1039" s="5">
        <v>50</v>
      </c>
      <c r="L1039" s="5">
        <v>2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</row>
    <row r="1040" spans="1:18" x14ac:dyDescent="0.35">
      <c r="A1040" s="1">
        <v>1121</v>
      </c>
      <c r="B1040" t="s">
        <v>871</v>
      </c>
      <c r="C1040" t="s">
        <v>892</v>
      </c>
      <c r="D1040" t="s">
        <v>1692</v>
      </c>
      <c r="F1040" t="s">
        <v>877</v>
      </c>
      <c r="G1040" t="str">
        <f>VLOOKUP(F1040,'Barrio Mapping'!B:C,2,0)</f>
        <v>Justicia</v>
      </c>
      <c r="H1040">
        <f>VLOOKUP(B1040,'[1]Bin Distritos'!$A:$E,5,0)</f>
        <v>15.629</v>
      </c>
      <c r="I1040" s="5">
        <v>1000</v>
      </c>
      <c r="J1040" s="5">
        <v>1</v>
      </c>
      <c r="K1040" s="5">
        <v>60</v>
      </c>
      <c r="L1040" s="5">
        <v>1</v>
      </c>
      <c r="M1040" s="5">
        <v>1</v>
      </c>
      <c r="N1040" s="5">
        <v>0</v>
      </c>
      <c r="O1040" s="5">
        <v>0</v>
      </c>
      <c r="P1040" s="5">
        <v>0</v>
      </c>
      <c r="Q1040" s="5">
        <v>1</v>
      </c>
      <c r="R1040" s="5">
        <v>0</v>
      </c>
    </row>
    <row r="1041" spans="1:18" x14ac:dyDescent="0.35">
      <c r="A1041" s="1">
        <v>1122</v>
      </c>
      <c r="B1041" t="s">
        <v>871</v>
      </c>
      <c r="C1041" t="s">
        <v>893</v>
      </c>
      <c r="D1041" t="s">
        <v>1690</v>
      </c>
      <c r="F1041" t="s">
        <v>877</v>
      </c>
      <c r="G1041" t="str">
        <f>VLOOKUP(F1041,'Barrio Mapping'!B:C,2,0)</f>
        <v>Justicia</v>
      </c>
      <c r="H1041">
        <f>VLOOKUP(B1041,'[1]Bin Distritos'!$A:$E,5,0)</f>
        <v>15.629</v>
      </c>
      <c r="I1041" s="5">
        <v>1150</v>
      </c>
      <c r="J1041" s="5">
        <v>1</v>
      </c>
      <c r="K1041" s="5">
        <v>55</v>
      </c>
      <c r="L1041" s="5">
        <v>2</v>
      </c>
      <c r="M1041" s="5">
        <v>1</v>
      </c>
      <c r="N1041" s="5">
        <v>1</v>
      </c>
      <c r="O1041" s="5">
        <v>0</v>
      </c>
      <c r="P1041" s="5">
        <v>0</v>
      </c>
      <c r="Q1041" s="5">
        <v>0</v>
      </c>
      <c r="R1041" s="5">
        <v>0</v>
      </c>
    </row>
    <row r="1042" spans="1:18" x14ac:dyDescent="0.35">
      <c r="A1042" s="1">
        <v>1125</v>
      </c>
      <c r="B1042" t="s">
        <v>871</v>
      </c>
      <c r="C1042" t="s">
        <v>896</v>
      </c>
      <c r="D1042" t="s">
        <v>1693</v>
      </c>
      <c r="E1042" t="s">
        <v>368</v>
      </c>
      <c r="F1042" t="s">
        <v>877</v>
      </c>
      <c r="G1042" t="str">
        <f>VLOOKUP(F1042,'Barrio Mapping'!B:C,2,0)</f>
        <v>Justicia</v>
      </c>
      <c r="H1042">
        <f>VLOOKUP(B1042,'[1]Bin Distritos'!$A:$E,5,0)</f>
        <v>15.629</v>
      </c>
      <c r="I1042" s="5">
        <v>1200</v>
      </c>
      <c r="J1042" s="5">
        <v>0</v>
      </c>
      <c r="K1042" s="5">
        <v>70</v>
      </c>
      <c r="L1042" s="5">
        <v>3</v>
      </c>
      <c r="M1042" s="5">
        <v>0</v>
      </c>
      <c r="N1042" s="5">
        <v>1</v>
      </c>
      <c r="O1042" s="5">
        <v>0</v>
      </c>
      <c r="P1042" s="5">
        <v>0</v>
      </c>
      <c r="Q1042" s="5">
        <v>0</v>
      </c>
      <c r="R1042" s="5">
        <v>0</v>
      </c>
    </row>
    <row r="1043" spans="1:18" x14ac:dyDescent="0.35">
      <c r="A1043" s="1">
        <v>1126</v>
      </c>
      <c r="B1043" t="s">
        <v>871</v>
      </c>
      <c r="C1043" t="s">
        <v>897</v>
      </c>
      <c r="D1043" t="s">
        <v>1690</v>
      </c>
      <c r="E1043" t="s">
        <v>342</v>
      </c>
      <c r="F1043" t="s">
        <v>877</v>
      </c>
      <c r="G1043" t="str">
        <f>VLOOKUP(F1043,'Barrio Mapping'!B:C,2,0)</f>
        <v>Justicia</v>
      </c>
      <c r="H1043">
        <f>VLOOKUP(B1043,'[1]Bin Distritos'!$A:$E,5,0)</f>
        <v>15.629</v>
      </c>
      <c r="I1043" s="5">
        <v>900</v>
      </c>
      <c r="J1043" s="5">
        <v>1</v>
      </c>
      <c r="K1043" s="5">
        <v>40</v>
      </c>
      <c r="L1043" s="5">
        <v>1</v>
      </c>
      <c r="M1043" s="5">
        <v>0</v>
      </c>
      <c r="N1043" s="5">
        <v>1</v>
      </c>
      <c r="O1043" s="5">
        <v>0</v>
      </c>
      <c r="P1043" s="5">
        <v>0</v>
      </c>
      <c r="Q1043" s="5">
        <v>0</v>
      </c>
      <c r="R1043" s="5">
        <v>0</v>
      </c>
    </row>
    <row r="1044" spans="1:18" x14ac:dyDescent="0.35">
      <c r="A1044" s="1">
        <v>1127</v>
      </c>
      <c r="B1044" t="s">
        <v>871</v>
      </c>
      <c r="C1044" t="s">
        <v>898</v>
      </c>
      <c r="D1044" t="s">
        <v>1690</v>
      </c>
      <c r="E1044" t="s">
        <v>102</v>
      </c>
      <c r="F1044" t="s">
        <v>877</v>
      </c>
      <c r="G1044" t="str">
        <f>VLOOKUP(F1044,'Barrio Mapping'!B:C,2,0)</f>
        <v>Justicia</v>
      </c>
      <c r="H1044">
        <f>VLOOKUP(B1044,'[1]Bin Distritos'!$A:$E,5,0)</f>
        <v>15.629</v>
      </c>
      <c r="I1044" s="5">
        <v>1300</v>
      </c>
      <c r="J1044" s="5">
        <v>1</v>
      </c>
      <c r="K1044" s="5">
        <v>73</v>
      </c>
      <c r="L1044" s="5">
        <v>1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</row>
    <row r="1045" spans="1:18" x14ac:dyDescent="0.35">
      <c r="A1045" s="1">
        <v>1133</v>
      </c>
      <c r="B1045" t="s">
        <v>871</v>
      </c>
      <c r="C1045" t="s">
        <v>902</v>
      </c>
      <c r="D1045" t="s">
        <v>1690</v>
      </c>
      <c r="E1045" t="s">
        <v>203</v>
      </c>
      <c r="F1045" t="s">
        <v>877</v>
      </c>
      <c r="G1045" t="str">
        <f>VLOOKUP(F1045,'Barrio Mapping'!B:C,2,0)</f>
        <v>Justicia</v>
      </c>
      <c r="H1045">
        <f>VLOOKUP(B1045,'[1]Bin Distritos'!$A:$E,5,0)</f>
        <v>15.629</v>
      </c>
      <c r="I1045" s="5">
        <v>1900</v>
      </c>
      <c r="J1045" s="5">
        <v>4</v>
      </c>
      <c r="K1045" s="5">
        <v>175</v>
      </c>
      <c r="L1045" s="5">
        <v>2</v>
      </c>
      <c r="M1045" s="5">
        <v>1</v>
      </c>
      <c r="N1045" s="5">
        <v>1</v>
      </c>
      <c r="O1045" s="5">
        <v>0</v>
      </c>
      <c r="P1045" s="5">
        <v>0</v>
      </c>
      <c r="Q1045" s="5">
        <v>0</v>
      </c>
      <c r="R1045" s="5">
        <v>0</v>
      </c>
    </row>
    <row r="1046" spans="1:18" x14ac:dyDescent="0.35">
      <c r="A1046" s="1">
        <v>1136</v>
      </c>
      <c r="B1046" t="s">
        <v>871</v>
      </c>
      <c r="C1046" t="s">
        <v>904</v>
      </c>
      <c r="D1046" t="s">
        <v>1690</v>
      </c>
      <c r="F1046" t="s">
        <v>877</v>
      </c>
      <c r="G1046" t="str">
        <f>VLOOKUP(F1046,'Barrio Mapping'!B:C,2,0)</f>
        <v>Justicia</v>
      </c>
      <c r="H1046">
        <f>VLOOKUP(B1046,'[1]Bin Distritos'!$A:$E,5,0)</f>
        <v>15.629</v>
      </c>
      <c r="I1046" s="5">
        <v>1250</v>
      </c>
      <c r="J1046" s="5">
        <v>1</v>
      </c>
      <c r="K1046" s="5">
        <v>55</v>
      </c>
      <c r="L1046" s="5">
        <v>1</v>
      </c>
      <c r="M1046" s="5">
        <v>0</v>
      </c>
      <c r="N1046" s="5">
        <v>1</v>
      </c>
      <c r="O1046" s="5">
        <v>0</v>
      </c>
      <c r="P1046" s="5">
        <v>0</v>
      </c>
      <c r="Q1046" s="5">
        <v>0</v>
      </c>
      <c r="R1046" s="5">
        <v>0</v>
      </c>
    </row>
    <row r="1047" spans="1:18" x14ac:dyDescent="0.35">
      <c r="A1047" s="1">
        <v>1137</v>
      </c>
      <c r="B1047" t="s">
        <v>871</v>
      </c>
      <c r="C1047" t="s">
        <v>905</v>
      </c>
      <c r="D1047" t="s">
        <v>1693</v>
      </c>
      <c r="F1047" t="s">
        <v>877</v>
      </c>
      <c r="G1047" t="str">
        <f>VLOOKUP(F1047,'Barrio Mapping'!B:C,2,0)</f>
        <v>Justicia</v>
      </c>
      <c r="H1047">
        <f>VLOOKUP(B1047,'[1]Bin Distritos'!$A:$E,5,0)</f>
        <v>15.629</v>
      </c>
      <c r="I1047" s="5">
        <v>2150</v>
      </c>
      <c r="J1047" s="5">
        <v>0</v>
      </c>
      <c r="K1047" s="5">
        <v>65</v>
      </c>
      <c r="L1047" s="5">
        <v>9</v>
      </c>
      <c r="M1047" s="5">
        <v>1</v>
      </c>
      <c r="N1047" s="5">
        <v>1</v>
      </c>
      <c r="O1047" s="5">
        <v>0</v>
      </c>
      <c r="P1047" s="5">
        <v>0</v>
      </c>
      <c r="Q1047" s="5">
        <v>0</v>
      </c>
      <c r="R1047" s="5">
        <v>0</v>
      </c>
    </row>
    <row r="1048" spans="1:18" x14ac:dyDescent="0.35">
      <c r="A1048" s="1">
        <v>1140</v>
      </c>
      <c r="B1048" t="s">
        <v>871</v>
      </c>
      <c r="C1048" t="s">
        <v>908</v>
      </c>
      <c r="D1048" t="s">
        <v>1690</v>
      </c>
      <c r="F1048" t="s">
        <v>877</v>
      </c>
      <c r="G1048" t="str">
        <f>VLOOKUP(F1048,'Barrio Mapping'!B:C,2,0)</f>
        <v>Justicia</v>
      </c>
      <c r="H1048">
        <f>VLOOKUP(B1048,'[1]Bin Distritos'!$A:$E,5,0)</f>
        <v>15.629</v>
      </c>
      <c r="I1048" s="5">
        <v>7500</v>
      </c>
      <c r="J1048" s="5">
        <v>5</v>
      </c>
      <c r="K1048" s="5">
        <v>557</v>
      </c>
      <c r="L1048" s="5">
        <v>2</v>
      </c>
      <c r="M1048" s="5">
        <v>1</v>
      </c>
      <c r="N1048" s="5">
        <v>1</v>
      </c>
      <c r="O1048" s="5">
        <v>0</v>
      </c>
      <c r="P1048" s="5">
        <v>0</v>
      </c>
      <c r="Q1048" s="5">
        <v>0</v>
      </c>
      <c r="R1048" s="5">
        <v>0</v>
      </c>
    </row>
    <row r="1049" spans="1:18" x14ac:dyDescent="0.35">
      <c r="A1049" s="1">
        <v>1142</v>
      </c>
      <c r="B1049" t="s">
        <v>871</v>
      </c>
      <c r="C1049" t="s">
        <v>908</v>
      </c>
      <c r="D1049" t="s">
        <v>1690</v>
      </c>
      <c r="F1049" t="s">
        <v>877</v>
      </c>
      <c r="G1049" t="str">
        <f>VLOOKUP(F1049,'Barrio Mapping'!B:C,2,0)</f>
        <v>Justicia</v>
      </c>
      <c r="H1049">
        <f>VLOOKUP(B1049,'[1]Bin Distritos'!$A:$E,5,0)</f>
        <v>15.629</v>
      </c>
      <c r="I1049" s="5">
        <v>7500</v>
      </c>
      <c r="J1049" s="5">
        <v>5</v>
      </c>
      <c r="K1049" s="5">
        <v>557</v>
      </c>
      <c r="L1049" s="5">
        <v>2</v>
      </c>
      <c r="M1049" s="5">
        <v>1</v>
      </c>
      <c r="N1049" s="5">
        <v>1</v>
      </c>
      <c r="O1049" s="5">
        <v>0</v>
      </c>
      <c r="P1049" s="5">
        <v>0</v>
      </c>
      <c r="Q1049" s="5">
        <v>0</v>
      </c>
      <c r="R1049" s="5">
        <v>0</v>
      </c>
    </row>
    <row r="1050" spans="1:18" x14ac:dyDescent="0.35">
      <c r="A1050" s="1">
        <v>1145</v>
      </c>
      <c r="B1050" t="s">
        <v>871</v>
      </c>
      <c r="C1050" t="s">
        <v>912</v>
      </c>
      <c r="D1050" t="s">
        <v>1690</v>
      </c>
      <c r="F1050" t="s">
        <v>877</v>
      </c>
      <c r="G1050" t="str">
        <f>VLOOKUP(F1050,'Barrio Mapping'!B:C,2,0)</f>
        <v>Justicia</v>
      </c>
      <c r="H1050">
        <f>VLOOKUP(B1050,'[1]Bin Distritos'!$A:$E,5,0)</f>
        <v>15.629</v>
      </c>
      <c r="I1050" s="5">
        <v>1300</v>
      </c>
      <c r="J1050" s="5">
        <v>1</v>
      </c>
      <c r="K1050" s="5">
        <v>78</v>
      </c>
      <c r="L1050" s="5">
        <v>-1</v>
      </c>
      <c r="M1050" s="5">
        <v>1</v>
      </c>
      <c r="N1050" s="5">
        <v>1</v>
      </c>
      <c r="O1050" s="5">
        <v>0</v>
      </c>
      <c r="P1050" s="5">
        <v>0</v>
      </c>
      <c r="Q1050" s="5">
        <v>0</v>
      </c>
      <c r="R1050" s="5">
        <v>0</v>
      </c>
    </row>
    <row r="1051" spans="1:18" x14ac:dyDescent="0.35">
      <c r="A1051" s="1">
        <v>1146</v>
      </c>
      <c r="B1051" t="s">
        <v>871</v>
      </c>
      <c r="C1051" t="s">
        <v>913</v>
      </c>
      <c r="D1051" t="s">
        <v>1690</v>
      </c>
      <c r="E1051" t="s">
        <v>102</v>
      </c>
      <c r="F1051" t="s">
        <v>877</v>
      </c>
      <c r="G1051" t="str">
        <f>VLOOKUP(F1051,'Barrio Mapping'!B:C,2,0)</f>
        <v>Justicia</v>
      </c>
      <c r="H1051">
        <f>VLOOKUP(B1051,'[1]Bin Distritos'!$A:$E,5,0)</f>
        <v>15.629</v>
      </c>
      <c r="I1051" s="5">
        <v>3105</v>
      </c>
      <c r="J1051" s="5">
        <v>2</v>
      </c>
      <c r="K1051" s="5">
        <v>120</v>
      </c>
      <c r="L1051" s="5">
        <v>3</v>
      </c>
      <c r="M1051" s="5">
        <v>1</v>
      </c>
      <c r="N1051" s="5">
        <v>1</v>
      </c>
      <c r="O1051" s="5">
        <v>0</v>
      </c>
      <c r="P1051" s="5">
        <v>0</v>
      </c>
      <c r="Q1051" s="5">
        <v>0</v>
      </c>
      <c r="R1051" s="5">
        <v>0</v>
      </c>
    </row>
    <row r="1052" spans="1:18" x14ac:dyDescent="0.35">
      <c r="A1052" s="1">
        <v>1147</v>
      </c>
      <c r="B1052" t="s">
        <v>871</v>
      </c>
      <c r="C1052" t="s">
        <v>914</v>
      </c>
      <c r="D1052" t="s">
        <v>1690</v>
      </c>
      <c r="F1052" t="s">
        <v>877</v>
      </c>
      <c r="G1052" t="str">
        <f>VLOOKUP(F1052,'Barrio Mapping'!B:C,2,0)</f>
        <v>Justicia</v>
      </c>
      <c r="H1052">
        <f>VLOOKUP(B1052,'[1]Bin Distritos'!$A:$E,5,0)</f>
        <v>15.629</v>
      </c>
      <c r="I1052" s="5">
        <v>1400</v>
      </c>
      <c r="J1052" s="5">
        <v>2</v>
      </c>
      <c r="K1052" s="5">
        <v>65</v>
      </c>
      <c r="L1052" s="5">
        <v>5</v>
      </c>
      <c r="M1052" s="5">
        <v>1</v>
      </c>
      <c r="N1052" s="5">
        <v>1</v>
      </c>
      <c r="O1052" s="5">
        <v>0</v>
      </c>
      <c r="P1052" s="5">
        <v>0</v>
      </c>
      <c r="Q1052" s="5">
        <v>0</v>
      </c>
      <c r="R1052" s="5">
        <v>0</v>
      </c>
    </row>
    <row r="1053" spans="1:18" x14ac:dyDescent="0.35">
      <c r="A1053" s="1">
        <v>1153</v>
      </c>
      <c r="B1053" t="s">
        <v>871</v>
      </c>
      <c r="C1053" t="s">
        <v>908</v>
      </c>
      <c r="D1053" t="s">
        <v>1690</v>
      </c>
      <c r="F1053" t="s">
        <v>877</v>
      </c>
      <c r="G1053" t="str">
        <f>VLOOKUP(F1053,'Barrio Mapping'!B:C,2,0)</f>
        <v>Justicia</v>
      </c>
      <c r="H1053">
        <f>VLOOKUP(B1053,'[1]Bin Distritos'!$A:$E,5,0)</f>
        <v>15.629</v>
      </c>
      <c r="I1053" s="5">
        <v>7500</v>
      </c>
      <c r="J1053" s="5">
        <v>4</v>
      </c>
      <c r="K1053" s="5">
        <v>512</v>
      </c>
      <c r="L1053" s="5">
        <v>2</v>
      </c>
      <c r="M1053" s="5">
        <v>1</v>
      </c>
      <c r="N1053" s="5">
        <v>1</v>
      </c>
      <c r="O1053" s="5">
        <v>0</v>
      </c>
      <c r="P1053" s="5">
        <v>0</v>
      </c>
      <c r="Q1053" s="5">
        <v>0</v>
      </c>
      <c r="R1053" s="5">
        <v>0</v>
      </c>
    </row>
    <row r="1054" spans="1:18" x14ac:dyDescent="0.35">
      <c r="A1054" s="1">
        <v>1173</v>
      </c>
      <c r="B1054" t="s">
        <v>871</v>
      </c>
      <c r="C1054" t="s">
        <v>938</v>
      </c>
      <c r="D1054" t="s">
        <v>1691</v>
      </c>
      <c r="F1054" t="s">
        <v>877</v>
      </c>
      <c r="G1054" t="str">
        <f>VLOOKUP(F1054,'Barrio Mapping'!B:C,2,0)</f>
        <v>Justicia</v>
      </c>
      <c r="H1054">
        <f>VLOOKUP(B1054,'[1]Bin Distritos'!$A:$E,5,0)</f>
        <v>15.629</v>
      </c>
      <c r="I1054" s="5">
        <v>1400</v>
      </c>
      <c r="J1054" s="5">
        <v>2</v>
      </c>
      <c r="K1054" s="5">
        <v>100</v>
      </c>
      <c r="L1054" s="5">
        <v>5</v>
      </c>
      <c r="M1054" s="5">
        <v>0</v>
      </c>
      <c r="N1054" s="5">
        <v>1</v>
      </c>
      <c r="O1054" s="5">
        <v>1</v>
      </c>
      <c r="P1054" s="5">
        <v>0</v>
      </c>
      <c r="Q1054" s="5">
        <v>0</v>
      </c>
      <c r="R1054" s="5">
        <v>0</v>
      </c>
    </row>
    <row r="1055" spans="1:18" x14ac:dyDescent="0.35">
      <c r="A1055" s="1">
        <v>1180</v>
      </c>
      <c r="B1055" t="s">
        <v>871</v>
      </c>
      <c r="C1055" t="s">
        <v>944</v>
      </c>
      <c r="D1055" t="s">
        <v>1690</v>
      </c>
      <c r="E1055" t="s">
        <v>40</v>
      </c>
      <c r="F1055" t="s">
        <v>877</v>
      </c>
      <c r="G1055" t="str">
        <f>VLOOKUP(F1055,'Barrio Mapping'!B:C,2,0)</f>
        <v>Justicia</v>
      </c>
      <c r="H1055">
        <f>VLOOKUP(B1055,'[1]Bin Distritos'!$A:$E,5,0)</f>
        <v>15.629</v>
      </c>
      <c r="I1055" s="5">
        <v>3105</v>
      </c>
      <c r="J1055" s="5">
        <v>2</v>
      </c>
      <c r="K1055" s="5">
        <v>128</v>
      </c>
      <c r="L1055" s="5">
        <v>3</v>
      </c>
      <c r="M1055" s="5">
        <v>1</v>
      </c>
      <c r="N1055" s="5">
        <v>1</v>
      </c>
      <c r="O1055" s="5">
        <v>0</v>
      </c>
      <c r="P1055" s="5">
        <v>0</v>
      </c>
      <c r="Q1055" s="5">
        <v>0</v>
      </c>
      <c r="R1055" s="5">
        <v>0</v>
      </c>
    </row>
    <row r="1056" spans="1:18" x14ac:dyDescent="0.35">
      <c r="A1056" s="1">
        <v>1185</v>
      </c>
      <c r="B1056" t="s">
        <v>871</v>
      </c>
      <c r="C1056" t="s">
        <v>949</v>
      </c>
      <c r="D1056" t="s">
        <v>1691</v>
      </c>
      <c r="E1056" t="s">
        <v>71</v>
      </c>
      <c r="F1056" t="s">
        <v>877</v>
      </c>
      <c r="G1056" t="str">
        <f>VLOOKUP(F1056,'Barrio Mapping'!B:C,2,0)</f>
        <v>Justicia</v>
      </c>
      <c r="H1056">
        <f>VLOOKUP(B1056,'[1]Bin Distritos'!$A:$E,5,0)</f>
        <v>15.629</v>
      </c>
      <c r="I1056" s="5">
        <v>1600</v>
      </c>
      <c r="J1056" s="5">
        <v>2</v>
      </c>
      <c r="K1056" s="5">
        <v>60</v>
      </c>
      <c r="L1056" s="5">
        <v>4</v>
      </c>
      <c r="M1056" s="5">
        <v>1</v>
      </c>
      <c r="N1056" s="5">
        <v>1</v>
      </c>
      <c r="O1056" s="5">
        <v>1</v>
      </c>
      <c r="P1056" s="5">
        <v>0</v>
      </c>
      <c r="Q1056" s="5">
        <v>0</v>
      </c>
      <c r="R1056" s="5">
        <v>0</v>
      </c>
    </row>
    <row r="1057" spans="1:18" x14ac:dyDescent="0.35">
      <c r="A1057" s="1">
        <v>1200</v>
      </c>
      <c r="B1057" t="s">
        <v>871</v>
      </c>
      <c r="C1057" t="s">
        <v>963</v>
      </c>
      <c r="D1057" t="s">
        <v>1690</v>
      </c>
      <c r="F1057" t="s">
        <v>877</v>
      </c>
      <c r="G1057" t="str">
        <f>VLOOKUP(F1057,'Barrio Mapping'!B:C,2,0)</f>
        <v>Justicia</v>
      </c>
      <c r="H1057">
        <f>VLOOKUP(B1057,'[1]Bin Distritos'!$A:$E,5,0)</f>
        <v>15.629</v>
      </c>
      <c r="I1057" s="5">
        <v>2350</v>
      </c>
      <c r="J1057" s="5">
        <v>1</v>
      </c>
      <c r="K1057" s="5">
        <v>112</v>
      </c>
      <c r="L1057" s="5">
        <v>2</v>
      </c>
      <c r="M1057" s="5">
        <v>1</v>
      </c>
      <c r="N1057" s="5">
        <v>1</v>
      </c>
      <c r="O1057" s="5">
        <v>0</v>
      </c>
      <c r="P1057" s="5">
        <v>0</v>
      </c>
      <c r="Q1057" s="5">
        <v>0</v>
      </c>
      <c r="R1057" s="5">
        <v>0</v>
      </c>
    </row>
    <row r="1058" spans="1:18" x14ac:dyDescent="0.35">
      <c r="A1058" s="1">
        <v>1202</v>
      </c>
      <c r="B1058" t="s">
        <v>871</v>
      </c>
      <c r="C1058" t="s">
        <v>965</v>
      </c>
      <c r="D1058" t="s">
        <v>1690</v>
      </c>
      <c r="E1058" t="s">
        <v>104</v>
      </c>
      <c r="F1058" t="s">
        <v>877</v>
      </c>
      <c r="G1058" t="str">
        <f>VLOOKUP(F1058,'Barrio Mapping'!B:C,2,0)</f>
        <v>Justicia</v>
      </c>
      <c r="H1058">
        <f>VLOOKUP(B1058,'[1]Bin Distritos'!$A:$E,5,0)</f>
        <v>15.629</v>
      </c>
      <c r="I1058" s="5">
        <v>1950</v>
      </c>
      <c r="J1058" s="5">
        <v>3</v>
      </c>
      <c r="K1058" s="5">
        <v>170</v>
      </c>
      <c r="L1058" s="5">
        <v>1</v>
      </c>
      <c r="M1058" s="5">
        <v>1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</row>
    <row r="1059" spans="1:18" x14ac:dyDescent="0.35">
      <c r="A1059" s="1">
        <v>1213</v>
      </c>
      <c r="B1059" t="s">
        <v>871</v>
      </c>
      <c r="C1059" t="s">
        <v>972</v>
      </c>
      <c r="D1059" t="s">
        <v>1690</v>
      </c>
      <c r="F1059" t="s">
        <v>877</v>
      </c>
      <c r="G1059" t="str">
        <f>VLOOKUP(F1059,'Barrio Mapping'!B:C,2,0)</f>
        <v>Justicia</v>
      </c>
      <c r="H1059">
        <f>VLOOKUP(B1059,'[1]Bin Distritos'!$A:$E,5,0)</f>
        <v>15.629</v>
      </c>
      <c r="I1059" s="5">
        <v>7450</v>
      </c>
      <c r="J1059" s="5">
        <v>5</v>
      </c>
      <c r="K1059" s="5">
        <v>557</v>
      </c>
      <c r="L1059" s="5">
        <v>2</v>
      </c>
      <c r="M1059" s="5">
        <v>1</v>
      </c>
      <c r="N1059" s="5">
        <v>1</v>
      </c>
      <c r="O1059" s="5">
        <v>0</v>
      </c>
      <c r="P1059" s="5">
        <v>0</v>
      </c>
      <c r="Q1059" s="5">
        <v>0</v>
      </c>
      <c r="R1059" s="5">
        <v>0</v>
      </c>
    </row>
    <row r="1060" spans="1:18" x14ac:dyDescent="0.35">
      <c r="A1060" s="1">
        <v>1214</v>
      </c>
      <c r="B1060" t="s">
        <v>871</v>
      </c>
      <c r="C1060" t="s">
        <v>973</v>
      </c>
      <c r="D1060" t="s">
        <v>1690</v>
      </c>
      <c r="E1060" t="s">
        <v>51</v>
      </c>
      <c r="F1060" t="s">
        <v>877</v>
      </c>
      <c r="G1060" t="str">
        <f>VLOOKUP(F1060,'Barrio Mapping'!B:C,2,0)</f>
        <v>Justicia</v>
      </c>
      <c r="H1060">
        <f>VLOOKUP(B1060,'[1]Bin Distritos'!$A:$E,5,0)</f>
        <v>15.629</v>
      </c>
      <c r="I1060" s="5">
        <v>2835</v>
      </c>
      <c r="J1060" s="5">
        <v>2</v>
      </c>
      <c r="K1060" s="5">
        <v>112</v>
      </c>
      <c r="L1060" s="5">
        <v>4</v>
      </c>
      <c r="M1060" s="5">
        <v>1</v>
      </c>
      <c r="N1060" s="5">
        <v>1</v>
      </c>
      <c r="O1060" s="5">
        <v>0</v>
      </c>
      <c r="P1060" s="5">
        <v>0</v>
      </c>
      <c r="Q1060" s="5">
        <v>0</v>
      </c>
      <c r="R1060" s="5">
        <v>0</v>
      </c>
    </row>
    <row r="1061" spans="1:18" x14ac:dyDescent="0.35">
      <c r="A1061" s="1">
        <v>1215</v>
      </c>
      <c r="B1061" t="s">
        <v>871</v>
      </c>
      <c r="C1061" t="s">
        <v>974</v>
      </c>
      <c r="D1061" t="s">
        <v>1690</v>
      </c>
      <c r="E1061" t="s">
        <v>21</v>
      </c>
      <c r="F1061" t="s">
        <v>877</v>
      </c>
      <c r="G1061" t="str">
        <f>VLOOKUP(F1061,'Barrio Mapping'!B:C,2,0)</f>
        <v>Justicia</v>
      </c>
      <c r="H1061">
        <f>VLOOKUP(B1061,'[1]Bin Distritos'!$A:$E,5,0)</f>
        <v>15.629</v>
      </c>
      <c r="I1061" s="5">
        <v>2025</v>
      </c>
      <c r="J1061" s="5">
        <v>1</v>
      </c>
      <c r="K1061" s="5">
        <v>56</v>
      </c>
      <c r="L1061" s="5">
        <v>1</v>
      </c>
      <c r="M1061" s="5">
        <v>1</v>
      </c>
      <c r="N1061" s="5">
        <v>1</v>
      </c>
      <c r="O1061" s="5">
        <v>0</v>
      </c>
      <c r="P1061" s="5">
        <v>0</v>
      </c>
      <c r="Q1061" s="5">
        <v>0</v>
      </c>
      <c r="R1061" s="5">
        <v>0</v>
      </c>
    </row>
    <row r="1062" spans="1:18" x14ac:dyDescent="0.35">
      <c r="A1062" s="1">
        <v>1221</v>
      </c>
      <c r="B1062" t="s">
        <v>871</v>
      </c>
      <c r="C1062" t="s">
        <v>978</v>
      </c>
      <c r="D1062" t="s">
        <v>1690</v>
      </c>
      <c r="F1062" t="s">
        <v>877</v>
      </c>
      <c r="G1062" t="str">
        <f>VLOOKUP(F1062,'Barrio Mapping'!B:C,2,0)</f>
        <v>Justicia</v>
      </c>
      <c r="H1062">
        <f>VLOOKUP(B1062,'[1]Bin Distritos'!$A:$E,5,0)</f>
        <v>15.629</v>
      </c>
      <c r="I1062" s="5">
        <v>1700</v>
      </c>
      <c r="J1062" s="5">
        <v>2</v>
      </c>
      <c r="K1062" s="5">
        <v>80</v>
      </c>
      <c r="L1062" s="5">
        <v>1</v>
      </c>
      <c r="M1062" s="5">
        <v>1</v>
      </c>
      <c r="N1062" s="5">
        <v>1</v>
      </c>
      <c r="O1062" s="5">
        <v>0</v>
      </c>
      <c r="P1062" s="5">
        <v>0</v>
      </c>
      <c r="Q1062" s="5">
        <v>0</v>
      </c>
      <c r="R1062" s="5">
        <v>0</v>
      </c>
    </row>
    <row r="1063" spans="1:18" x14ac:dyDescent="0.35">
      <c r="A1063" s="1">
        <v>1224</v>
      </c>
      <c r="B1063" t="s">
        <v>871</v>
      </c>
      <c r="C1063" t="s">
        <v>981</v>
      </c>
      <c r="D1063" t="s">
        <v>1690</v>
      </c>
      <c r="F1063" t="s">
        <v>877</v>
      </c>
      <c r="G1063" t="str">
        <f>VLOOKUP(F1063,'Barrio Mapping'!B:C,2,0)</f>
        <v>Justicia</v>
      </c>
      <c r="H1063">
        <f>VLOOKUP(B1063,'[1]Bin Distritos'!$A:$E,5,0)</f>
        <v>15.629</v>
      </c>
      <c r="I1063" s="5">
        <v>1600</v>
      </c>
      <c r="J1063" s="5">
        <v>1</v>
      </c>
      <c r="K1063" s="5">
        <v>65</v>
      </c>
      <c r="L1063" s="5">
        <v>1</v>
      </c>
      <c r="M1063" s="5">
        <v>1</v>
      </c>
      <c r="N1063" s="5">
        <v>1</v>
      </c>
      <c r="O1063" s="5">
        <v>0</v>
      </c>
      <c r="P1063" s="5">
        <v>0</v>
      </c>
      <c r="Q1063" s="5">
        <v>0</v>
      </c>
      <c r="R1063" s="5">
        <v>0</v>
      </c>
    </row>
    <row r="1064" spans="1:18" x14ac:dyDescent="0.35">
      <c r="A1064" s="1">
        <v>1233</v>
      </c>
      <c r="B1064" t="s">
        <v>871</v>
      </c>
      <c r="C1064" t="s">
        <v>908</v>
      </c>
      <c r="D1064" t="s">
        <v>1690</v>
      </c>
      <c r="F1064" t="s">
        <v>877</v>
      </c>
      <c r="G1064" t="str">
        <f>VLOOKUP(F1064,'Barrio Mapping'!B:C,2,0)</f>
        <v>Justicia</v>
      </c>
      <c r="H1064">
        <f>VLOOKUP(B1064,'[1]Bin Distritos'!$A:$E,5,0)</f>
        <v>15.629</v>
      </c>
      <c r="I1064" s="5">
        <v>2600</v>
      </c>
      <c r="J1064" s="5">
        <v>4</v>
      </c>
      <c r="K1064" s="5">
        <v>200</v>
      </c>
      <c r="L1064" s="5">
        <v>4</v>
      </c>
      <c r="M1064" s="5">
        <v>1</v>
      </c>
      <c r="N1064" s="5">
        <v>1</v>
      </c>
      <c r="O1064" s="5">
        <v>0</v>
      </c>
      <c r="P1064" s="5">
        <v>0</v>
      </c>
      <c r="Q1064" s="5">
        <v>0</v>
      </c>
      <c r="R1064" s="5">
        <v>0</v>
      </c>
    </row>
    <row r="1065" spans="1:18" x14ac:dyDescent="0.35">
      <c r="A1065" s="1">
        <v>1243</v>
      </c>
      <c r="B1065" t="s">
        <v>871</v>
      </c>
      <c r="C1065" t="s">
        <v>991</v>
      </c>
      <c r="D1065" t="s">
        <v>1690</v>
      </c>
      <c r="E1065" t="s">
        <v>222</v>
      </c>
      <c r="F1065" t="s">
        <v>877</v>
      </c>
      <c r="G1065" t="str">
        <f>VLOOKUP(F1065,'Barrio Mapping'!B:C,2,0)</f>
        <v>Justicia</v>
      </c>
      <c r="H1065">
        <f>VLOOKUP(B1065,'[1]Bin Distritos'!$A:$E,5,0)</f>
        <v>15.629</v>
      </c>
      <c r="I1065" s="5">
        <v>2160</v>
      </c>
      <c r="J1065" s="5">
        <v>1</v>
      </c>
      <c r="K1065" s="5">
        <v>49</v>
      </c>
      <c r="L1065" s="5">
        <v>11</v>
      </c>
      <c r="M1065" s="5">
        <v>1</v>
      </c>
      <c r="N1065" s="5">
        <v>1</v>
      </c>
      <c r="O1065" s="5">
        <v>0</v>
      </c>
      <c r="P1065" s="5">
        <v>0</v>
      </c>
      <c r="Q1065" s="5">
        <v>0</v>
      </c>
      <c r="R1065" s="5">
        <v>0</v>
      </c>
    </row>
    <row r="1066" spans="1:18" x14ac:dyDescent="0.35">
      <c r="A1066" s="1">
        <v>1245</v>
      </c>
      <c r="B1066" t="s">
        <v>871</v>
      </c>
      <c r="C1066" t="s">
        <v>993</v>
      </c>
      <c r="D1066" t="s">
        <v>1690</v>
      </c>
      <c r="E1066" t="s">
        <v>77</v>
      </c>
      <c r="F1066" t="s">
        <v>877</v>
      </c>
      <c r="G1066" t="str">
        <f>VLOOKUP(F1066,'Barrio Mapping'!B:C,2,0)</f>
        <v>Justicia</v>
      </c>
      <c r="H1066">
        <f>VLOOKUP(B1066,'[1]Bin Distritos'!$A:$E,5,0)</f>
        <v>15.629</v>
      </c>
      <c r="I1066" s="5">
        <v>3375</v>
      </c>
      <c r="J1066" s="5">
        <v>3</v>
      </c>
      <c r="K1066" s="5">
        <v>121</v>
      </c>
      <c r="L1066" s="5">
        <v>2</v>
      </c>
      <c r="M1066" s="5">
        <v>1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</row>
    <row r="1067" spans="1:18" x14ac:dyDescent="0.35">
      <c r="A1067" s="1">
        <v>1246</v>
      </c>
      <c r="B1067" t="s">
        <v>871</v>
      </c>
      <c r="C1067" t="s">
        <v>908</v>
      </c>
      <c r="D1067" t="s">
        <v>1690</v>
      </c>
      <c r="F1067" t="s">
        <v>877</v>
      </c>
      <c r="G1067" t="str">
        <f>VLOOKUP(F1067,'Barrio Mapping'!B:C,2,0)</f>
        <v>Justicia</v>
      </c>
      <c r="H1067">
        <f>VLOOKUP(B1067,'[1]Bin Distritos'!$A:$E,5,0)</f>
        <v>15.629</v>
      </c>
      <c r="I1067" s="5">
        <v>7500</v>
      </c>
      <c r="J1067" s="5">
        <v>4</v>
      </c>
      <c r="K1067" s="5">
        <v>535</v>
      </c>
      <c r="L1067" s="5">
        <v>2</v>
      </c>
      <c r="M1067" s="5">
        <v>1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</row>
    <row r="1068" spans="1:18" x14ac:dyDescent="0.35">
      <c r="A1068" s="1">
        <v>1247</v>
      </c>
      <c r="B1068" t="s">
        <v>871</v>
      </c>
      <c r="C1068" t="s">
        <v>994</v>
      </c>
      <c r="D1068" t="s">
        <v>1691</v>
      </c>
      <c r="F1068" t="s">
        <v>877</v>
      </c>
      <c r="G1068" t="str">
        <f>VLOOKUP(F1068,'Barrio Mapping'!B:C,2,0)</f>
        <v>Justicia</v>
      </c>
      <c r="H1068">
        <f>VLOOKUP(B1068,'[1]Bin Distritos'!$A:$E,5,0)</f>
        <v>15.629</v>
      </c>
      <c r="I1068" s="5">
        <v>5000</v>
      </c>
      <c r="J1068" s="5">
        <v>4</v>
      </c>
      <c r="K1068" s="5">
        <v>280</v>
      </c>
      <c r="L1068" s="5">
        <v>7</v>
      </c>
      <c r="M1068" s="5">
        <v>1</v>
      </c>
      <c r="N1068" s="5">
        <v>1</v>
      </c>
      <c r="O1068" s="5">
        <v>1</v>
      </c>
      <c r="P1068" s="5">
        <v>0</v>
      </c>
      <c r="Q1068" s="5">
        <v>0</v>
      </c>
      <c r="R1068" s="5">
        <v>0</v>
      </c>
    </row>
    <row r="1069" spans="1:18" x14ac:dyDescent="0.35">
      <c r="A1069" s="1">
        <v>1248</v>
      </c>
      <c r="B1069" t="s">
        <v>871</v>
      </c>
      <c r="C1069" t="s">
        <v>995</v>
      </c>
      <c r="D1069" t="s">
        <v>1690</v>
      </c>
      <c r="E1069" t="s">
        <v>200</v>
      </c>
      <c r="F1069" t="s">
        <v>877</v>
      </c>
      <c r="G1069" t="str">
        <f>VLOOKUP(F1069,'Barrio Mapping'!B:C,2,0)</f>
        <v>Justicia</v>
      </c>
      <c r="H1069">
        <f>VLOOKUP(B1069,'[1]Bin Distritos'!$A:$E,5,0)</f>
        <v>15.629</v>
      </c>
      <c r="I1069" s="5">
        <v>2565</v>
      </c>
      <c r="J1069" s="5">
        <v>2</v>
      </c>
      <c r="K1069" s="5">
        <v>80</v>
      </c>
      <c r="L1069" s="5">
        <v>1</v>
      </c>
      <c r="M1069" s="5">
        <v>1</v>
      </c>
      <c r="N1069" s="5">
        <v>1</v>
      </c>
      <c r="O1069" s="5">
        <v>0</v>
      </c>
      <c r="P1069" s="5">
        <v>0</v>
      </c>
      <c r="Q1069" s="5">
        <v>0</v>
      </c>
      <c r="R1069" s="5">
        <v>0</v>
      </c>
    </row>
    <row r="1070" spans="1:18" x14ac:dyDescent="0.35">
      <c r="A1070" s="1">
        <v>1252</v>
      </c>
      <c r="B1070" t="s">
        <v>871</v>
      </c>
      <c r="C1070" t="s">
        <v>999</v>
      </c>
      <c r="D1070" t="s">
        <v>1693</v>
      </c>
      <c r="F1070" t="s">
        <v>877</v>
      </c>
      <c r="G1070" t="str">
        <f>VLOOKUP(F1070,'Barrio Mapping'!B:C,2,0)</f>
        <v>Justicia</v>
      </c>
      <c r="H1070">
        <f>VLOOKUP(B1070,'[1]Bin Distritos'!$A:$E,5,0)</f>
        <v>15.629</v>
      </c>
      <c r="I1070" s="5">
        <v>1000</v>
      </c>
      <c r="J1070" s="5">
        <v>0</v>
      </c>
      <c r="K1070" s="5">
        <v>30</v>
      </c>
      <c r="L1070" s="5">
        <v>10</v>
      </c>
      <c r="M1070" s="5">
        <v>0</v>
      </c>
      <c r="N1070" s="5">
        <v>1</v>
      </c>
      <c r="O1070" s="5">
        <v>0</v>
      </c>
      <c r="P1070" s="5">
        <v>0</v>
      </c>
      <c r="Q1070" s="5">
        <v>0</v>
      </c>
      <c r="R1070" s="5">
        <v>0</v>
      </c>
    </row>
    <row r="1071" spans="1:18" x14ac:dyDescent="0.35">
      <c r="A1071" s="1">
        <v>1253</v>
      </c>
      <c r="B1071" t="s">
        <v>871</v>
      </c>
      <c r="C1071" t="s">
        <v>1000</v>
      </c>
      <c r="D1071" t="s">
        <v>1690</v>
      </c>
      <c r="E1071" t="s">
        <v>1001</v>
      </c>
      <c r="F1071" t="s">
        <v>877</v>
      </c>
      <c r="G1071" t="str">
        <f>VLOOKUP(F1071,'Barrio Mapping'!B:C,2,0)</f>
        <v>Justicia</v>
      </c>
      <c r="H1071">
        <f>VLOOKUP(B1071,'[1]Bin Distritos'!$A:$E,5,0)</f>
        <v>15.629</v>
      </c>
      <c r="I1071" s="5">
        <v>675</v>
      </c>
      <c r="J1071" s="5">
        <v>1</v>
      </c>
      <c r="K1071" s="5">
        <v>40</v>
      </c>
      <c r="L1071" s="5">
        <v>1</v>
      </c>
      <c r="M1071" s="5">
        <v>0</v>
      </c>
      <c r="N1071" s="5">
        <v>1</v>
      </c>
      <c r="O1071" s="5">
        <v>0</v>
      </c>
      <c r="P1071" s="5">
        <v>0</v>
      </c>
      <c r="Q1071" s="5">
        <v>0</v>
      </c>
      <c r="R1071" s="5">
        <v>0</v>
      </c>
    </row>
    <row r="1072" spans="1:18" x14ac:dyDescent="0.35">
      <c r="A1072" s="1">
        <v>1255</v>
      </c>
      <c r="B1072" t="s">
        <v>871</v>
      </c>
      <c r="C1072" t="s">
        <v>1002</v>
      </c>
      <c r="D1072" t="s">
        <v>1693</v>
      </c>
      <c r="E1072" t="s">
        <v>1003</v>
      </c>
      <c r="F1072" t="s">
        <v>877</v>
      </c>
      <c r="G1072" t="str">
        <f>VLOOKUP(F1072,'Barrio Mapping'!B:C,2,0)</f>
        <v>Justicia</v>
      </c>
      <c r="H1072">
        <f>VLOOKUP(B1072,'[1]Bin Distritos'!$A:$E,5,0)</f>
        <v>15.629</v>
      </c>
      <c r="I1072" s="5">
        <v>915</v>
      </c>
      <c r="J1072" s="5">
        <v>0</v>
      </c>
      <c r="K1072" s="5">
        <v>35</v>
      </c>
      <c r="L1072" s="5">
        <v>2</v>
      </c>
      <c r="M1072" s="5">
        <v>0</v>
      </c>
      <c r="N1072" s="5">
        <v>1</v>
      </c>
      <c r="O1072" s="5">
        <v>0</v>
      </c>
      <c r="P1072" s="5">
        <v>0</v>
      </c>
      <c r="Q1072" s="5">
        <v>0</v>
      </c>
      <c r="R1072" s="5">
        <v>0</v>
      </c>
    </row>
    <row r="1073" spans="1:18" x14ac:dyDescent="0.35">
      <c r="A1073" s="1">
        <v>1258</v>
      </c>
      <c r="B1073" t="s">
        <v>871</v>
      </c>
      <c r="C1073" t="s">
        <v>1004</v>
      </c>
      <c r="D1073" t="s">
        <v>1690</v>
      </c>
      <c r="F1073" t="s">
        <v>877</v>
      </c>
      <c r="G1073" t="str">
        <f>VLOOKUP(F1073,'Barrio Mapping'!B:C,2,0)</f>
        <v>Justicia</v>
      </c>
      <c r="H1073">
        <f>VLOOKUP(B1073,'[1]Bin Distritos'!$A:$E,5,0)</f>
        <v>15.629</v>
      </c>
      <c r="I1073" s="5">
        <v>7500</v>
      </c>
      <c r="J1073" s="5">
        <v>5</v>
      </c>
      <c r="K1073" s="5">
        <v>557</v>
      </c>
      <c r="L1073" s="5">
        <v>2</v>
      </c>
      <c r="M1073" s="5">
        <v>1</v>
      </c>
      <c r="N1073" s="5">
        <v>1</v>
      </c>
      <c r="O1073" s="5">
        <v>0</v>
      </c>
      <c r="P1073" s="5">
        <v>0</v>
      </c>
      <c r="Q1073" s="5">
        <v>0</v>
      </c>
      <c r="R1073" s="5">
        <v>0</v>
      </c>
    </row>
    <row r="1074" spans="1:18" x14ac:dyDescent="0.35">
      <c r="A1074" s="1">
        <v>1259</v>
      </c>
      <c r="B1074" t="s">
        <v>871</v>
      </c>
      <c r="C1074" t="s">
        <v>908</v>
      </c>
      <c r="D1074" t="s">
        <v>1690</v>
      </c>
      <c r="F1074" t="s">
        <v>877</v>
      </c>
      <c r="G1074" t="str">
        <f>VLOOKUP(F1074,'Barrio Mapping'!B:C,2,0)</f>
        <v>Justicia</v>
      </c>
      <c r="H1074">
        <f>VLOOKUP(B1074,'[1]Bin Distritos'!$A:$E,5,0)</f>
        <v>15.629</v>
      </c>
      <c r="I1074" s="5">
        <v>7500</v>
      </c>
      <c r="J1074" s="5">
        <v>4</v>
      </c>
      <c r="K1074" s="5">
        <v>557</v>
      </c>
      <c r="L1074" s="5">
        <v>2</v>
      </c>
      <c r="M1074" s="5">
        <v>1</v>
      </c>
      <c r="N1074" s="5">
        <v>1</v>
      </c>
      <c r="O1074" s="5">
        <v>0</v>
      </c>
      <c r="P1074" s="5">
        <v>0</v>
      </c>
      <c r="Q1074" s="5">
        <v>0</v>
      </c>
      <c r="R1074" s="5">
        <v>0</v>
      </c>
    </row>
    <row r="1075" spans="1:18" x14ac:dyDescent="0.35">
      <c r="A1075" s="1">
        <v>1260</v>
      </c>
      <c r="B1075" t="s">
        <v>871</v>
      </c>
      <c r="C1075" t="s">
        <v>908</v>
      </c>
      <c r="D1075" t="s">
        <v>1690</v>
      </c>
      <c r="F1075" t="s">
        <v>877</v>
      </c>
      <c r="G1075" t="str">
        <f>VLOOKUP(F1075,'Barrio Mapping'!B:C,2,0)</f>
        <v>Justicia</v>
      </c>
      <c r="H1075">
        <f>VLOOKUP(B1075,'[1]Bin Distritos'!$A:$E,5,0)</f>
        <v>15.629</v>
      </c>
      <c r="I1075" s="5">
        <v>5800</v>
      </c>
      <c r="J1075" s="5">
        <v>4</v>
      </c>
      <c r="K1075" s="5">
        <v>354</v>
      </c>
      <c r="L1075" s="5">
        <v>2</v>
      </c>
      <c r="M1075" s="5">
        <v>1</v>
      </c>
      <c r="N1075" s="5">
        <v>1</v>
      </c>
      <c r="O1075" s="5">
        <v>0</v>
      </c>
      <c r="P1075" s="5">
        <v>0</v>
      </c>
      <c r="Q1075" s="5">
        <v>0</v>
      </c>
      <c r="R1075" s="5">
        <v>0</v>
      </c>
    </row>
    <row r="1076" spans="1:18" x14ac:dyDescent="0.35">
      <c r="A1076" s="1">
        <v>1261</v>
      </c>
      <c r="B1076" t="s">
        <v>871</v>
      </c>
      <c r="C1076" t="s">
        <v>1005</v>
      </c>
      <c r="D1076" t="s">
        <v>1690</v>
      </c>
      <c r="F1076" t="s">
        <v>877</v>
      </c>
      <c r="G1076" t="str">
        <f>VLOOKUP(F1076,'Barrio Mapping'!B:C,2,0)</f>
        <v>Justicia</v>
      </c>
      <c r="H1076">
        <f>VLOOKUP(B1076,'[1]Bin Distritos'!$A:$E,5,0)</f>
        <v>15.629</v>
      </c>
      <c r="I1076" s="5">
        <v>1800</v>
      </c>
      <c r="J1076" s="5">
        <v>3</v>
      </c>
      <c r="K1076" s="5">
        <v>130</v>
      </c>
      <c r="L1076" s="5">
        <v>5</v>
      </c>
      <c r="M1076" s="5">
        <v>1</v>
      </c>
      <c r="N1076" s="5">
        <v>1</v>
      </c>
      <c r="O1076" s="5">
        <v>0</v>
      </c>
      <c r="P1076" s="5">
        <v>0</v>
      </c>
      <c r="Q1076" s="5">
        <v>0</v>
      </c>
      <c r="R1076" s="5">
        <v>0</v>
      </c>
    </row>
    <row r="1077" spans="1:18" x14ac:dyDescent="0.35">
      <c r="A1077" s="1">
        <v>1263</v>
      </c>
      <c r="B1077" t="s">
        <v>871</v>
      </c>
      <c r="C1077" t="s">
        <v>1006</v>
      </c>
      <c r="D1077" t="s">
        <v>1690</v>
      </c>
      <c r="F1077" t="s">
        <v>877</v>
      </c>
      <c r="G1077" t="str">
        <f>VLOOKUP(F1077,'Barrio Mapping'!B:C,2,0)</f>
        <v>Justicia</v>
      </c>
      <c r="H1077">
        <f>VLOOKUP(B1077,'[1]Bin Distritos'!$A:$E,5,0)</f>
        <v>15.629</v>
      </c>
      <c r="I1077" s="5">
        <v>2500</v>
      </c>
      <c r="J1077" s="5">
        <v>3</v>
      </c>
      <c r="K1077" s="5">
        <v>200</v>
      </c>
      <c r="L1077" s="5">
        <v>5</v>
      </c>
      <c r="M1077" s="5">
        <v>1</v>
      </c>
      <c r="N1077" s="5">
        <v>1</v>
      </c>
      <c r="O1077" s="5">
        <v>0</v>
      </c>
      <c r="P1077" s="5">
        <v>0</v>
      </c>
      <c r="Q1077" s="5">
        <v>0</v>
      </c>
      <c r="R1077" s="5">
        <v>0</v>
      </c>
    </row>
    <row r="1078" spans="1:18" x14ac:dyDescent="0.35">
      <c r="A1078" s="1">
        <v>1265</v>
      </c>
      <c r="B1078" t="s">
        <v>871</v>
      </c>
      <c r="C1078" t="s">
        <v>1008</v>
      </c>
      <c r="D1078" t="s">
        <v>1690</v>
      </c>
      <c r="F1078" t="s">
        <v>877</v>
      </c>
      <c r="G1078" t="str">
        <f>VLOOKUP(F1078,'Barrio Mapping'!B:C,2,0)</f>
        <v>Justicia</v>
      </c>
      <c r="H1078">
        <f>VLOOKUP(B1078,'[1]Bin Distritos'!$A:$E,5,0)</f>
        <v>15.629</v>
      </c>
      <c r="I1078" s="5">
        <v>1950</v>
      </c>
      <c r="J1078" s="5">
        <v>3</v>
      </c>
      <c r="K1078" s="5">
        <v>114</v>
      </c>
      <c r="L1078" s="5">
        <v>2</v>
      </c>
      <c r="M1078" s="5">
        <v>1</v>
      </c>
      <c r="N1078" s="5">
        <v>1</v>
      </c>
      <c r="O1078" s="5">
        <v>0</v>
      </c>
      <c r="P1078" s="5">
        <v>0</v>
      </c>
      <c r="Q1078" s="5">
        <v>0</v>
      </c>
      <c r="R1078" s="5">
        <v>0</v>
      </c>
    </row>
    <row r="1079" spans="1:18" x14ac:dyDescent="0.35">
      <c r="A1079" s="1">
        <v>1268</v>
      </c>
      <c r="B1079" t="s">
        <v>871</v>
      </c>
      <c r="C1079" t="s">
        <v>1011</v>
      </c>
      <c r="D1079" t="s">
        <v>1690</v>
      </c>
      <c r="F1079" t="s">
        <v>877</v>
      </c>
      <c r="G1079" t="str">
        <f>VLOOKUP(F1079,'Barrio Mapping'!B:C,2,0)</f>
        <v>Justicia</v>
      </c>
      <c r="H1079">
        <f>VLOOKUP(B1079,'[1]Bin Distritos'!$A:$E,5,0)</f>
        <v>15.629</v>
      </c>
      <c r="I1079" s="5">
        <v>2600</v>
      </c>
      <c r="J1079" s="5">
        <v>2</v>
      </c>
      <c r="K1079" s="5">
        <v>70</v>
      </c>
      <c r="L1079" s="5">
        <v>3</v>
      </c>
      <c r="M1079" s="5">
        <v>1</v>
      </c>
      <c r="N1079" s="5">
        <v>1</v>
      </c>
      <c r="O1079" s="5">
        <v>0</v>
      </c>
      <c r="P1079" s="5">
        <v>0</v>
      </c>
      <c r="Q1079" s="5">
        <v>0</v>
      </c>
      <c r="R1079" s="5">
        <v>0</v>
      </c>
    </row>
    <row r="1080" spans="1:18" x14ac:dyDescent="0.35">
      <c r="A1080" s="1">
        <v>1270</v>
      </c>
      <c r="B1080" t="s">
        <v>871</v>
      </c>
      <c r="C1080" t="s">
        <v>908</v>
      </c>
      <c r="D1080" t="s">
        <v>1690</v>
      </c>
      <c r="F1080" t="s">
        <v>877</v>
      </c>
      <c r="G1080" t="str">
        <f>VLOOKUP(F1080,'Barrio Mapping'!B:C,2,0)</f>
        <v>Justicia</v>
      </c>
      <c r="H1080">
        <f>VLOOKUP(B1080,'[1]Bin Distritos'!$A:$E,5,0)</f>
        <v>15.629</v>
      </c>
      <c r="I1080" s="5">
        <v>2100</v>
      </c>
      <c r="J1080" s="5">
        <v>1</v>
      </c>
      <c r="K1080" s="5">
        <v>82</v>
      </c>
      <c r="L1080" s="5">
        <v>4</v>
      </c>
      <c r="M1080" s="5">
        <v>1</v>
      </c>
      <c r="N1080" s="5">
        <v>1</v>
      </c>
      <c r="O1080" s="5">
        <v>0</v>
      </c>
      <c r="P1080" s="5">
        <v>0</v>
      </c>
      <c r="Q1080" s="5">
        <v>0</v>
      </c>
      <c r="R1080" s="5">
        <v>0</v>
      </c>
    </row>
    <row r="1081" spans="1:18" x14ac:dyDescent="0.35">
      <c r="A1081" s="1">
        <v>1271</v>
      </c>
      <c r="B1081" t="s">
        <v>871</v>
      </c>
      <c r="C1081" t="s">
        <v>908</v>
      </c>
      <c r="D1081" t="s">
        <v>1690</v>
      </c>
      <c r="F1081" t="s">
        <v>877</v>
      </c>
      <c r="G1081" t="str">
        <f>VLOOKUP(F1081,'Barrio Mapping'!B:C,2,0)</f>
        <v>Justicia</v>
      </c>
      <c r="H1081">
        <f>VLOOKUP(B1081,'[1]Bin Distritos'!$A:$E,5,0)</f>
        <v>15.629</v>
      </c>
      <c r="I1081" s="5">
        <v>4500</v>
      </c>
      <c r="J1081" s="5">
        <v>2</v>
      </c>
      <c r="K1081" s="5">
        <v>140</v>
      </c>
      <c r="L1081" s="5">
        <v>2</v>
      </c>
      <c r="M1081" s="5">
        <v>1</v>
      </c>
      <c r="N1081" s="5">
        <v>1</v>
      </c>
      <c r="O1081" s="5">
        <v>0</v>
      </c>
      <c r="P1081" s="5">
        <v>0</v>
      </c>
      <c r="Q1081" s="5">
        <v>0</v>
      </c>
      <c r="R1081" s="5">
        <v>0</v>
      </c>
    </row>
    <row r="1082" spans="1:18" x14ac:dyDescent="0.35">
      <c r="A1082" s="1">
        <v>1272</v>
      </c>
      <c r="B1082" t="s">
        <v>871</v>
      </c>
      <c r="C1082" t="s">
        <v>994</v>
      </c>
      <c r="D1082" t="s">
        <v>1691</v>
      </c>
      <c r="F1082" t="s">
        <v>877</v>
      </c>
      <c r="G1082" t="str">
        <f>VLOOKUP(F1082,'Barrio Mapping'!B:C,2,0)</f>
        <v>Justicia</v>
      </c>
      <c r="H1082">
        <f>VLOOKUP(B1082,'[1]Bin Distritos'!$A:$E,5,0)</f>
        <v>15.629</v>
      </c>
      <c r="I1082" s="5">
        <v>4800</v>
      </c>
      <c r="J1082" s="5">
        <v>2</v>
      </c>
      <c r="K1082" s="5">
        <v>235</v>
      </c>
      <c r="L1082" s="5">
        <v>6</v>
      </c>
      <c r="M1082" s="5">
        <v>1</v>
      </c>
      <c r="N1082" s="5">
        <v>1</v>
      </c>
      <c r="O1082" s="5">
        <v>1</v>
      </c>
      <c r="P1082" s="5">
        <v>0</v>
      </c>
      <c r="Q1082" s="5">
        <v>0</v>
      </c>
      <c r="R1082" s="5">
        <v>0</v>
      </c>
    </row>
    <row r="1083" spans="1:18" x14ac:dyDescent="0.35">
      <c r="A1083" s="1">
        <v>1273</v>
      </c>
      <c r="B1083" t="s">
        <v>871</v>
      </c>
      <c r="C1083" t="s">
        <v>1012</v>
      </c>
      <c r="D1083" t="s">
        <v>1690</v>
      </c>
      <c r="F1083" t="s">
        <v>877</v>
      </c>
      <c r="G1083" t="str">
        <f>VLOOKUP(F1083,'Barrio Mapping'!B:C,2,0)</f>
        <v>Justicia</v>
      </c>
      <c r="H1083">
        <f>VLOOKUP(B1083,'[1]Bin Distritos'!$A:$E,5,0)</f>
        <v>15.629</v>
      </c>
      <c r="I1083" s="5">
        <v>2350</v>
      </c>
      <c r="J1083" s="5">
        <v>4</v>
      </c>
      <c r="K1083" s="5">
        <v>195</v>
      </c>
      <c r="L1083" s="5">
        <v>1</v>
      </c>
      <c r="M1083" s="5">
        <v>1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</row>
    <row r="1084" spans="1:18" x14ac:dyDescent="0.35">
      <c r="A1084" s="1">
        <v>1275</v>
      </c>
      <c r="B1084" t="s">
        <v>871</v>
      </c>
      <c r="C1084" t="s">
        <v>1014</v>
      </c>
      <c r="D1084" t="s">
        <v>1690</v>
      </c>
      <c r="E1084" t="s">
        <v>231</v>
      </c>
      <c r="F1084" t="s">
        <v>877</v>
      </c>
      <c r="G1084" t="str">
        <f>VLOOKUP(F1084,'Barrio Mapping'!B:C,2,0)</f>
        <v>Justicia</v>
      </c>
      <c r="H1084">
        <f>VLOOKUP(B1084,'[1]Bin Distritos'!$A:$E,5,0)</f>
        <v>15.629</v>
      </c>
      <c r="I1084" s="5">
        <v>2005</v>
      </c>
      <c r="J1084" s="5">
        <v>3</v>
      </c>
      <c r="K1084" s="5">
        <v>90</v>
      </c>
      <c r="L1084" s="5">
        <v>3</v>
      </c>
      <c r="M1084" s="5">
        <v>1</v>
      </c>
      <c r="N1084" s="5">
        <v>1</v>
      </c>
      <c r="O1084" s="5">
        <v>0</v>
      </c>
      <c r="P1084" s="5">
        <v>0</v>
      </c>
      <c r="Q1084" s="5">
        <v>0</v>
      </c>
      <c r="R1084" s="5">
        <v>0</v>
      </c>
    </row>
    <row r="1085" spans="1:18" x14ac:dyDescent="0.35">
      <c r="A1085" s="1">
        <v>1278</v>
      </c>
      <c r="B1085" t="s">
        <v>871</v>
      </c>
      <c r="C1085" t="s">
        <v>1016</v>
      </c>
      <c r="D1085" t="s">
        <v>1690</v>
      </c>
      <c r="F1085" t="s">
        <v>877</v>
      </c>
      <c r="G1085" t="str">
        <f>VLOOKUP(F1085,'Barrio Mapping'!B:C,2,0)</f>
        <v>Justicia</v>
      </c>
      <c r="H1085">
        <f>VLOOKUP(B1085,'[1]Bin Distritos'!$A:$E,5,0)</f>
        <v>15.629</v>
      </c>
      <c r="I1085" s="5">
        <v>1400</v>
      </c>
      <c r="J1085" s="5">
        <v>2</v>
      </c>
      <c r="K1085" s="5">
        <v>90</v>
      </c>
      <c r="L1085" s="5">
        <v>5</v>
      </c>
      <c r="M1085" s="5">
        <v>0</v>
      </c>
      <c r="N1085" s="5">
        <v>1</v>
      </c>
      <c r="O1085" s="5">
        <v>0</v>
      </c>
      <c r="P1085" s="5">
        <v>0</v>
      </c>
      <c r="Q1085" s="5">
        <v>0</v>
      </c>
      <c r="R1085" s="5">
        <v>0</v>
      </c>
    </row>
    <row r="1086" spans="1:18" x14ac:dyDescent="0.35">
      <c r="A1086" s="1">
        <v>1279</v>
      </c>
      <c r="B1086" t="s">
        <v>871</v>
      </c>
      <c r="C1086" t="s">
        <v>1017</v>
      </c>
      <c r="D1086" t="s">
        <v>1690</v>
      </c>
      <c r="F1086" t="s">
        <v>877</v>
      </c>
      <c r="G1086" t="str">
        <f>VLOOKUP(F1086,'Barrio Mapping'!B:C,2,0)</f>
        <v>Justicia</v>
      </c>
      <c r="H1086">
        <f>VLOOKUP(B1086,'[1]Bin Distritos'!$A:$E,5,0)</f>
        <v>15.629</v>
      </c>
      <c r="I1086" s="5">
        <v>1100</v>
      </c>
      <c r="J1086" s="5">
        <v>1</v>
      </c>
      <c r="K1086" s="5">
        <v>50</v>
      </c>
      <c r="L1086" s="5">
        <v>2</v>
      </c>
      <c r="M1086" s="5">
        <v>1</v>
      </c>
      <c r="N1086" s="5">
        <v>1</v>
      </c>
      <c r="O1086" s="5">
        <v>0</v>
      </c>
      <c r="P1086" s="5">
        <v>0</v>
      </c>
      <c r="Q1086" s="5">
        <v>0</v>
      </c>
      <c r="R1086" s="5">
        <v>0</v>
      </c>
    </row>
    <row r="1087" spans="1:18" x14ac:dyDescent="0.35">
      <c r="A1087" s="1">
        <v>1281</v>
      </c>
      <c r="B1087" t="s">
        <v>871</v>
      </c>
      <c r="C1087" t="s">
        <v>1019</v>
      </c>
      <c r="D1087" t="s">
        <v>1693</v>
      </c>
      <c r="E1087" t="s">
        <v>21</v>
      </c>
      <c r="F1087" t="s">
        <v>877</v>
      </c>
      <c r="G1087" t="str">
        <f>VLOOKUP(F1087,'Barrio Mapping'!B:C,2,0)</f>
        <v>Justicia</v>
      </c>
      <c r="H1087">
        <f>VLOOKUP(B1087,'[1]Bin Distritos'!$A:$E,5,0)</f>
        <v>15.629</v>
      </c>
      <c r="I1087" s="5">
        <v>1550</v>
      </c>
      <c r="J1087" s="5">
        <v>0</v>
      </c>
      <c r="K1087" s="5">
        <v>60</v>
      </c>
      <c r="L1087" s="5">
        <v>1</v>
      </c>
      <c r="M1087" s="5">
        <v>0</v>
      </c>
      <c r="N1087" s="5">
        <v>1</v>
      </c>
      <c r="O1087" s="5">
        <v>0</v>
      </c>
      <c r="P1087" s="5">
        <v>0</v>
      </c>
      <c r="Q1087" s="5">
        <v>0</v>
      </c>
      <c r="R1087" s="5">
        <v>0</v>
      </c>
    </row>
    <row r="1088" spans="1:18" x14ac:dyDescent="0.35">
      <c r="A1088" s="1">
        <v>1282</v>
      </c>
      <c r="B1088" t="s">
        <v>871</v>
      </c>
      <c r="C1088" t="s">
        <v>1019</v>
      </c>
      <c r="D1088" t="s">
        <v>1693</v>
      </c>
      <c r="E1088" t="s">
        <v>21</v>
      </c>
      <c r="F1088" t="s">
        <v>877</v>
      </c>
      <c r="G1088" t="str">
        <f>VLOOKUP(F1088,'Barrio Mapping'!B:C,2,0)</f>
        <v>Justicia</v>
      </c>
      <c r="H1088">
        <f>VLOOKUP(B1088,'[1]Bin Distritos'!$A:$E,5,0)</f>
        <v>15.629</v>
      </c>
      <c r="I1088" s="5">
        <v>1550</v>
      </c>
      <c r="J1088" s="5">
        <v>0</v>
      </c>
      <c r="K1088" s="5">
        <v>60</v>
      </c>
      <c r="L1088" s="5">
        <v>1</v>
      </c>
      <c r="M1088" s="5">
        <v>1</v>
      </c>
      <c r="N1088" s="5">
        <v>1</v>
      </c>
      <c r="O1088" s="5">
        <v>0</v>
      </c>
      <c r="P1088" s="5">
        <v>0</v>
      </c>
      <c r="Q1088" s="5">
        <v>0</v>
      </c>
      <c r="R1088" s="5">
        <v>0</v>
      </c>
    </row>
    <row r="1089" spans="1:18" x14ac:dyDescent="0.35">
      <c r="A1089" s="1">
        <v>1285</v>
      </c>
      <c r="B1089" t="s">
        <v>871</v>
      </c>
      <c r="C1089" t="s">
        <v>908</v>
      </c>
      <c r="D1089" t="s">
        <v>1690</v>
      </c>
      <c r="F1089" t="s">
        <v>877</v>
      </c>
      <c r="G1089" t="str">
        <f>VLOOKUP(F1089,'Barrio Mapping'!B:C,2,0)</f>
        <v>Justicia</v>
      </c>
      <c r="H1089">
        <f>VLOOKUP(B1089,'[1]Bin Distritos'!$A:$E,5,0)</f>
        <v>15.629</v>
      </c>
      <c r="I1089" s="5">
        <v>1350</v>
      </c>
      <c r="J1089" s="5">
        <v>1</v>
      </c>
      <c r="K1089" s="5">
        <v>72</v>
      </c>
      <c r="L1089" s="5">
        <v>3</v>
      </c>
      <c r="M1089" s="5">
        <v>1</v>
      </c>
      <c r="N1089" s="5">
        <v>1</v>
      </c>
      <c r="O1089" s="5">
        <v>0</v>
      </c>
      <c r="P1089" s="5">
        <v>0</v>
      </c>
      <c r="Q1089" s="5">
        <v>0</v>
      </c>
      <c r="R1089" s="5">
        <v>0</v>
      </c>
    </row>
    <row r="1090" spans="1:18" x14ac:dyDescent="0.35">
      <c r="A1090" s="1">
        <v>1286</v>
      </c>
      <c r="B1090" t="s">
        <v>871</v>
      </c>
      <c r="C1090" t="s">
        <v>908</v>
      </c>
      <c r="D1090" t="s">
        <v>1690</v>
      </c>
      <c r="F1090" t="s">
        <v>877</v>
      </c>
      <c r="G1090" t="str">
        <f>VLOOKUP(F1090,'Barrio Mapping'!B:C,2,0)</f>
        <v>Justicia</v>
      </c>
      <c r="H1090">
        <f>VLOOKUP(B1090,'[1]Bin Distritos'!$A:$E,5,0)</f>
        <v>15.629</v>
      </c>
      <c r="I1090" s="5">
        <v>1250</v>
      </c>
      <c r="J1090" s="5">
        <v>1</v>
      </c>
      <c r="K1090" s="5">
        <v>70</v>
      </c>
      <c r="L1090" s="5">
        <v>1</v>
      </c>
      <c r="M1090" s="5">
        <v>1</v>
      </c>
      <c r="N1090" s="5">
        <v>1</v>
      </c>
      <c r="O1090" s="5">
        <v>0</v>
      </c>
      <c r="P1090" s="5">
        <v>0</v>
      </c>
      <c r="Q1090" s="5">
        <v>0</v>
      </c>
      <c r="R1090" s="5">
        <v>0</v>
      </c>
    </row>
    <row r="1091" spans="1:18" x14ac:dyDescent="0.35">
      <c r="A1091" s="1">
        <v>1287</v>
      </c>
      <c r="B1091" t="s">
        <v>871</v>
      </c>
      <c r="C1091" t="s">
        <v>1020</v>
      </c>
      <c r="D1091" t="s">
        <v>1693</v>
      </c>
      <c r="F1091" t="s">
        <v>877</v>
      </c>
      <c r="G1091" t="str">
        <f>VLOOKUP(F1091,'Barrio Mapping'!B:C,2,0)</f>
        <v>Justicia</v>
      </c>
      <c r="H1091">
        <f>VLOOKUP(B1091,'[1]Bin Distritos'!$A:$E,5,0)</f>
        <v>15.629</v>
      </c>
      <c r="I1091" s="5">
        <v>980</v>
      </c>
      <c r="J1091" s="5">
        <v>0</v>
      </c>
      <c r="K1091" s="5">
        <v>40</v>
      </c>
      <c r="L1091" s="5">
        <v>4</v>
      </c>
      <c r="M1091" s="5">
        <v>1</v>
      </c>
      <c r="N1091" s="5">
        <v>1</v>
      </c>
      <c r="O1091" s="5">
        <v>0</v>
      </c>
      <c r="P1091" s="5">
        <v>0</v>
      </c>
      <c r="Q1091" s="5">
        <v>0</v>
      </c>
      <c r="R1091" s="5">
        <v>0</v>
      </c>
    </row>
    <row r="1092" spans="1:18" x14ac:dyDescent="0.35">
      <c r="A1092" s="1">
        <v>1298</v>
      </c>
      <c r="B1092" t="s">
        <v>871</v>
      </c>
      <c r="C1092" t="s">
        <v>908</v>
      </c>
      <c r="D1092" t="s">
        <v>1690</v>
      </c>
      <c r="F1092" t="s">
        <v>877</v>
      </c>
      <c r="G1092" t="str">
        <f>VLOOKUP(F1092,'Barrio Mapping'!B:C,2,0)</f>
        <v>Justicia</v>
      </c>
      <c r="H1092">
        <f>VLOOKUP(B1092,'[1]Bin Distritos'!$A:$E,5,0)</f>
        <v>15.629</v>
      </c>
      <c r="I1092" s="5">
        <v>600</v>
      </c>
      <c r="J1092" s="5">
        <v>1</v>
      </c>
      <c r="K1092" s="5">
        <v>40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</row>
    <row r="1093" spans="1:18" x14ac:dyDescent="0.35">
      <c r="A1093" s="1">
        <v>1299</v>
      </c>
      <c r="B1093" t="s">
        <v>871</v>
      </c>
      <c r="C1093" t="s">
        <v>1029</v>
      </c>
      <c r="D1093" t="s">
        <v>1690</v>
      </c>
      <c r="F1093" t="s">
        <v>877</v>
      </c>
      <c r="G1093" t="str">
        <f>VLOOKUP(F1093,'Barrio Mapping'!B:C,2,0)</f>
        <v>Justicia</v>
      </c>
      <c r="H1093">
        <f>VLOOKUP(B1093,'[1]Bin Distritos'!$A:$E,5,0)</f>
        <v>15.629</v>
      </c>
      <c r="I1093" s="5">
        <v>950</v>
      </c>
      <c r="J1093" s="5">
        <v>1</v>
      </c>
      <c r="K1093" s="5">
        <v>43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</row>
    <row r="1094" spans="1:18" x14ac:dyDescent="0.35">
      <c r="A1094" s="1">
        <v>1300</v>
      </c>
      <c r="B1094" t="s">
        <v>871</v>
      </c>
      <c r="C1094" t="s">
        <v>908</v>
      </c>
      <c r="D1094" t="s">
        <v>1690</v>
      </c>
      <c r="F1094" t="s">
        <v>877</v>
      </c>
      <c r="G1094" t="str">
        <f>VLOOKUP(F1094,'Barrio Mapping'!B:C,2,0)</f>
        <v>Justicia</v>
      </c>
      <c r="H1094">
        <f>VLOOKUP(B1094,'[1]Bin Distritos'!$A:$E,5,0)</f>
        <v>15.629</v>
      </c>
      <c r="I1094" s="5">
        <v>2350</v>
      </c>
      <c r="J1094" s="5">
        <v>1</v>
      </c>
      <c r="K1094" s="5">
        <v>110</v>
      </c>
      <c r="L1094" s="5">
        <v>2</v>
      </c>
      <c r="M1094" s="5">
        <v>1</v>
      </c>
      <c r="N1094" s="5">
        <v>1</v>
      </c>
      <c r="O1094" s="5">
        <v>0</v>
      </c>
      <c r="P1094" s="5">
        <v>0</v>
      </c>
      <c r="Q1094" s="5">
        <v>0</v>
      </c>
      <c r="R1094" s="5">
        <v>0</v>
      </c>
    </row>
    <row r="1095" spans="1:18" x14ac:dyDescent="0.35">
      <c r="A1095" s="1">
        <v>1303</v>
      </c>
      <c r="B1095" t="s">
        <v>871</v>
      </c>
      <c r="C1095" t="s">
        <v>1032</v>
      </c>
      <c r="D1095" t="s">
        <v>1690</v>
      </c>
      <c r="E1095" t="s">
        <v>51</v>
      </c>
      <c r="F1095" t="s">
        <v>877</v>
      </c>
      <c r="G1095" t="str">
        <f>VLOOKUP(F1095,'Barrio Mapping'!B:C,2,0)</f>
        <v>Justicia</v>
      </c>
      <c r="H1095">
        <f>VLOOKUP(B1095,'[1]Bin Distritos'!$A:$E,5,0)</f>
        <v>15.629</v>
      </c>
      <c r="I1095" s="5">
        <v>1400</v>
      </c>
      <c r="J1095" s="5">
        <v>1</v>
      </c>
      <c r="K1095" s="5">
        <v>70</v>
      </c>
      <c r="L1095" s="5">
        <v>1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</row>
    <row r="1096" spans="1:18" x14ac:dyDescent="0.35">
      <c r="A1096" s="1">
        <v>1307</v>
      </c>
      <c r="B1096" t="s">
        <v>871</v>
      </c>
      <c r="C1096" t="s">
        <v>1035</v>
      </c>
      <c r="D1096" t="s">
        <v>1690</v>
      </c>
      <c r="E1096" t="s">
        <v>126</v>
      </c>
      <c r="F1096" t="s">
        <v>877</v>
      </c>
      <c r="G1096" t="str">
        <f>VLOOKUP(F1096,'Barrio Mapping'!B:C,2,0)</f>
        <v>Justicia</v>
      </c>
      <c r="H1096">
        <f>VLOOKUP(B1096,'[1]Bin Distritos'!$A:$E,5,0)</f>
        <v>15.629</v>
      </c>
      <c r="I1096" s="5">
        <v>1300</v>
      </c>
      <c r="J1096" s="5">
        <v>1</v>
      </c>
      <c r="K1096" s="5">
        <v>60</v>
      </c>
      <c r="L1096" s="5">
        <v>1</v>
      </c>
      <c r="M1096" s="5">
        <v>1</v>
      </c>
      <c r="N1096" s="5">
        <v>1</v>
      </c>
      <c r="O1096" s="5">
        <v>0</v>
      </c>
      <c r="P1096" s="5">
        <v>0</v>
      </c>
      <c r="Q1096" s="5">
        <v>0</v>
      </c>
      <c r="R1096" s="5">
        <v>0</v>
      </c>
    </row>
    <row r="1097" spans="1:18" x14ac:dyDescent="0.35">
      <c r="A1097" s="1">
        <v>1319</v>
      </c>
      <c r="B1097" t="s">
        <v>871</v>
      </c>
      <c r="C1097" t="s">
        <v>908</v>
      </c>
      <c r="D1097" t="s">
        <v>1690</v>
      </c>
      <c r="F1097" t="s">
        <v>877</v>
      </c>
      <c r="G1097" t="str">
        <f>VLOOKUP(F1097,'Barrio Mapping'!B:C,2,0)</f>
        <v>Justicia</v>
      </c>
      <c r="H1097">
        <f>VLOOKUP(B1097,'[1]Bin Distritos'!$A:$E,5,0)</f>
        <v>15.629</v>
      </c>
      <c r="I1097" s="5">
        <v>1900</v>
      </c>
      <c r="J1097" s="5">
        <v>2</v>
      </c>
      <c r="K1097" s="5">
        <v>90</v>
      </c>
      <c r="L1097" s="5">
        <v>2</v>
      </c>
      <c r="M1097" s="5">
        <v>0</v>
      </c>
      <c r="N1097" s="5">
        <v>1</v>
      </c>
      <c r="O1097" s="5">
        <v>0</v>
      </c>
      <c r="P1097" s="5">
        <v>0</v>
      </c>
      <c r="Q1097" s="5">
        <v>0</v>
      </c>
      <c r="R1097" s="5">
        <v>0</v>
      </c>
    </row>
    <row r="1098" spans="1:18" x14ac:dyDescent="0.35">
      <c r="A1098" s="1">
        <v>1323</v>
      </c>
      <c r="B1098" t="s">
        <v>871</v>
      </c>
      <c r="C1098" t="s">
        <v>1040</v>
      </c>
      <c r="D1098" t="s">
        <v>1690</v>
      </c>
      <c r="F1098" t="s">
        <v>877</v>
      </c>
      <c r="G1098" t="str">
        <f>VLOOKUP(F1098,'Barrio Mapping'!B:C,2,0)</f>
        <v>Justicia</v>
      </c>
      <c r="H1098">
        <f>VLOOKUP(B1098,'[1]Bin Distritos'!$A:$E,5,0)</f>
        <v>15.629</v>
      </c>
      <c r="I1098" s="5">
        <v>1500</v>
      </c>
      <c r="J1098" s="5">
        <v>1</v>
      </c>
      <c r="K1098" s="5">
        <v>57</v>
      </c>
      <c r="L1098" s="5">
        <v>1</v>
      </c>
      <c r="M1098" s="5">
        <v>0</v>
      </c>
      <c r="N1098" s="5">
        <v>1</v>
      </c>
      <c r="O1098" s="5">
        <v>0</v>
      </c>
      <c r="P1098" s="5">
        <v>0</v>
      </c>
      <c r="Q1098" s="5">
        <v>0</v>
      </c>
      <c r="R1098" s="5">
        <v>0</v>
      </c>
    </row>
    <row r="1099" spans="1:18" x14ac:dyDescent="0.35">
      <c r="A1099" s="1">
        <v>1326</v>
      </c>
      <c r="B1099" t="s">
        <v>871</v>
      </c>
      <c r="C1099" t="s">
        <v>1042</v>
      </c>
      <c r="D1099" t="s">
        <v>1690</v>
      </c>
      <c r="F1099" t="s">
        <v>877</v>
      </c>
      <c r="G1099" t="str">
        <f>VLOOKUP(F1099,'Barrio Mapping'!B:C,2,0)</f>
        <v>Justicia</v>
      </c>
      <c r="H1099">
        <f>VLOOKUP(B1099,'[1]Bin Distritos'!$A:$E,5,0)</f>
        <v>15.629</v>
      </c>
      <c r="I1099" s="5">
        <v>1550</v>
      </c>
      <c r="J1099" s="5">
        <v>1</v>
      </c>
      <c r="K1099" s="5">
        <v>50</v>
      </c>
      <c r="L1099" s="5">
        <v>1</v>
      </c>
      <c r="M1099" s="5">
        <v>1</v>
      </c>
      <c r="N1099" s="5">
        <v>1</v>
      </c>
      <c r="O1099" s="5">
        <v>0</v>
      </c>
      <c r="P1099" s="5">
        <v>0</v>
      </c>
      <c r="Q1099" s="5">
        <v>0</v>
      </c>
      <c r="R1099" s="5">
        <v>0</v>
      </c>
    </row>
    <row r="1100" spans="1:18" x14ac:dyDescent="0.35">
      <c r="A1100" s="1">
        <v>1327</v>
      </c>
      <c r="B1100" t="s">
        <v>871</v>
      </c>
      <c r="C1100" t="s">
        <v>1042</v>
      </c>
      <c r="D1100" t="s">
        <v>1690</v>
      </c>
      <c r="F1100" t="s">
        <v>877</v>
      </c>
      <c r="G1100" t="str">
        <f>VLOOKUP(F1100,'Barrio Mapping'!B:C,2,0)</f>
        <v>Justicia</v>
      </c>
      <c r="H1100">
        <f>VLOOKUP(B1100,'[1]Bin Distritos'!$A:$E,5,0)</f>
        <v>15.629</v>
      </c>
      <c r="I1100" s="5">
        <v>1800</v>
      </c>
      <c r="J1100" s="5">
        <v>2</v>
      </c>
      <c r="K1100" s="5">
        <v>65</v>
      </c>
      <c r="L1100" s="5">
        <v>3</v>
      </c>
      <c r="M1100" s="5">
        <v>1</v>
      </c>
      <c r="N1100" s="5">
        <v>1</v>
      </c>
      <c r="O1100" s="5">
        <v>0</v>
      </c>
      <c r="P1100" s="5">
        <v>0</v>
      </c>
      <c r="Q1100" s="5">
        <v>0</v>
      </c>
      <c r="R1100" s="5">
        <v>0</v>
      </c>
    </row>
    <row r="1101" spans="1:18" x14ac:dyDescent="0.35">
      <c r="A1101" s="1">
        <v>1330</v>
      </c>
      <c r="B1101" t="s">
        <v>871</v>
      </c>
      <c r="C1101" t="s">
        <v>994</v>
      </c>
      <c r="D1101" t="s">
        <v>1691</v>
      </c>
      <c r="F1101" t="s">
        <v>877</v>
      </c>
      <c r="G1101" t="str">
        <f>VLOOKUP(F1101,'Barrio Mapping'!B:C,2,0)</f>
        <v>Justicia</v>
      </c>
      <c r="H1101">
        <f>VLOOKUP(B1101,'[1]Bin Distritos'!$A:$E,5,0)</f>
        <v>15.629</v>
      </c>
      <c r="I1101" s="5">
        <v>2000</v>
      </c>
      <c r="J1101" s="5">
        <v>3</v>
      </c>
      <c r="K1101" s="5">
        <v>122</v>
      </c>
      <c r="L1101" s="5">
        <v>6</v>
      </c>
      <c r="M1101" s="5">
        <v>1</v>
      </c>
      <c r="N1101" s="5">
        <v>1</v>
      </c>
      <c r="O1101" s="5">
        <v>1</v>
      </c>
      <c r="P1101" s="5">
        <v>0</v>
      </c>
      <c r="Q1101" s="5">
        <v>0</v>
      </c>
      <c r="R1101" s="5">
        <v>0</v>
      </c>
    </row>
    <row r="1102" spans="1:18" x14ac:dyDescent="0.35">
      <c r="A1102" s="1">
        <v>1332</v>
      </c>
      <c r="B1102" t="s">
        <v>871</v>
      </c>
      <c r="C1102" t="s">
        <v>1043</v>
      </c>
      <c r="D1102" t="s">
        <v>1690</v>
      </c>
      <c r="E1102" t="s">
        <v>21</v>
      </c>
      <c r="F1102" t="s">
        <v>877</v>
      </c>
      <c r="G1102" t="str">
        <f>VLOOKUP(F1102,'Barrio Mapping'!B:C,2,0)</f>
        <v>Justicia</v>
      </c>
      <c r="H1102">
        <f>VLOOKUP(B1102,'[1]Bin Distritos'!$A:$E,5,0)</f>
        <v>15.629</v>
      </c>
      <c r="I1102" s="5">
        <v>1500</v>
      </c>
      <c r="J1102" s="5">
        <v>1</v>
      </c>
      <c r="K1102" s="5">
        <v>90</v>
      </c>
      <c r="L1102" s="5">
        <v>2</v>
      </c>
      <c r="M1102" s="5">
        <v>1</v>
      </c>
      <c r="N1102" s="5">
        <v>1</v>
      </c>
      <c r="O1102" s="5">
        <v>0</v>
      </c>
      <c r="P1102" s="5">
        <v>0</v>
      </c>
      <c r="Q1102" s="5">
        <v>0</v>
      </c>
      <c r="R1102" s="5">
        <v>0</v>
      </c>
    </row>
    <row r="1103" spans="1:18" x14ac:dyDescent="0.35">
      <c r="A1103" s="1">
        <v>1335</v>
      </c>
      <c r="B1103" t="s">
        <v>871</v>
      </c>
      <c r="C1103" t="s">
        <v>1045</v>
      </c>
      <c r="D1103" t="s">
        <v>1691</v>
      </c>
      <c r="E1103" t="s">
        <v>88</v>
      </c>
      <c r="F1103" t="s">
        <v>877</v>
      </c>
      <c r="G1103" t="str">
        <f>VLOOKUP(F1103,'Barrio Mapping'!B:C,2,0)</f>
        <v>Justicia</v>
      </c>
      <c r="H1103">
        <f>VLOOKUP(B1103,'[1]Bin Distritos'!$A:$E,5,0)</f>
        <v>15.629</v>
      </c>
      <c r="I1103" s="5">
        <v>1400</v>
      </c>
      <c r="J1103" s="5">
        <v>2</v>
      </c>
      <c r="K1103" s="5">
        <v>95</v>
      </c>
      <c r="L1103" s="5">
        <v>5</v>
      </c>
      <c r="M1103" s="5">
        <v>0</v>
      </c>
      <c r="N1103" s="5">
        <v>1</v>
      </c>
      <c r="O1103" s="5">
        <v>1</v>
      </c>
      <c r="P1103" s="5">
        <v>0</v>
      </c>
      <c r="Q1103" s="5">
        <v>0</v>
      </c>
      <c r="R1103" s="5">
        <v>0</v>
      </c>
    </row>
    <row r="1104" spans="1:18" x14ac:dyDescent="0.35">
      <c r="A1104" s="1">
        <v>1338</v>
      </c>
      <c r="B1104" t="s">
        <v>871</v>
      </c>
      <c r="C1104" t="s">
        <v>1046</v>
      </c>
      <c r="D1104" t="s">
        <v>1692</v>
      </c>
      <c r="F1104" t="s">
        <v>877</v>
      </c>
      <c r="G1104" t="str">
        <f>VLOOKUP(F1104,'Barrio Mapping'!B:C,2,0)</f>
        <v>Justicia</v>
      </c>
      <c r="H1104">
        <f>VLOOKUP(B1104,'[1]Bin Distritos'!$A:$E,5,0)</f>
        <v>15.629</v>
      </c>
      <c r="I1104" s="5">
        <v>1600</v>
      </c>
      <c r="J1104" s="5">
        <v>0</v>
      </c>
      <c r="K1104" s="5">
        <v>47</v>
      </c>
      <c r="L1104" s="5">
        <v>2</v>
      </c>
      <c r="M1104" s="5">
        <v>0</v>
      </c>
      <c r="N1104" s="5">
        <v>1</v>
      </c>
      <c r="O1104" s="5">
        <v>0</v>
      </c>
      <c r="P1104" s="5">
        <v>0</v>
      </c>
      <c r="Q1104" s="5">
        <v>1</v>
      </c>
      <c r="R1104" s="5">
        <v>0</v>
      </c>
    </row>
    <row r="1105" spans="1:18" x14ac:dyDescent="0.35">
      <c r="A1105" s="1">
        <v>1339</v>
      </c>
      <c r="B1105" t="s">
        <v>871</v>
      </c>
      <c r="C1105" t="s">
        <v>908</v>
      </c>
      <c r="D1105" t="s">
        <v>1690</v>
      </c>
      <c r="F1105" t="s">
        <v>877</v>
      </c>
      <c r="G1105" t="str">
        <f>VLOOKUP(F1105,'Barrio Mapping'!B:C,2,0)</f>
        <v>Justicia</v>
      </c>
      <c r="H1105">
        <f>VLOOKUP(B1105,'[1]Bin Distritos'!$A:$E,5,0)</f>
        <v>15.629</v>
      </c>
      <c r="I1105" s="5">
        <v>2500</v>
      </c>
      <c r="J1105" s="5">
        <v>2</v>
      </c>
      <c r="K1105" s="5">
        <v>70</v>
      </c>
      <c r="L1105" s="5">
        <v>3</v>
      </c>
      <c r="M1105" s="5">
        <v>1</v>
      </c>
      <c r="N1105" s="5">
        <v>1</v>
      </c>
      <c r="O1105" s="5">
        <v>0</v>
      </c>
      <c r="P1105" s="5">
        <v>0</v>
      </c>
      <c r="Q1105" s="5">
        <v>0</v>
      </c>
      <c r="R1105" s="5">
        <v>0</v>
      </c>
    </row>
    <row r="1106" spans="1:18" x14ac:dyDescent="0.35">
      <c r="A1106" s="1">
        <v>1340</v>
      </c>
      <c r="B1106" t="s">
        <v>871</v>
      </c>
      <c r="C1106" t="s">
        <v>908</v>
      </c>
      <c r="D1106" t="s">
        <v>1690</v>
      </c>
      <c r="F1106" t="s">
        <v>877</v>
      </c>
      <c r="G1106" t="str">
        <f>VLOOKUP(F1106,'Barrio Mapping'!B:C,2,0)</f>
        <v>Justicia</v>
      </c>
      <c r="H1106">
        <f>VLOOKUP(B1106,'[1]Bin Distritos'!$A:$E,5,0)</f>
        <v>15.629</v>
      </c>
      <c r="I1106" s="5">
        <v>2000</v>
      </c>
      <c r="J1106" s="5">
        <v>2</v>
      </c>
      <c r="K1106" s="5">
        <v>86</v>
      </c>
      <c r="L1106" s="5">
        <v>0.5</v>
      </c>
      <c r="M1106" s="5">
        <v>1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</row>
    <row r="1107" spans="1:18" x14ac:dyDescent="0.35">
      <c r="A1107" s="1">
        <v>1343</v>
      </c>
      <c r="B1107" t="s">
        <v>871</v>
      </c>
      <c r="C1107" t="s">
        <v>908</v>
      </c>
      <c r="D1107" t="s">
        <v>1690</v>
      </c>
      <c r="F1107" t="s">
        <v>877</v>
      </c>
      <c r="G1107" t="str">
        <f>VLOOKUP(F1107,'Barrio Mapping'!B:C,2,0)</f>
        <v>Justicia</v>
      </c>
      <c r="H1107">
        <f>VLOOKUP(B1107,'[1]Bin Distritos'!$A:$E,5,0)</f>
        <v>15.629</v>
      </c>
      <c r="I1107" s="5">
        <v>1500</v>
      </c>
      <c r="J1107" s="5">
        <v>1</v>
      </c>
      <c r="K1107" s="5">
        <v>88</v>
      </c>
      <c r="L1107" s="5">
        <v>2</v>
      </c>
      <c r="M1107" s="5">
        <v>1</v>
      </c>
      <c r="N1107" s="5">
        <v>1</v>
      </c>
      <c r="O1107" s="5">
        <v>0</v>
      </c>
      <c r="P1107" s="5">
        <v>0</v>
      </c>
      <c r="Q1107" s="5">
        <v>0</v>
      </c>
      <c r="R1107" s="5">
        <v>0</v>
      </c>
    </row>
    <row r="1108" spans="1:18" x14ac:dyDescent="0.35">
      <c r="A1108" s="1">
        <v>1344</v>
      </c>
      <c r="B1108" t="s">
        <v>871</v>
      </c>
      <c r="C1108" t="s">
        <v>908</v>
      </c>
      <c r="D1108" t="s">
        <v>1690</v>
      </c>
      <c r="F1108" t="s">
        <v>877</v>
      </c>
      <c r="G1108" t="str">
        <f>VLOOKUP(F1108,'Barrio Mapping'!B:C,2,0)</f>
        <v>Justicia</v>
      </c>
      <c r="H1108">
        <f>VLOOKUP(B1108,'[1]Bin Distritos'!$A:$E,5,0)</f>
        <v>15.629</v>
      </c>
      <c r="I1108" s="5">
        <v>2499</v>
      </c>
      <c r="J1108" s="5">
        <v>4</v>
      </c>
      <c r="K1108" s="5">
        <v>200</v>
      </c>
      <c r="L1108" s="5">
        <v>4</v>
      </c>
      <c r="M1108" s="5">
        <v>1</v>
      </c>
      <c r="N1108" s="5">
        <v>1</v>
      </c>
      <c r="O1108" s="5">
        <v>0</v>
      </c>
      <c r="P1108" s="5">
        <v>0</v>
      </c>
      <c r="Q1108" s="5">
        <v>0</v>
      </c>
      <c r="R1108" s="5">
        <v>0</v>
      </c>
    </row>
    <row r="1109" spans="1:18" x14ac:dyDescent="0.35">
      <c r="A1109" s="1">
        <v>1346</v>
      </c>
      <c r="B1109" t="s">
        <v>871</v>
      </c>
      <c r="C1109" t="s">
        <v>1020</v>
      </c>
      <c r="D1109" t="s">
        <v>1693</v>
      </c>
      <c r="F1109" t="s">
        <v>877</v>
      </c>
      <c r="G1109" t="str">
        <f>VLOOKUP(F1109,'Barrio Mapping'!B:C,2,0)</f>
        <v>Justicia</v>
      </c>
      <c r="H1109">
        <f>VLOOKUP(B1109,'[1]Bin Distritos'!$A:$E,5,0)</f>
        <v>15.629</v>
      </c>
      <c r="I1109" s="5">
        <v>850</v>
      </c>
      <c r="J1109" s="5">
        <v>0</v>
      </c>
      <c r="K1109" s="5">
        <v>50</v>
      </c>
      <c r="L1109" s="5">
        <v>0.5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</row>
    <row r="1110" spans="1:18" x14ac:dyDescent="0.35">
      <c r="A1110" s="1">
        <v>1347</v>
      </c>
      <c r="B1110" t="s">
        <v>871</v>
      </c>
      <c r="C1110" t="s">
        <v>908</v>
      </c>
      <c r="D1110" t="s">
        <v>1690</v>
      </c>
      <c r="F1110" t="s">
        <v>877</v>
      </c>
      <c r="G1110" t="str">
        <f>VLOOKUP(F1110,'Barrio Mapping'!B:C,2,0)</f>
        <v>Justicia</v>
      </c>
      <c r="H1110">
        <f>VLOOKUP(B1110,'[1]Bin Distritos'!$A:$E,5,0)</f>
        <v>15.629</v>
      </c>
      <c r="I1110" s="5">
        <v>2600</v>
      </c>
      <c r="J1110" s="5">
        <v>2</v>
      </c>
      <c r="K1110" s="5">
        <v>70</v>
      </c>
      <c r="L1110" s="5">
        <v>3</v>
      </c>
      <c r="M1110" s="5">
        <v>1</v>
      </c>
      <c r="N1110" s="5">
        <v>1</v>
      </c>
      <c r="O1110" s="5">
        <v>0</v>
      </c>
      <c r="P1110" s="5">
        <v>0</v>
      </c>
      <c r="Q1110" s="5">
        <v>0</v>
      </c>
      <c r="R1110" s="5">
        <v>0</v>
      </c>
    </row>
    <row r="1111" spans="1:18" x14ac:dyDescent="0.35">
      <c r="A1111" s="1">
        <v>1353</v>
      </c>
      <c r="B1111" t="s">
        <v>871</v>
      </c>
      <c r="C1111" t="s">
        <v>1050</v>
      </c>
      <c r="D1111" t="s">
        <v>1691</v>
      </c>
      <c r="E1111" t="s">
        <v>222</v>
      </c>
      <c r="F1111" t="s">
        <v>877</v>
      </c>
      <c r="G1111" t="str">
        <f>VLOOKUP(F1111,'Barrio Mapping'!B:C,2,0)</f>
        <v>Justicia</v>
      </c>
      <c r="H1111">
        <f>VLOOKUP(B1111,'[1]Bin Distritos'!$A:$E,5,0)</f>
        <v>15.629</v>
      </c>
      <c r="I1111" s="5">
        <v>1250</v>
      </c>
      <c r="J1111" s="5">
        <v>1</v>
      </c>
      <c r="K1111" s="5">
        <v>65</v>
      </c>
      <c r="L1111" s="5">
        <v>5</v>
      </c>
      <c r="M1111" s="5">
        <v>1</v>
      </c>
      <c r="N1111" s="5">
        <v>1</v>
      </c>
      <c r="O1111" s="5">
        <v>1</v>
      </c>
      <c r="P1111" s="5">
        <v>0</v>
      </c>
      <c r="Q1111" s="5">
        <v>0</v>
      </c>
      <c r="R1111" s="5">
        <v>0</v>
      </c>
    </row>
    <row r="1112" spans="1:18" x14ac:dyDescent="0.35">
      <c r="A1112" s="1">
        <v>1360</v>
      </c>
      <c r="B1112" t="s">
        <v>871</v>
      </c>
      <c r="C1112" t="s">
        <v>908</v>
      </c>
      <c r="D1112" t="s">
        <v>1690</v>
      </c>
      <c r="F1112" t="s">
        <v>877</v>
      </c>
      <c r="G1112" t="str">
        <f>VLOOKUP(F1112,'Barrio Mapping'!B:C,2,0)</f>
        <v>Justicia</v>
      </c>
      <c r="H1112">
        <f>VLOOKUP(B1112,'[1]Bin Distritos'!$A:$E,5,0)</f>
        <v>15.629</v>
      </c>
      <c r="I1112" s="5">
        <v>1800</v>
      </c>
      <c r="J1112" s="5">
        <v>2</v>
      </c>
      <c r="K1112" s="5">
        <v>55</v>
      </c>
      <c r="L1112" s="5">
        <v>3</v>
      </c>
      <c r="M1112" s="5">
        <v>0</v>
      </c>
      <c r="N1112" s="5">
        <v>1</v>
      </c>
      <c r="O1112" s="5">
        <v>0</v>
      </c>
      <c r="P1112" s="5">
        <v>0</v>
      </c>
      <c r="Q1112" s="5">
        <v>0</v>
      </c>
      <c r="R1112" s="5">
        <v>0</v>
      </c>
    </row>
    <row r="1113" spans="1:18" x14ac:dyDescent="0.35">
      <c r="A1113" s="1">
        <v>1363</v>
      </c>
      <c r="B1113" t="s">
        <v>871</v>
      </c>
      <c r="C1113" t="s">
        <v>908</v>
      </c>
      <c r="D1113" t="s">
        <v>1690</v>
      </c>
      <c r="F1113" t="s">
        <v>877</v>
      </c>
      <c r="G1113" t="str">
        <f>VLOOKUP(F1113,'Barrio Mapping'!B:C,2,0)</f>
        <v>Justicia</v>
      </c>
      <c r="H1113">
        <f>VLOOKUP(B1113,'[1]Bin Distritos'!$A:$E,5,0)</f>
        <v>15.629</v>
      </c>
      <c r="I1113" s="5">
        <v>1300</v>
      </c>
      <c r="J1113" s="5">
        <v>2</v>
      </c>
      <c r="K1113" s="5">
        <v>70</v>
      </c>
      <c r="L1113" s="5">
        <v>2</v>
      </c>
      <c r="M1113" s="5">
        <v>0</v>
      </c>
      <c r="N1113" s="5">
        <v>1</v>
      </c>
      <c r="O1113" s="5">
        <v>0</v>
      </c>
      <c r="P1113" s="5">
        <v>0</v>
      </c>
      <c r="Q1113" s="5">
        <v>0</v>
      </c>
      <c r="R1113" s="5">
        <v>0</v>
      </c>
    </row>
    <row r="1114" spans="1:18" x14ac:dyDescent="0.35">
      <c r="A1114" s="1">
        <v>1366</v>
      </c>
      <c r="B1114" t="s">
        <v>871</v>
      </c>
      <c r="C1114" t="s">
        <v>1020</v>
      </c>
      <c r="D1114" t="s">
        <v>1693</v>
      </c>
      <c r="F1114" t="s">
        <v>877</v>
      </c>
      <c r="G1114" t="str">
        <f>VLOOKUP(F1114,'Barrio Mapping'!B:C,2,0)</f>
        <v>Justicia</v>
      </c>
      <c r="H1114">
        <f>VLOOKUP(B1114,'[1]Bin Distritos'!$A:$E,5,0)</f>
        <v>15.629</v>
      </c>
      <c r="I1114" s="5">
        <v>800</v>
      </c>
      <c r="J1114" s="5">
        <v>0</v>
      </c>
      <c r="K1114" s="5">
        <v>33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</row>
    <row r="1115" spans="1:18" x14ac:dyDescent="0.35">
      <c r="A1115" s="1">
        <v>1377</v>
      </c>
      <c r="B1115" t="s">
        <v>871</v>
      </c>
      <c r="C1115" t="s">
        <v>908</v>
      </c>
      <c r="D1115" t="s">
        <v>1690</v>
      </c>
      <c r="F1115" t="s">
        <v>877</v>
      </c>
      <c r="G1115" t="str">
        <f>VLOOKUP(F1115,'Barrio Mapping'!B:C,2,0)</f>
        <v>Justicia</v>
      </c>
      <c r="H1115">
        <f>VLOOKUP(B1115,'[1]Bin Distritos'!$A:$E,5,0)</f>
        <v>15.629</v>
      </c>
      <c r="I1115" s="5">
        <v>1550</v>
      </c>
      <c r="J1115" s="5">
        <v>1</v>
      </c>
      <c r="K1115" s="5">
        <v>40</v>
      </c>
      <c r="L1115" s="5">
        <v>4</v>
      </c>
      <c r="M1115" s="5">
        <v>1</v>
      </c>
      <c r="N1115" s="5">
        <v>1</v>
      </c>
      <c r="O1115" s="5">
        <v>0</v>
      </c>
      <c r="P1115" s="5">
        <v>0</v>
      </c>
      <c r="Q1115" s="5">
        <v>0</v>
      </c>
      <c r="R1115" s="5">
        <v>0</v>
      </c>
    </row>
    <row r="1116" spans="1:18" x14ac:dyDescent="0.35">
      <c r="A1116" s="1">
        <v>1384</v>
      </c>
      <c r="B1116" t="s">
        <v>871</v>
      </c>
      <c r="C1116" t="s">
        <v>1071</v>
      </c>
      <c r="D1116" t="s">
        <v>1690</v>
      </c>
      <c r="E1116" t="s">
        <v>785</v>
      </c>
      <c r="F1116" t="s">
        <v>877</v>
      </c>
      <c r="G1116" t="str">
        <f>VLOOKUP(F1116,'Barrio Mapping'!B:C,2,0)</f>
        <v>Justicia</v>
      </c>
      <c r="H1116">
        <f>VLOOKUP(B1116,'[1]Bin Distritos'!$A:$E,5,0)</f>
        <v>15.629</v>
      </c>
      <c r="I1116" s="5">
        <v>3000</v>
      </c>
      <c r="J1116" s="5">
        <v>3</v>
      </c>
      <c r="K1116" s="5">
        <v>240</v>
      </c>
      <c r="L1116" s="5">
        <v>1</v>
      </c>
      <c r="M1116" s="5">
        <v>1</v>
      </c>
      <c r="N1116" s="5">
        <v>1</v>
      </c>
      <c r="O1116" s="5">
        <v>0</v>
      </c>
      <c r="P1116" s="5">
        <v>0</v>
      </c>
      <c r="Q1116" s="5">
        <v>0</v>
      </c>
      <c r="R1116" s="5">
        <v>0</v>
      </c>
    </row>
    <row r="1117" spans="1:18" x14ac:dyDescent="0.35">
      <c r="A1117" s="1">
        <v>1387</v>
      </c>
      <c r="B1117" t="s">
        <v>871</v>
      </c>
      <c r="C1117" t="s">
        <v>908</v>
      </c>
      <c r="D1117" t="s">
        <v>1690</v>
      </c>
      <c r="F1117" t="s">
        <v>877</v>
      </c>
      <c r="G1117" t="str">
        <f>VLOOKUP(F1117,'Barrio Mapping'!B:C,2,0)</f>
        <v>Justicia</v>
      </c>
      <c r="H1117">
        <f>VLOOKUP(B1117,'[1]Bin Distritos'!$A:$E,5,0)</f>
        <v>15.629</v>
      </c>
      <c r="I1117" s="5">
        <v>2000</v>
      </c>
      <c r="J1117" s="5">
        <v>2</v>
      </c>
      <c r="K1117" s="5">
        <v>120</v>
      </c>
      <c r="L1117" s="5">
        <v>2</v>
      </c>
      <c r="M1117" s="5">
        <v>1</v>
      </c>
      <c r="N1117" s="5">
        <v>1</v>
      </c>
      <c r="O1117" s="5">
        <v>0</v>
      </c>
      <c r="P1117" s="5">
        <v>0</v>
      </c>
      <c r="Q1117" s="5">
        <v>0</v>
      </c>
      <c r="R1117" s="5">
        <v>0</v>
      </c>
    </row>
    <row r="1118" spans="1:18" x14ac:dyDescent="0.35">
      <c r="A1118" s="1">
        <v>1388</v>
      </c>
      <c r="B1118" t="s">
        <v>871</v>
      </c>
      <c r="C1118" t="s">
        <v>908</v>
      </c>
      <c r="D1118" t="s">
        <v>1690</v>
      </c>
      <c r="F1118" t="s">
        <v>877</v>
      </c>
      <c r="G1118" t="str">
        <f>VLOOKUP(F1118,'Barrio Mapping'!B:C,2,0)</f>
        <v>Justicia</v>
      </c>
      <c r="H1118">
        <f>VLOOKUP(B1118,'[1]Bin Distritos'!$A:$E,5,0)</f>
        <v>15.629</v>
      </c>
      <c r="I1118" s="5">
        <v>2200</v>
      </c>
      <c r="J1118" s="5">
        <v>2</v>
      </c>
      <c r="K1118" s="5">
        <v>100</v>
      </c>
      <c r="L1118" s="5">
        <v>2</v>
      </c>
      <c r="M1118" s="5">
        <v>1</v>
      </c>
      <c r="N1118" s="5">
        <v>1</v>
      </c>
      <c r="O1118" s="5">
        <v>0</v>
      </c>
      <c r="P1118" s="5">
        <v>0</v>
      </c>
      <c r="Q1118" s="5">
        <v>0</v>
      </c>
      <c r="R1118" s="5">
        <v>0</v>
      </c>
    </row>
    <row r="1119" spans="1:18" x14ac:dyDescent="0.35">
      <c r="A1119" s="1">
        <v>1389</v>
      </c>
      <c r="B1119" t="s">
        <v>871</v>
      </c>
      <c r="C1119" t="s">
        <v>908</v>
      </c>
      <c r="D1119" t="s">
        <v>1690</v>
      </c>
      <c r="F1119" t="s">
        <v>877</v>
      </c>
      <c r="G1119" t="str">
        <f>VLOOKUP(F1119,'Barrio Mapping'!B:C,2,0)</f>
        <v>Justicia</v>
      </c>
      <c r="H1119">
        <f>VLOOKUP(B1119,'[1]Bin Distritos'!$A:$E,5,0)</f>
        <v>15.629</v>
      </c>
      <c r="I1119" s="5">
        <v>1200</v>
      </c>
      <c r="J1119" s="5">
        <v>1</v>
      </c>
      <c r="K1119" s="5">
        <v>65</v>
      </c>
      <c r="L1119" s="5">
        <v>3</v>
      </c>
      <c r="M1119" s="5">
        <v>0</v>
      </c>
      <c r="N1119" s="5">
        <v>1</v>
      </c>
      <c r="O1119" s="5">
        <v>0</v>
      </c>
      <c r="P1119" s="5">
        <v>0</v>
      </c>
      <c r="Q1119" s="5">
        <v>0</v>
      </c>
      <c r="R1119" s="5">
        <v>0</v>
      </c>
    </row>
    <row r="1120" spans="1:18" x14ac:dyDescent="0.35">
      <c r="A1120" s="1">
        <v>1391</v>
      </c>
      <c r="B1120" t="s">
        <v>871</v>
      </c>
      <c r="C1120" t="s">
        <v>908</v>
      </c>
      <c r="D1120" t="s">
        <v>1690</v>
      </c>
      <c r="F1120" t="s">
        <v>877</v>
      </c>
      <c r="G1120" t="str">
        <f>VLOOKUP(F1120,'Barrio Mapping'!B:C,2,0)</f>
        <v>Justicia</v>
      </c>
      <c r="H1120">
        <f>VLOOKUP(B1120,'[1]Bin Distritos'!$A:$E,5,0)</f>
        <v>15.629</v>
      </c>
      <c r="I1120" s="5">
        <v>1500</v>
      </c>
      <c r="J1120" s="5">
        <v>1</v>
      </c>
      <c r="K1120" s="5">
        <v>55</v>
      </c>
      <c r="L1120" s="5">
        <v>1</v>
      </c>
      <c r="M1120" s="5">
        <v>1</v>
      </c>
      <c r="N1120" s="5">
        <v>1</v>
      </c>
      <c r="O1120" s="5">
        <v>0</v>
      </c>
      <c r="P1120" s="5">
        <v>0</v>
      </c>
      <c r="Q1120" s="5">
        <v>0</v>
      </c>
      <c r="R1120" s="5">
        <v>0</v>
      </c>
    </row>
    <row r="1121" spans="1:18" x14ac:dyDescent="0.35">
      <c r="A1121" s="1">
        <v>1394</v>
      </c>
      <c r="B1121" t="s">
        <v>871</v>
      </c>
      <c r="C1121" t="s">
        <v>1075</v>
      </c>
      <c r="D1121" t="s">
        <v>1690</v>
      </c>
      <c r="E1121" t="s">
        <v>188</v>
      </c>
      <c r="F1121" t="s">
        <v>877</v>
      </c>
      <c r="G1121" t="str">
        <f>VLOOKUP(F1121,'Barrio Mapping'!B:C,2,0)</f>
        <v>Justicia</v>
      </c>
      <c r="H1121">
        <f>VLOOKUP(B1121,'[1]Bin Distritos'!$A:$E,5,0)</f>
        <v>15.629</v>
      </c>
      <c r="I1121" s="5">
        <v>775</v>
      </c>
      <c r="J1121" s="5">
        <v>1</v>
      </c>
      <c r="K1121" s="5">
        <v>45</v>
      </c>
      <c r="L1121" s="5">
        <v>3</v>
      </c>
      <c r="M1121" s="5">
        <v>0</v>
      </c>
      <c r="N1121" s="5">
        <v>1</v>
      </c>
      <c r="O1121" s="5">
        <v>0</v>
      </c>
      <c r="P1121" s="5">
        <v>0</v>
      </c>
      <c r="Q1121" s="5">
        <v>0</v>
      </c>
      <c r="R1121" s="5">
        <v>0</v>
      </c>
    </row>
    <row r="1122" spans="1:18" x14ac:dyDescent="0.35">
      <c r="A1122" s="1">
        <v>708</v>
      </c>
      <c r="B1122" t="s">
        <v>627</v>
      </c>
      <c r="C1122" t="s">
        <v>635</v>
      </c>
      <c r="D1122" t="s">
        <v>1690</v>
      </c>
      <c r="F1122" t="s">
        <v>636</v>
      </c>
      <c r="G1122" t="str">
        <f>VLOOKUP(F1122,'Barrio Mapping'!B:C,2,0)</f>
        <v>La Guindalera</v>
      </c>
      <c r="H1122">
        <f>VLOOKUP(B1122,'[1]Bin Distritos'!$A:$E,5,0)</f>
        <v>15.261666666666665</v>
      </c>
      <c r="I1122" s="5">
        <v>1200</v>
      </c>
      <c r="J1122" s="5">
        <v>4</v>
      </c>
      <c r="K1122" s="5">
        <v>98</v>
      </c>
      <c r="L1122" s="5">
        <v>1</v>
      </c>
      <c r="M1122" s="5">
        <v>1</v>
      </c>
      <c r="N1122" s="5">
        <v>1</v>
      </c>
      <c r="O1122" s="5">
        <v>0</v>
      </c>
      <c r="P1122" s="5">
        <v>0</v>
      </c>
      <c r="Q1122" s="5">
        <v>0</v>
      </c>
      <c r="R1122" s="5">
        <v>0</v>
      </c>
    </row>
    <row r="1123" spans="1:18" x14ac:dyDescent="0.35">
      <c r="A1123" s="1">
        <v>718</v>
      </c>
      <c r="B1123" t="s">
        <v>627</v>
      </c>
      <c r="C1123" t="s">
        <v>643</v>
      </c>
      <c r="D1123" t="s">
        <v>1693</v>
      </c>
      <c r="E1123" t="s">
        <v>644</v>
      </c>
      <c r="F1123" t="s">
        <v>636</v>
      </c>
      <c r="G1123" t="str">
        <f>VLOOKUP(F1123,'Barrio Mapping'!B:C,2,0)</f>
        <v>La Guindalera</v>
      </c>
      <c r="H1123">
        <f>VLOOKUP(B1123,'[1]Bin Distritos'!$A:$E,5,0)</f>
        <v>15.261666666666665</v>
      </c>
      <c r="I1123" s="5">
        <v>695</v>
      </c>
      <c r="J1123" s="5">
        <v>0</v>
      </c>
      <c r="K1123" s="5">
        <v>35</v>
      </c>
      <c r="L1123" s="5">
        <v>1</v>
      </c>
      <c r="M1123" s="5">
        <v>1</v>
      </c>
      <c r="N1123" s="5">
        <v>1</v>
      </c>
      <c r="O1123" s="5">
        <v>0</v>
      </c>
      <c r="P1123" s="5">
        <v>0</v>
      </c>
      <c r="Q1123" s="5">
        <v>0</v>
      </c>
      <c r="R1123" s="5">
        <v>0</v>
      </c>
    </row>
    <row r="1124" spans="1:18" x14ac:dyDescent="0.35">
      <c r="A1124" s="1">
        <v>724</v>
      </c>
      <c r="B1124" t="s">
        <v>627</v>
      </c>
      <c r="C1124" t="s">
        <v>649</v>
      </c>
      <c r="D1124" t="s">
        <v>1690</v>
      </c>
      <c r="E1124" t="s">
        <v>21</v>
      </c>
      <c r="F1124" t="s">
        <v>636</v>
      </c>
      <c r="G1124" t="str">
        <f>VLOOKUP(F1124,'Barrio Mapping'!B:C,2,0)</f>
        <v>La Guindalera</v>
      </c>
      <c r="H1124">
        <f>VLOOKUP(B1124,'[1]Bin Distritos'!$A:$E,5,0)</f>
        <v>15.261666666666665</v>
      </c>
      <c r="I1124" s="5">
        <v>1550</v>
      </c>
      <c r="J1124" s="5">
        <v>1</v>
      </c>
      <c r="K1124" s="5">
        <v>63</v>
      </c>
      <c r="L1124" s="5">
        <v>0</v>
      </c>
      <c r="M1124" s="5">
        <v>0</v>
      </c>
      <c r="N1124" s="5">
        <v>1</v>
      </c>
      <c r="O1124" s="5">
        <v>0</v>
      </c>
      <c r="P1124" s="5">
        <v>0</v>
      </c>
      <c r="Q1124" s="5">
        <v>0</v>
      </c>
      <c r="R1124" s="5">
        <v>0</v>
      </c>
    </row>
    <row r="1125" spans="1:18" x14ac:dyDescent="0.35">
      <c r="A1125" s="1">
        <v>726</v>
      </c>
      <c r="B1125" t="s">
        <v>627</v>
      </c>
      <c r="C1125" t="s">
        <v>650</v>
      </c>
      <c r="D1125" t="s">
        <v>1690</v>
      </c>
      <c r="E1125" t="s">
        <v>21</v>
      </c>
      <c r="F1125" t="s">
        <v>636</v>
      </c>
      <c r="G1125" t="str">
        <f>VLOOKUP(F1125,'Barrio Mapping'!B:C,2,0)</f>
        <v>La Guindalera</v>
      </c>
      <c r="H1125">
        <f>VLOOKUP(B1125,'[1]Bin Distritos'!$A:$E,5,0)</f>
        <v>15.261666666666665</v>
      </c>
      <c r="I1125" s="5">
        <v>1450</v>
      </c>
      <c r="J1125" s="5">
        <v>1</v>
      </c>
      <c r="K1125" s="5">
        <v>60</v>
      </c>
      <c r="L1125" s="5">
        <v>1</v>
      </c>
      <c r="M1125" s="5">
        <v>0</v>
      </c>
      <c r="N1125" s="5">
        <v>1</v>
      </c>
      <c r="O1125" s="5">
        <v>0</v>
      </c>
      <c r="P1125" s="5">
        <v>0</v>
      </c>
      <c r="Q1125" s="5">
        <v>0</v>
      </c>
      <c r="R1125" s="5">
        <v>0</v>
      </c>
    </row>
    <row r="1126" spans="1:18" x14ac:dyDescent="0.35">
      <c r="A1126" s="1">
        <v>727</v>
      </c>
      <c r="B1126" t="s">
        <v>627</v>
      </c>
      <c r="C1126" t="s">
        <v>651</v>
      </c>
      <c r="D1126" t="s">
        <v>1690</v>
      </c>
      <c r="E1126" t="s">
        <v>126</v>
      </c>
      <c r="F1126" t="s">
        <v>636</v>
      </c>
      <c r="G1126" t="str">
        <f>VLOOKUP(F1126,'Barrio Mapping'!B:C,2,0)</f>
        <v>La Guindalera</v>
      </c>
      <c r="H1126">
        <f>VLOOKUP(B1126,'[1]Bin Distritos'!$A:$E,5,0)</f>
        <v>15.261666666666665</v>
      </c>
      <c r="I1126" s="5">
        <v>850</v>
      </c>
      <c r="J1126" s="5">
        <v>1</v>
      </c>
      <c r="K1126" s="5">
        <v>40</v>
      </c>
      <c r="L1126" s="5">
        <v>0</v>
      </c>
      <c r="M1126" s="5">
        <v>0</v>
      </c>
      <c r="N1126" s="5">
        <v>1</v>
      </c>
      <c r="O1126" s="5">
        <v>0</v>
      </c>
      <c r="P1126" s="5">
        <v>0</v>
      </c>
      <c r="Q1126" s="5">
        <v>0</v>
      </c>
      <c r="R1126" s="5">
        <v>0</v>
      </c>
    </row>
    <row r="1127" spans="1:18" x14ac:dyDescent="0.35">
      <c r="A1127" s="1">
        <v>732</v>
      </c>
      <c r="B1127" t="s">
        <v>627</v>
      </c>
      <c r="C1127" t="s">
        <v>656</v>
      </c>
      <c r="D1127" t="s">
        <v>1690</v>
      </c>
      <c r="F1127" t="s">
        <v>636</v>
      </c>
      <c r="G1127" t="str">
        <f>VLOOKUP(F1127,'Barrio Mapping'!B:C,2,0)</f>
        <v>La Guindalera</v>
      </c>
      <c r="H1127">
        <f>VLOOKUP(B1127,'[1]Bin Distritos'!$A:$E,5,0)</f>
        <v>15.261666666666665</v>
      </c>
      <c r="I1127" s="5">
        <v>950</v>
      </c>
      <c r="J1127" s="5">
        <v>2</v>
      </c>
      <c r="K1127" s="5">
        <v>72</v>
      </c>
      <c r="L1127" s="5">
        <v>3</v>
      </c>
      <c r="M1127" s="5">
        <v>1</v>
      </c>
      <c r="N1127" s="5">
        <v>1</v>
      </c>
      <c r="O1127" s="5">
        <v>0</v>
      </c>
      <c r="P1127" s="5">
        <v>0</v>
      </c>
      <c r="Q1127" s="5">
        <v>0</v>
      </c>
      <c r="R1127" s="5">
        <v>0</v>
      </c>
    </row>
    <row r="1128" spans="1:18" x14ac:dyDescent="0.35">
      <c r="A1128" s="1">
        <v>742</v>
      </c>
      <c r="B1128" t="s">
        <v>627</v>
      </c>
      <c r="C1128" t="s">
        <v>661</v>
      </c>
      <c r="D1128" t="s">
        <v>1690</v>
      </c>
      <c r="F1128" t="s">
        <v>636</v>
      </c>
      <c r="G1128" t="str">
        <f>VLOOKUP(F1128,'Barrio Mapping'!B:C,2,0)</f>
        <v>La Guindalera</v>
      </c>
      <c r="H1128">
        <f>VLOOKUP(B1128,'[1]Bin Distritos'!$A:$E,5,0)</f>
        <v>15.261666666666665</v>
      </c>
      <c r="I1128" s="5">
        <v>1450</v>
      </c>
      <c r="J1128" s="5">
        <v>3</v>
      </c>
      <c r="K1128" s="5">
        <v>120</v>
      </c>
      <c r="L1128" s="5">
        <v>5</v>
      </c>
      <c r="M1128" s="5">
        <v>1</v>
      </c>
      <c r="N1128" s="5">
        <v>1</v>
      </c>
      <c r="O1128" s="5">
        <v>0</v>
      </c>
      <c r="P1128" s="5">
        <v>0</v>
      </c>
      <c r="Q1128" s="5">
        <v>0</v>
      </c>
      <c r="R1128" s="5">
        <v>0</v>
      </c>
    </row>
    <row r="1129" spans="1:18" x14ac:dyDescent="0.35">
      <c r="A1129" s="1">
        <v>743</v>
      </c>
      <c r="B1129" t="s">
        <v>627</v>
      </c>
      <c r="C1129" t="s">
        <v>662</v>
      </c>
      <c r="D1129" t="s">
        <v>1690</v>
      </c>
      <c r="F1129" t="s">
        <v>636</v>
      </c>
      <c r="G1129" t="str">
        <f>VLOOKUP(F1129,'Barrio Mapping'!B:C,2,0)</f>
        <v>La Guindalera</v>
      </c>
      <c r="H1129">
        <f>VLOOKUP(B1129,'[1]Bin Distritos'!$A:$E,5,0)</f>
        <v>15.261666666666665</v>
      </c>
      <c r="I1129" s="5">
        <v>1450</v>
      </c>
      <c r="J1129" s="5">
        <v>4</v>
      </c>
      <c r="K1129" s="5">
        <v>136</v>
      </c>
      <c r="L1129" s="5">
        <v>6</v>
      </c>
      <c r="M1129" s="5">
        <v>1</v>
      </c>
      <c r="N1129" s="5">
        <v>1</v>
      </c>
      <c r="O1129" s="5">
        <v>0</v>
      </c>
      <c r="P1129" s="5">
        <v>0</v>
      </c>
      <c r="Q1129" s="5">
        <v>0</v>
      </c>
      <c r="R1129" s="5">
        <v>0</v>
      </c>
    </row>
    <row r="1130" spans="1:18" x14ac:dyDescent="0.35">
      <c r="A1130" s="1">
        <v>749</v>
      </c>
      <c r="B1130" t="s">
        <v>627</v>
      </c>
      <c r="C1130" t="s">
        <v>667</v>
      </c>
      <c r="D1130" t="s">
        <v>1690</v>
      </c>
      <c r="E1130" t="s">
        <v>668</v>
      </c>
      <c r="F1130" t="s">
        <v>636</v>
      </c>
      <c r="G1130" t="str">
        <f>VLOOKUP(F1130,'Barrio Mapping'!B:C,2,0)</f>
        <v>La Guindalera</v>
      </c>
      <c r="H1130">
        <f>VLOOKUP(B1130,'[1]Bin Distritos'!$A:$E,5,0)</f>
        <v>15.261666666666665</v>
      </c>
      <c r="I1130" s="5">
        <v>850</v>
      </c>
      <c r="J1130" s="5">
        <v>1</v>
      </c>
      <c r="K1130" s="5">
        <v>53</v>
      </c>
      <c r="L1130" s="5">
        <v>7</v>
      </c>
      <c r="M1130" s="5">
        <v>1</v>
      </c>
      <c r="N1130" s="5">
        <v>1</v>
      </c>
      <c r="O1130" s="5">
        <v>0</v>
      </c>
      <c r="P1130" s="5">
        <v>0</v>
      </c>
      <c r="Q1130" s="5">
        <v>0</v>
      </c>
      <c r="R1130" s="5">
        <v>0</v>
      </c>
    </row>
    <row r="1131" spans="1:18" x14ac:dyDescent="0.35">
      <c r="A1131" s="1">
        <v>751</v>
      </c>
      <c r="B1131" t="s">
        <v>627</v>
      </c>
      <c r="C1131" t="s">
        <v>669</v>
      </c>
      <c r="D1131" t="s">
        <v>1690</v>
      </c>
      <c r="E1131" t="s">
        <v>98</v>
      </c>
      <c r="F1131" t="s">
        <v>636</v>
      </c>
      <c r="G1131" t="str">
        <f>VLOOKUP(F1131,'Barrio Mapping'!B:C,2,0)</f>
        <v>La Guindalera</v>
      </c>
      <c r="H1131">
        <f>VLOOKUP(B1131,'[1]Bin Distritos'!$A:$E,5,0)</f>
        <v>15.261666666666665</v>
      </c>
      <c r="I1131" s="5">
        <v>950</v>
      </c>
      <c r="J1131" s="5">
        <v>1</v>
      </c>
      <c r="K1131" s="5">
        <v>50</v>
      </c>
      <c r="L1131" s="5">
        <v>2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</row>
    <row r="1132" spans="1:18" x14ac:dyDescent="0.35">
      <c r="A1132" s="1">
        <v>776</v>
      </c>
      <c r="B1132" t="s">
        <v>627</v>
      </c>
      <c r="C1132" t="s">
        <v>684</v>
      </c>
      <c r="D1132" t="s">
        <v>1690</v>
      </c>
      <c r="E1132" t="s">
        <v>110</v>
      </c>
      <c r="F1132" t="s">
        <v>636</v>
      </c>
      <c r="G1132" t="str">
        <f>VLOOKUP(F1132,'Barrio Mapping'!B:C,2,0)</f>
        <v>La Guindalera</v>
      </c>
      <c r="H1132">
        <f>VLOOKUP(B1132,'[1]Bin Distritos'!$A:$E,5,0)</f>
        <v>15.261666666666665</v>
      </c>
      <c r="I1132" s="5">
        <v>950</v>
      </c>
      <c r="J1132" s="5">
        <v>2</v>
      </c>
      <c r="K1132" s="5">
        <v>75</v>
      </c>
      <c r="L1132" s="5">
        <v>1</v>
      </c>
      <c r="M1132" s="5">
        <v>1</v>
      </c>
      <c r="N1132" s="5">
        <v>1</v>
      </c>
      <c r="O1132" s="5">
        <v>0</v>
      </c>
      <c r="P1132" s="5">
        <v>0</v>
      </c>
      <c r="Q1132" s="5">
        <v>0</v>
      </c>
      <c r="R1132" s="5">
        <v>0</v>
      </c>
    </row>
    <row r="1133" spans="1:18" x14ac:dyDescent="0.35">
      <c r="A1133" s="1">
        <v>786</v>
      </c>
      <c r="B1133" t="s">
        <v>627</v>
      </c>
      <c r="C1133" t="s">
        <v>691</v>
      </c>
      <c r="D1133" t="s">
        <v>1690</v>
      </c>
      <c r="F1133" t="s">
        <v>636</v>
      </c>
      <c r="G1133" t="str">
        <f>VLOOKUP(F1133,'Barrio Mapping'!B:C,2,0)</f>
        <v>La Guindalera</v>
      </c>
      <c r="H1133">
        <f>VLOOKUP(B1133,'[1]Bin Distritos'!$A:$E,5,0)</f>
        <v>15.261666666666665</v>
      </c>
      <c r="I1133" s="5">
        <v>2500</v>
      </c>
      <c r="J1133" s="5">
        <v>4</v>
      </c>
      <c r="K1133" s="5">
        <v>167</v>
      </c>
      <c r="L1133" s="5">
        <v>5</v>
      </c>
      <c r="M1133" s="5">
        <v>1</v>
      </c>
      <c r="N1133" s="5">
        <v>1</v>
      </c>
      <c r="O1133" s="5">
        <v>0</v>
      </c>
      <c r="P1133" s="5">
        <v>0</v>
      </c>
      <c r="Q1133" s="5">
        <v>0</v>
      </c>
      <c r="R1133" s="5">
        <v>0</v>
      </c>
    </row>
    <row r="1134" spans="1:18" x14ac:dyDescent="0.35">
      <c r="A1134" s="1">
        <v>821</v>
      </c>
      <c r="B1134" t="s">
        <v>627</v>
      </c>
      <c r="C1134" t="s">
        <v>715</v>
      </c>
      <c r="D1134" t="s">
        <v>1690</v>
      </c>
      <c r="F1134" t="s">
        <v>636</v>
      </c>
      <c r="G1134" t="str">
        <f>VLOOKUP(F1134,'Barrio Mapping'!B:C,2,0)</f>
        <v>La Guindalera</v>
      </c>
      <c r="H1134">
        <f>VLOOKUP(B1134,'[1]Bin Distritos'!$A:$E,5,0)</f>
        <v>15.261666666666665</v>
      </c>
      <c r="I1134" s="5">
        <v>1250</v>
      </c>
      <c r="J1134" s="5">
        <v>1</v>
      </c>
      <c r="K1134" s="5">
        <v>60</v>
      </c>
      <c r="L1134" s="5">
        <v>0</v>
      </c>
      <c r="M1134" s="5">
        <v>1</v>
      </c>
      <c r="N1134" s="5">
        <v>1</v>
      </c>
      <c r="O1134" s="5">
        <v>0</v>
      </c>
      <c r="P1134" s="5">
        <v>0</v>
      </c>
      <c r="Q1134" s="5">
        <v>0</v>
      </c>
      <c r="R1134" s="5">
        <v>0</v>
      </c>
    </row>
    <row r="1135" spans="1:18" x14ac:dyDescent="0.35">
      <c r="A1135" s="1">
        <v>834</v>
      </c>
      <c r="B1135" t="s">
        <v>627</v>
      </c>
      <c r="C1135" t="s">
        <v>723</v>
      </c>
      <c r="D1135" t="s">
        <v>1690</v>
      </c>
      <c r="F1135" t="s">
        <v>636</v>
      </c>
      <c r="G1135" t="str">
        <f>VLOOKUP(F1135,'Barrio Mapping'!B:C,2,0)</f>
        <v>La Guindalera</v>
      </c>
      <c r="H1135">
        <f>VLOOKUP(B1135,'[1]Bin Distritos'!$A:$E,5,0)</f>
        <v>15.261666666666665</v>
      </c>
      <c r="I1135" s="5">
        <v>3500</v>
      </c>
      <c r="J1135" s="5">
        <v>7</v>
      </c>
      <c r="K1135" s="5">
        <v>340</v>
      </c>
      <c r="L1135" s="5">
        <v>5</v>
      </c>
      <c r="M1135" s="5">
        <v>1</v>
      </c>
      <c r="N1135" s="5">
        <v>1</v>
      </c>
      <c r="O1135" s="5">
        <v>0</v>
      </c>
      <c r="P1135" s="5">
        <v>0</v>
      </c>
      <c r="Q1135" s="5">
        <v>0</v>
      </c>
      <c r="R1135" s="5">
        <v>0</v>
      </c>
    </row>
    <row r="1136" spans="1:18" x14ac:dyDescent="0.35">
      <c r="A1136" s="1">
        <v>844</v>
      </c>
      <c r="B1136" t="s">
        <v>627</v>
      </c>
      <c r="C1136" t="s">
        <v>730</v>
      </c>
      <c r="D1136" t="s">
        <v>1693</v>
      </c>
      <c r="F1136" t="s">
        <v>636</v>
      </c>
      <c r="G1136" t="str">
        <f>VLOOKUP(F1136,'Barrio Mapping'!B:C,2,0)</f>
        <v>La Guindalera</v>
      </c>
      <c r="H1136">
        <f>VLOOKUP(B1136,'[1]Bin Distritos'!$A:$E,5,0)</f>
        <v>15.261666666666665</v>
      </c>
      <c r="I1136" s="5">
        <v>685</v>
      </c>
      <c r="J1136" s="5">
        <v>0</v>
      </c>
      <c r="K1136" s="5">
        <v>48</v>
      </c>
      <c r="L1136" s="5">
        <v>2</v>
      </c>
      <c r="M1136" s="5">
        <v>1</v>
      </c>
      <c r="N1136" s="5">
        <v>1</v>
      </c>
      <c r="O1136" s="5">
        <v>0</v>
      </c>
      <c r="P1136" s="5">
        <v>0</v>
      </c>
      <c r="Q1136" s="5">
        <v>0</v>
      </c>
      <c r="R1136" s="5">
        <v>0</v>
      </c>
    </row>
    <row r="1137" spans="1:18" x14ac:dyDescent="0.35">
      <c r="A1137" s="1">
        <v>871</v>
      </c>
      <c r="B1137" t="s">
        <v>627</v>
      </c>
      <c r="C1137" t="s">
        <v>742</v>
      </c>
      <c r="D1137" t="s">
        <v>1693</v>
      </c>
      <c r="E1137" t="s">
        <v>104</v>
      </c>
      <c r="F1137" t="s">
        <v>636</v>
      </c>
      <c r="G1137" t="str">
        <f>VLOOKUP(F1137,'Barrio Mapping'!B:C,2,0)</f>
        <v>La Guindalera</v>
      </c>
      <c r="H1137">
        <f>VLOOKUP(B1137,'[1]Bin Distritos'!$A:$E,5,0)</f>
        <v>15.261666666666665</v>
      </c>
      <c r="I1137" s="5">
        <v>685</v>
      </c>
      <c r="J1137" s="5">
        <v>0</v>
      </c>
      <c r="K1137" s="5">
        <v>49</v>
      </c>
      <c r="L1137" s="5">
        <v>1</v>
      </c>
      <c r="M1137" s="5">
        <v>1</v>
      </c>
      <c r="N1137" s="5">
        <v>1</v>
      </c>
      <c r="O1137" s="5">
        <v>0</v>
      </c>
      <c r="P1137" s="5">
        <v>0</v>
      </c>
      <c r="Q1137" s="5">
        <v>0</v>
      </c>
      <c r="R1137" s="5">
        <v>0</v>
      </c>
    </row>
    <row r="1138" spans="1:18" x14ac:dyDescent="0.35">
      <c r="A1138" s="1">
        <v>872</v>
      </c>
      <c r="B1138" t="s">
        <v>627</v>
      </c>
      <c r="C1138" t="s">
        <v>742</v>
      </c>
      <c r="D1138" t="s">
        <v>1693</v>
      </c>
      <c r="E1138" t="s">
        <v>104</v>
      </c>
      <c r="F1138" t="s">
        <v>636</v>
      </c>
      <c r="G1138" t="str">
        <f>VLOOKUP(F1138,'Barrio Mapping'!B:C,2,0)</f>
        <v>La Guindalera</v>
      </c>
      <c r="H1138">
        <f>VLOOKUP(B1138,'[1]Bin Distritos'!$A:$E,5,0)</f>
        <v>15.261666666666665</v>
      </c>
      <c r="I1138" s="5">
        <v>685</v>
      </c>
      <c r="J1138" s="5">
        <v>0</v>
      </c>
      <c r="K1138" s="5">
        <v>49</v>
      </c>
      <c r="L1138" s="5">
        <v>1</v>
      </c>
      <c r="M1138" s="5">
        <v>1</v>
      </c>
      <c r="N1138" s="5">
        <v>1</v>
      </c>
      <c r="O1138" s="5">
        <v>0</v>
      </c>
      <c r="P1138" s="5">
        <v>0</v>
      </c>
      <c r="Q1138" s="5">
        <v>0</v>
      </c>
      <c r="R1138" s="5">
        <v>0</v>
      </c>
    </row>
    <row r="1139" spans="1:18" x14ac:dyDescent="0.35">
      <c r="A1139" s="1">
        <v>873</v>
      </c>
      <c r="B1139" t="s">
        <v>627</v>
      </c>
      <c r="C1139" t="s">
        <v>742</v>
      </c>
      <c r="D1139" t="s">
        <v>1693</v>
      </c>
      <c r="E1139" t="s">
        <v>104</v>
      </c>
      <c r="F1139" t="s">
        <v>636</v>
      </c>
      <c r="G1139" t="str">
        <f>VLOOKUP(F1139,'Barrio Mapping'!B:C,2,0)</f>
        <v>La Guindalera</v>
      </c>
      <c r="H1139">
        <f>VLOOKUP(B1139,'[1]Bin Distritos'!$A:$E,5,0)</f>
        <v>15.261666666666665</v>
      </c>
      <c r="I1139" s="5">
        <v>685</v>
      </c>
      <c r="J1139" s="5">
        <v>0</v>
      </c>
      <c r="K1139" s="5">
        <v>48</v>
      </c>
      <c r="L1139" s="5">
        <v>1</v>
      </c>
      <c r="M1139" s="5">
        <v>1</v>
      </c>
      <c r="N1139" s="5">
        <v>1</v>
      </c>
      <c r="O1139" s="5">
        <v>0</v>
      </c>
      <c r="P1139" s="5">
        <v>0</v>
      </c>
      <c r="Q1139" s="5">
        <v>0</v>
      </c>
      <c r="R1139" s="5">
        <v>0</v>
      </c>
    </row>
    <row r="1140" spans="1:18" x14ac:dyDescent="0.35">
      <c r="A1140" s="1">
        <v>892</v>
      </c>
      <c r="B1140" t="s">
        <v>627</v>
      </c>
      <c r="C1140" t="s">
        <v>750</v>
      </c>
      <c r="D1140" t="s">
        <v>1690</v>
      </c>
      <c r="E1140" t="s">
        <v>40</v>
      </c>
      <c r="F1140" t="s">
        <v>636</v>
      </c>
      <c r="G1140" t="str">
        <f>VLOOKUP(F1140,'Barrio Mapping'!B:C,2,0)</f>
        <v>La Guindalera</v>
      </c>
      <c r="H1140">
        <f>VLOOKUP(B1140,'[1]Bin Distritos'!$A:$E,5,0)</f>
        <v>15.261666666666665</v>
      </c>
      <c r="I1140" s="5">
        <v>1200</v>
      </c>
      <c r="J1140" s="5">
        <v>2</v>
      </c>
      <c r="K1140" s="5">
        <v>70</v>
      </c>
      <c r="L1140" s="5">
        <v>5</v>
      </c>
      <c r="M1140" s="5">
        <v>1</v>
      </c>
      <c r="N1140" s="5">
        <v>1</v>
      </c>
      <c r="O1140" s="5">
        <v>0</v>
      </c>
      <c r="P1140" s="5">
        <v>0</v>
      </c>
      <c r="Q1140" s="5">
        <v>0</v>
      </c>
      <c r="R1140" s="5">
        <v>0</v>
      </c>
    </row>
    <row r="1141" spans="1:18" x14ac:dyDescent="0.35">
      <c r="A1141" s="1">
        <v>940</v>
      </c>
      <c r="B1141" t="s">
        <v>627</v>
      </c>
      <c r="C1141" t="s">
        <v>765</v>
      </c>
      <c r="D1141" t="s">
        <v>1690</v>
      </c>
      <c r="E1141" t="s">
        <v>40</v>
      </c>
      <c r="F1141" t="s">
        <v>636</v>
      </c>
      <c r="G1141" t="str">
        <f>VLOOKUP(F1141,'Barrio Mapping'!B:C,2,0)</f>
        <v>La Guindalera</v>
      </c>
      <c r="H1141">
        <f>VLOOKUP(B1141,'[1]Bin Distritos'!$A:$E,5,0)</f>
        <v>15.261666666666665</v>
      </c>
      <c r="I1141" s="5">
        <v>2200</v>
      </c>
      <c r="J1141" s="5">
        <v>4</v>
      </c>
      <c r="K1141" s="5">
        <v>180</v>
      </c>
      <c r="L1141" s="5">
        <v>8</v>
      </c>
      <c r="M1141" s="5">
        <v>1</v>
      </c>
      <c r="N1141" s="5">
        <v>1</v>
      </c>
      <c r="O1141" s="5">
        <v>0</v>
      </c>
      <c r="P1141" s="5">
        <v>0</v>
      </c>
      <c r="Q1141" s="5">
        <v>0</v>
      </c>
      <c r="R1141" s="5">
        <v>0</v>
      </c>
    </row>
    <row r="1142" spans="1:18" x14ac:dyDescent="0.35">
      <c r="A1142" s="1">
        <v>983</v>
      </c>
      <c r="B1142" t="s">
        <v>627</v>
      </c>
      <c r="C1142" t="s">
        <v>780</v>
      </c>
      <c r="D1142" t="s">
        <v>1690</v>
      </c>
      <c r="E1142" t="s">
        <v>33</v>
      </c>
      <c r="F1142" t="s">
        <v>636</v>
      </c>
      <c r="G1142" t="str">
        <f>VLOOKUP(F1142,'Barrio Mapping'!B:C,2,0)</f>
        <v>La Guindalera</v>
      </c>
      <c r="H1142">
        <f>VLOOKUP(B1142,'[1]Bin Distritos'!$A:$E,5,0)</f>
        <v>15.261666666666665</v>
      </c>
      <c r="I1142" s="5">
        <v>1350</v>
      </c>
      <c r="J1142" s="5">
        <v>3</v>
      </c>
      <c r="K1142" s="5">
        <v>89</v>
      </c>
      <c r="L1142" s="5">
        <v>1</v>
      </c>
      <c r="M1142" s="5">
        <v>1</v>
      </c>
      <c r="N1142" s="5">
        <v>1</v>
      </c>
      <c r="O1142" s="5">
        <v>0</v>
      </c>
      <c r="P1142" s="5">
        <v>0</v>
      </c>
      <c r="Q1142" s="5">
        <v>0</v>
      </c>
      <c r="R1142" s="5">
        <v>0</v>
      </c>
    </row>
    <row r="1143" spans="1:18" x14ac:dyDescent="0.35">
      <c r="A1143" s="1">
        <v>1000</v>
      </c>
      <c r="B1143" t="s">
        <v>627</v>
      </c>
      <c r="C1143" t="s">
        <v>661</v>
      </c>
      <c r="D1143" t="s">
        <v>1690</v>
      </c>
      <c r="E1143" t="s">
        <v>26</v>
      </c>
      <c r="F1143" t="s">
        <v>636</v>
      </c>
      <c r="G1143" t="str">
        <f>VLOOKUP(F1143,'Barrio Mapping'!B:C,2,0)</f>
        <v>La Guindalera</v>
      </c>
      <c r="H1143">
        <f>VLOOKUP(B1143,'[1]Bin Distritos'!$A:$E,5,0)</f>
        <v>15.261666666666665</v>
      </c>
      <c r="I1143" s="5">
        <v>1450</v>
      </c>
      <c r="J1143" s="5">
        <v>3</v>
      </c>
      <c r="K1143" s="5">
        <v>120</v>
      </c>
      <c r="L1143" s="5">
        <v>5</v>
      </c>
      <c r="M1143" s="5">
        <v>1</v>
      </c>
      <c r="N1143" s="5">
        <v>1</v>
      </c>
      <c r="O1143" s="5">
        <v>0</v>
      </c>
      <c r="P1143" s="5">
        <v>0</v>
      </c>
      <c r="Q1143" s="5">
        <v>0</v>
      </c>
      <c r="R1143" s="5">
        <v>0</v>
      </c>
    </row>
    <row r="1144" spans="1:18" x14ac:dyDescent="0.35">
      <c r="A1144" s="1">
        <v>1002</v>
      </c>
      <c r="B1144" t="s">
        <v>627</v>
      </c>
      <c r="C1144" t="s">
        <v>788</v>
      </c>
      <c r="D1144" t="s">
        <v>1692</v>
      </c>
      <c r="E1144" t="s">
        <v>222</v>
      </c>
      <c r="F1144" t="s">
        <v>636</v>
      </c>
      <c r="G1144" t="str">
        <f>VLOOKUP(F1144,'Barrio Mapping'!B:C,2,0)</f>
        <v>La Guindalera</v>
      </c>
      <c r="H1144">
        <f>VLOOKUP(B1144,'[1]Bin Distritos'!$A:$E,5,0)</f>
        <v>15.261666666666665</v>
      </c>
      <c r="I1144" s="5">
        <v>1250</v>
      </c>
      <c r="J1144" s="5">
        <v>3</v>
      </c>
      <c r="K1144" s="5">
        <v>80</v>
      </c>
      <c r="L1144" s="5">
        <v>3</v>
      </c>
      <c r="M1144" s="5">
        <v>1</v>
      </c>
      <c r="N1144" s="5">
        <v>1</v>
      </c>
      <c r="O1144" s="5">
        <v>0</v>
      </c>
      <c r="P1144" s="5">
        <v>0</v>
      </c>
      <c r="Q1144" s="5">
        <v>1</v>
      </c>
      <c r="R1144" s="5">
        <v>0</v>
      </c>
    </row>
    <row r="1145" spans="1:18" x14ac:dyDescent="0.35">
      <c r="A1145" s="1">
        <v>104</v>
      </c>
      <c r="B1145" t="s">
        <v>133</v>
      </c>
      <c r="C1145" t="s">
        <v>136</v>
      </c>
      <c r="D1145" t="s">
        <v>1690</v>
      </c>
      <c r="F1145" t="s">
        <v>137</v>
      </c>
      <c r="G1145" t="str">
        <f>VLOOKUP(F1145,'Barrio Mapping'!B:C,2,0)</f>
        <v>La Paz</v>
      </c>
      <c r="H1145">
        <f>VLOOKUP(B1145,'[1]Bin Distritos'!$A:$E,5,0)</f>
        <v>9.3453333333333344</v>
      </c>
      <c r="I1145" s="5">
        <v>1550</v>
      </c>
      <c r="J1145" s="5">
        <v>3</v>
      </c>
      <c r="K1145" s="5">
        <v>139</v>
      </c>
      <c r="L1145" s="5">
        <v>10</v>
      </c>
      <c r="M1145" s="5">
        <v>1</v>
      </c>
      <c r="N1145" s="5">
        <v>1</v>
      </c>
      <c r="O1145" s="5">
        <v>0</v>
      </c>
      <c r="P1145" s="5">
        <v>0</v>
      </c>
      <c r="Q1145" s="5">
        <v>0</v>
      </c>
      <c r="R1145" s="5">
        <v>0</v>
      </c>
    </row>
    <row r="1146" spans="1:18" x14ac:dyDescent="0.35">
      <c r="A1146" s="1">
        <v>106</v>
      </c>
      <c r="B1146" t="s">
        <v>133</v>
      </c>
      <c r="C1146" t="s">
        <v>140</v>
      </c>
      <c r="D1146" t="s">
        <v>1690</v>
      </c>
      <c r="F1146" t="s">
        <v>137</v>
      </c>
      <c r="G1146" t="str">
        <f>VLOOKUP(F1146,'Barrio Mapping'!B:C,2,0)</f>
        <v>La Paz</v>
      </c>
      <c r="H1146">
        <f>VLOOKUP(B1146,'[1]Bin Distritos'!$A:$E,5,0)</f>
        <v>9.3453333333333344</v>
      </c>
      <c r="I1146" s="5">
        <v>1900</v>
      </c>
      <c r="J1146" s="5">
        <v>4</v>
      </c>
      <c r="K1146" s="5">
        <v>165</v>
      </c>
      <c r="L1146" s="5">
        <v>1</v>
      </c>
      <c r="M1146" s="5">
        <v>1</v>
      </c>
      <c r="N1146" s="5">
        <v>1</v>
      </c>
      <c r="O1146" s="5">
        <v>0</v>
      </c>
      <c r="P1146" s="5">
        <v>0</v>
      </c>
      <c r="Q1146" s="5">
        <v>0</v>
      </c>
      <c r="R1146" s="5">
        <v>0</v>
      </c>
    </row>
    <row r="1147" spans="1:18" x14ac:dyDescent="0.35">
      <c r="A1147" s="1">
        <v>119</v>
      </c>
      <c r="B1147" t="s">
        <v>133</v>
      </c>
      <c r="C1147" t="s">
        <v>156</v>
      </c>
      <c r="D1147" t="s">
        <v>1690</v>
      </c>
      <c r="F1147" t="s">
        <v>137</v>
      </c>
      <c r="G1147" t="str">
        <f>VLOOKUP(F1147,'Barrio Mapping'!B:C,2,0)</f>
        <v>La Paz</v>
      </c>
      <c r="H1147">
        <f>VLOOKUP(B1147,'[1]Bin Distritos'!$A:$E,5,0)</f>
        <v>9.3453333333333344</v>
      </c>
      <c r="I1147" s="5">
        <v>1800</v>
      </c>
      <c r="J1147" s="5">
        <v>4</v>
      </c>
      <c r="K1147" s="5">
        <v>160</v>
      </c>
      <c r="L1147" s="5">
        <v>12</v>
      </c>
      <c r="M1147" s="5">
        <v>1</v>
      </c>
      <c r="N1147" s="5">
        <v>1</v>
      </c>
      <c r="O1147" s="5">
        <v>0</v>
      </c>
      <c r="P1147" s="5">
        <v>0</v>
      </c>
      <c r="Q1147" s="5">
        <v>0</v>
      </c>
      <c r="R1147" s="5">
        <v>0</v>
      </c>
    </row>
    <row r="1148" spans="1:18" x14ac:dyDescent="0.35">
      <c r="A1148" s="1">
        <v>120</v>
      </c>
      <c r="B1148" t="s">
        <v>133</v>
      </c>
      <c r="C1148" t="s">
        <v>140</v>
      </c>
      <c r="D1148" t="s">
        <v>1690</v>
      </c>
      <c r="F1148" t="s">
        <v>137</v>
      </c>
      <c r="G1148" t="str">
        <f>VLOOKUP(F1148,'Barrio Mapping'!B:C,2,0)</f>
        <v>La Paz</v>
      </c>
      <c r="H1148">
        <f>VLOOKUP(B1148,'[1]Bin Distritos'!$A:$E,5,0)</f>
        <v>9.3453333333333344</v>
      </c>
      <c r="I1148" s="5">
        <v>1900</v>
      </c>
      <c r="J1148" s="5">
        <v>4</v>
      </c>
      <c r="K1148" s="5">
        <v>170</v>
      </c>
      <c r="L1148" s="5">
        <v>6</v>
      </c>
      <c r="M1148" s="5">
        <v>1</v>
      </c>
      <c r="N1148" s="5">
        <v>1</v>
      </c>
      <c r="O1148" s="5">
        <v>0</v>
      </c>
      <c r="P1148" s="5">
        <v>0</v>
      </c>
      <c r="Q1148" s="5">
        <v>0</v>
      </c>
      <c r="R1148" s="5">
        <v>0</v>
      </c>
    </row>
    <row r="1149" spans="1:18" x14ac:dyDescent="0.35">
      <c r="A1149" s="1">
        <v>122</v>
      </c>
      <c r="B1149" t="s">
        <v>133</v>
      </c>
      <c r="C1149" t="s">
        <v>138</v>
      </c>
      <c r="D1149" t="s">
        <v>1690</v>
      </c>
      <c r="F1149" t="s">
        <v>137</v>
      </c>
      <c r="G1149" t="str">
        <f>VLOOKUP(F1149,'Barrio Mapping'!B:C,2,0)</f>
        <v>La Paz</v>
      </c>
      <c r="H1149">
        <f>VLOOKUP(B1149,'[1]Bin Distritos'!$A:$E,5,0)</f>
        <v>9.3453333333333344</v>
      </c>
      <c r="I1149" s="5">
        <v>1250</v>
      </c>
      <c r="J1149" s="5">
        <v>2</v>
      </c>
      <c r="K1149" s="5">
        <v>101</v>
      </c>
      <c r="L1149" s="5">
        <v>3</v>
      </c>
      <c r="M1149" s="5">
        <v>1</v>
      </c>
      <c r="N1149" s="5">
        <v>1</v>
      </c>
      <c r="O1149" s="5">
        <v>0</v>
      </c>
      <c r="P1149" s="5">
        <v>0</v>
      </c>
      <c r="Q1149" s="5">
        <v>0</v>
      </c>
      <c r="R1149" s="5">
        <v>0</v>
      </c>
    </row>
    <row r="1150" spans="1:18" x14ac:dyDescent="0.35">
      <c r="A1150" s="1">
        <v>124</v>
      </c>
      <c r="B1150" t="s">
        <v>133</v>
      </c>
      <c r="C1150" t="s">
        <v>159</v>
      </c>
      <c r="D1150" t="s">
        <v>1690</v>
      </c>
      <c r="F1150" t="s">
        <v>137</v>
      </c>
      <c r="G1150" t="str">
        <f>VLOOKUP(F1150,'Barrio Mapping'!B:C,2,0)</f>
        <v>La Paz</v>
      </c>
      <c r="H1150">
        <f>VLOOKUP(B1150,'[1]Bin Distritos'!$A:$E,5,0)</f>
        <v>9.3453333333333344</v>
      </c>
      <c r="I1150" s="5">
        <v>1900</v>
      </c>
      <c r="J1150" s="5">
        <v>4</v>
      </c>
      <c r="K1150" s="5">
        <v>165</v>
      </c>
      <c r="L1150" s="5">
        <v>6</v>
      </c>
      <c r="M1150" s="5">
        <v>1</v>
      </c>
      <c r="N1150" s="5">
        <v>1</v>
      </c>
      <c r="O1150" s="5">
        <v>0</v>
      </c>
      <c r="P1150" s="5">
        <v>0</v>
      </c>
      <c r="Q1150" s="5">
        <v>0</v>
      </c>
      <c r="R1150" s="5">
        <v>0</v>
      </c>
    </row>
    <row r="1151" spans="1:18" x14ac:dyDescent="0.35">
      <c r="A1151" s="1">
        <v>136</v>
      </c>
      <c r="B1151" t="s">
        <v>133</v>
      </c>
      <c r="C1151" t="s">
        <v>171</v>
      </c>
      <c r="D1151" t="s">
        <v>1690</v>
      </c>
      <c r="F1151" t="s">
        <v>137</v>
      </c>
      <c r="G1151" t="str">
        <f>VLOOKUP(F1151,'Barrio Mapping'!B:C,2,0)</f>
        <v>La Paz</v>
      </c>
      <c r="H1151">
        <f>VLOOKUP(B1151,'[1]Bin Distritos'!$A:$E,5,0)</f>
        <v>9.3453333333333344</v>
      </c>
      <c r="I1151" s="5">
        <v>1700</v>
      </c>
      <c r="J1151" s="5">
        <v>4</v>
      </c>
      <c r="K1151" s="5">
        <v>168</v>
      </c>
      <c r="L1151" s="5">
        <v>2</v>
      </c>
      <c r="M1151" s="5">
        <v>1</v>
      </c>
      <c r="N1151" s="5">
        <v>1</v>
      </c>
      <c r="O1151" s="5">
        <v>0</v>
      </c>
      <c r="P1151" s="5">
        <v>0</v>
      </c>
      <c r="Q1151" s="5">
        <v>0</v>
      </c>
      <c r="R1151" s="5">
        <v>0</v>
      </c>
    </row>
    <row r="1152" spans="1:18" x14ac:dyDescent="0.35">
      <c r="A1152" s="1">
        <v>139</v>
      </c>
      <c r="B1152" t="s">
        <v>133</v>
      </c>
      <c r="C1152" t="s">
        <v>136</v>
      </c>
      <c r="D1152" t="s">
        <v>1690</v>
      </c>
      <c r="E1152" t="s">
        <v>95</v>
      </c>
      <c r="F1152" t="s">
        <v>137</v>
      </c>
      <c r="G1152" t="str">
        <f>VLOOKUP(F1152,'Barrio Mapping'!B:C,2,0)</f>
        <v>La Paz</v>
      </c>
      <c r="H1152">
        <f>VLOOKUP(B1152,'[1]Bin Distritos'!$A:$E,5,0)</f>
        <v>9.3453333333333344</v>
      </c>
      <c r="I1152" s="5">
        <v>1550</v>
      </c>
      <c r="J1152" s="5">
        <v>3</v>
      </c>
      <c r="K1152" s="5">
        <v>140</v>
      </c>
      <c r="L1152" s="5">
        <v>10</v>
      </c>
      <c r="M1152" s="5">
        <v>1</v>
      </c>
      <c r="N1152" s="5">
        <v>1</v>
      </c>
      <c r="O1152" s="5">
        <v>0</v>
      </c>
      <c r="P1152" s="5">
        <v>0</v>
      </c>
      <c r="Q1152" s="5">
        <v>0</v>
      </c>
      <c r="R1152" s="5">
        <v>0</v>
      </c>
    </row>
    <row r="1153" spans="1:18" x14ac:dyDescent="0.35">
      <c r="A1153" s="1">
        <v>142</v>
      </c>
      <c r="B1153" t="s">
        <v>133</v>
      </c>
      <c r="C1153" t="s">
        <v>136</v>
      </c>
      <c r="D1153" t="s">
        <v>1690</v>
      </c>
      <c r="F1153" t="s">
        <v>137</v>
      </c>
      <c r="G1153" t="str">
        <f>VLOOKUP(F1153,'Barrio Mapping'!B:C,2,0)</f>
        <v>La Paz</v>
      </c>
      <c r="H1153">
        <f>VLOOKUP(B1153,'[1]Bin Distritos'!$A:$E,5,0)</f>
        <v>9.3453333333333344</v>
      </c>
      <c r="I1153" s="5">
        <v>1700</v>
      </c>
      <c r="J1153" s="5">
        <v>4</v>
      </c>
      <c r="K1153" s="5">
        <v>168</v>
      </c>
      <c r="L1153" s="5">
        <v>2</v>
      </c>
      <c r="M1153" s="5">
        <v>1</v>
      </c>
      <c r="N1153" s="5">
        <v>1</v>
      </c>
      <c r="O1153" s="5">
        <v>0</v>
      </c>
      <c r="P1153" s="5">
        <v>0</v>
      </c>
      <c r="Q1153" s="5">
        <v>0</v>
      </c>
      <c r="R1153" s="5">
        <v>0</v>
      </c>
    </row>
    <row r="1154" spans="1:18" x14ac:dyDescent="0.35">
      <c r="A1154" s="1">
        <v>164</v>
      </c>
      <c r="B1154" t="s">
        <v>133</v>
      </c>
      <c r="C1154" t="s">
        <v>136</v>
      </c>
      <c r="D1154" t="s">
        <v>1690</v>
      </c>
      <c r="E1154" t="s">
        <v>40</v>
      </c>
      <c r="F1154" t="s">
        <v>137</v>
      </c>
      <c r="G1154" t="str">
        <f>VLOOKUP(F1154,'Barrio Mapping'!B:C,2,0)</f>
        <v>La Paz</v>
      </c>
      <c r="H1154">
        <f>VLOOKUP(B1154,'[1]Bin Distritos'!$A:$E,5,0)</f>
        <v>9.3453333333333344</v>
      </c>
      <c r="I1154" s="5">
        <v>2300</v>
      </c>
      <c r="J1154" s="5">
        <v>4</v>
      </c>
      <c r="K1154" s="5">
        <v>205</v>
      </c>
      <c r="L1154" s="5">
        <v>5</v>
      </c>
      <c r="M1154" s="5">
        <v>1</v>
      </c>
      <c r="N1154" s="5">
        <v>1</v>
      </c>
      <c r="O1154" s="5">
        <v>0</v>
      </c>
      <c r="P1154" s="5">
        <v>0</v>
      </c>
      <c r="Q1154" s="5">
        <v>0</v>
      </c>
      <c r="R1154" s="5">
        <v>0</v>
      </c>
    </row>
    <row r="1155" spans="1:18" x14ac:dyDescent="0.35">
      <c r="A1155" s="1">
        <v>171</v>
      </c>
      <c r="B1155" t="s">
        <v>133</v>
      </c>
      <c r="C1155" t="s">
        <v>198</v>
      </c>
      <c r="D1155" t="s">
        <v>1690</v>
      </c>
      <c r="E1155" t="s">
        <v>199</v>
      </c>
      <c r="F1155" t="s">
        <v>137</v>
      </c>
      <c r="G1155" t="str">
        <f>VLOOKUP(F1155,'Barrio Mapping'!B:C,2,0)</f>
        <v>La Paz</v>
      </c>
      <c r="H1155">
        <f>VLOOKUP(B1155,'[1]Bin Distritos'!$A:$E,5,0)</f>
        <v>9.3453333333333344</v>
      </c>
      <c r="I1155" s="5">
        <v>1500</v>
      </c>
      <c r="J1155" s="5">
        <v>3</v>
      </c>
      <c r="K1155" s="5">
        <v>120</v>
      </c>
      <c r="L1155" s="5">
        <v>5</v>
      </c>
      <c r="M1155" s="5">
        <v>1</v>
      </c>
      <c r="N1155" s="5">
        <v>1</v>
      </c>
      <c r="O1155" s="5">
        <v>0</v>
      </c>
      <c r="P1155" s="5">
        <v>0</v>
      </c>
      <c r="Q1155" s="5">
        <v>0</v>
      </c>
      <c r="R1155" s="5">
        <v>0</v>
      </c>
    </row>
    <row r="1156" spans="1:18" x14ac:dyDescent="0.35">
      <c r="A1156" s="1">
        <v>175</v>
      </c>
      <c r="B1156" t="s">
        <v>133</v>
      </c>
      <c r="C1156" t="s">
        <v>159</v>
      </c>
      <c r="D1156" t="s">
        <v>1690</v>
      </c>
      <c r="E1156" t="s">
        <v>203</v>
      </c>
      <c r="F1156" t="s">
        <v>137</v>
      </c>
      <c r="G1156" t="str">
        <f>VLOOKUP(F1156,'Barrio Mapping'!B:C,2,0)</f>
        <v>La Paz</v>
      </c>
      <c r="H1156">
        <f>VLOOKUP(B1156,'[1]Bin Distritos'!$A:$E,5,0)</f>
        <v>9.3453333333333344</v>
      </c>
      <c r="I1156" s="5">
        <v>1900</v>
      </c>
      <c r="J1156" s="5">
        <v>4</v>
      </c>
      <c r="K1156" s="5">
        <v>165</v>
      </c>
      <c r="L1156" s="5">
        <v>2</v>
      </c>
      <c r="M1156" s="5">
        <v>1</v>
      </c>
      <c r="N1156" s="5">
        <v>1</v>
      </c>
      <c r="O1156" s="5">
        <v>0</v>
      </c>
      <c r="P1156" s="5">
        <v>0</v>
      </c>
      <c r="Q1156" s="5">
        <v>0</v>
      </c>
      <c r="R1156" s="5">
        <v>0</v>
      </c>
    </row>
    <row r="1157" spans="1:18" x14ac:dyDescent="0.35">
      <c r="A1157" s="1">
        <v>183</v>
      </c>
      <c r="B1157" t="s">
        <v>133</v>
      </c>
      <c r="C1157" t="s">
        <v>140</v>
      </c>
      <c r="D1157" t="s">
        <v>1690</v>
      </c>
      <c r="F1157" t="s">
        <v>137</v>
      </c>
      <c r="G1157" t="str">
        <f>VLOOKUP(F1157,'Barrio Mapping'!B:C,2,0)</f>
        <v>La Paz</v>
      </c>
      <c r="H1157">
        <f>VLOOKUP(B1157,'[1]Bin Distritos'!$A:$E,5,0)</f>
        <v>9.3453333333333344</v>
      </c>
      <c r="I1157" s="5">
        <v>2000</v>
      </c>
      <c r="J1157" s="5">
        <v>4</v>
      </c>
      <c r="K1157" s="5">
        <v>170</v>
      </c>
      <c r="L1157" s="5">
        <v>9</v>
      </c>
      <c r="M1157" s="5">
        <v>1</v>
      </c>
      <c r="N1157" s="5">
        <v>1</v>
      </c>
      <c r="O1157" s="5">
        <v>0</v>
      </c>
      <c r="P1157" s="5">
        <v>0</v>
      </c>
      <c r="Q1157" s="5">
        <v>0</v>
      </c>
      <c r="R1157" s="5">
        <v>0</v>
      </c>
    </row>
    <row r="1158" spans="1:18" x14ac:dyDescent="0.35">
      <c r="A1158" s="1">
        <v>195</v>
      </c>
      <c r="B1158" t="s">
        <v>133</v>
      </c>
      <c r="C1158" t="s">
        <v>171</v>
      </c>
      <c r="D1158" t="s">
        <v>1690</v>
      </c>
      <c r="F1158" t="s">
        <v>137</v>
      </c>
      <c r="G1158" t="str">
        <f>VLOOKUP(F1158,'Barrio Mapping'!B:C,2,0)</f>
        <v>La Paz</v>
      </c>
      <c r="H1158">
        <f>VLOOKUP(B1158,'[1]Bin Distritos'!$A:$E,5,0)</f>
        <v>9.3453333333333344</v>
      </c>
      <c r="I1158" s="5">
        <v>1750</v>
      </c>
      <c r="J1158" s="5">
        <v>4</v>
      </c>
      <c r="K1158" s="5">
        <v>165</v>
      </c>
      <c r="L1158" s="5">
        <v>3</v>
      </c>
      <c r="M1158" s="5">
        <v>1</v>
      </c>
      <c r="N1158" s="5">
        <v>1</v>
      </c>
      <c r="O1158" s="5">
        <v>0</v>
      </c>
      <c r="P1158" s="5">
        <v>0</v>
      </c>
      <c r="Q1158" s="5">
        <v>0</v>
      </c>
      <c r="R1158" s="5">
        <v>0</v>
      </c>
    </row>
    <row r="1159" spans="1:18" x14ac:dyDescent="0.35">
      <c r="A1159" s="1">
        <v>205</v>
      </c>
      <c r="B1159" t="s">
        <v>133</v>
      </c>
      <c r="C1159" t="s">
        <v>140</v>
      </c>
      <c r="D1159" t="s">
        <v>1690</v>
      </c>
      <c r="F1159" t="s">
        <v>137</v>
      </c>
      <c r="G1159" t="str">
        <f>VLOOKUP(F1159,'Barrio Mapping'!B:C,2,0)</f>
        <v>La Paz</v>
      </c>
      <c r="H1159">
        <f>VLOOKUP(B1159,'[1]Bin Distritos'!$A:$E,5,0)</f>
        <v>9.3453333333333344</v>
      </c>
      <c r="I1159" s="5">
        <v>1400</v>
      </c>
      <c r="J1159" s="5">
        <v>2</v>
      </c>
      <c r="K1159" s="5">
        <v>110</v>
      </c>
      <c r="L1159" s="5">
        <v>13</v>
      </c>
      <c r="M1159" s="5">
        <v>1</v>
      </c>
      <c r="N1159" s="5">
        <v>1</v>
      </c>
      <c r="O1159" s="5">
        <v>0</v>
      </c>
      <c r="P1159" s="5">
        <v>0</v>
      </c>
      <c r="Q1159" s="5">
        <v>0</v>
      </c>
      <c r="R1159" s="5">
        <v>0</v>
      </c>
    </row>
    <row r="1160" spans="1:18" x14ac:dyDescent="0.35">
      <c r="A1160" s="1">
        <v>209</v>
      </c>
      <c r="B1160" t="s">
        <v>133</v>
      </c>
      <c r="C1160" t="s">
        <v>136</v>
      </c>
      <c r="D1160" t="s">
        <v>1690</v>
      </c>
      <c r="E1160" t="s">
        <v>57</v>
      </c>
      <c r="F1160" t="s">
        <v>137</v>
      </c>
      <c r="G1160" t="str">
        <f>VLOOKUP(F1160,'Barrio Mapping'!B:C,2,0)</f>
        <v>La Paz</v>
      </c>
      <c r="H1160">
        <f>VLOOKUP(B1160,'[1]Bin Distritos'!$A:$E,5,0)</f>
        <v>9.3453333333333344</v>
      </c>
      <c r="I1160" s="5">
        <v>1400</v>
      </c>
      <c r="J1160" s="5">
        <v>2</v>
      </c>
      <c r="K1160" s="5">
        <v>112</v>
      </c>
      <c r="L1160" s="5">
        <v>13</v>
      </c>
      <c r="M1160" s="5">
        <v>1</v>
      </c>
      <c r="N1160" s="5">
        <v>1</v>
      </c>
      <c r="O1160" s="5">
        <v>0</v>
      </c>
      <c r="P1160" s="5">
        <v>0</v>
      </c>
      <c r="Q1160" s="5">
        <v>0</v>
      </c>
      <c r="R1160" s="5">
        <v>0</v>
      </c>
    </row>
    <row r="1161" spans="1:18" x14ac:dyDescent="0.35">
      <c r="A1161" s="1">
        <v>214</v>
      </c>
      <c r="B1161" t="s">
        <v>133</v>
      </c>
      <c r="C1161" t="s">
        <v>140</v>
      </c>
      <c r="D1161" t="s">
        <v>1690</v>
      </c>
      <c r="F1161" t="s">
        <v>137</v>
      </c>
      <c r="G1161" t="str">
        <f>VLOOKUP(F1161,'Barrio Mapping'!B:C,2,0)</f>
        <v>La Paz</v>
      </c>
      <c r="H1161">
        <f>VLOOKUP(B1161,'[1]Bin Distritos'!$A:$E,5,0)</f>
        <v>9.3453333333333344</v>
      </c>
      <c r="I1161" s="5">
        <v>1900</v>
      </c>
      <c r="J1161" s="5">
        <v>4</v>
      </c>
      <c r="K1161" s="5">
        <v>170</v>
      </c>
      <c r="L1161" s="5">
        <v>1</v>
      </c>
      <c r="M1161" s="5">
        <v>1</v>
      </c>
      <c r="N1161" s="5">
        <v>1</v>
      </c>
      <c r="O1161" s="5">
        <v>0</v>
      </c>
      <c r="P1161" s="5">
        <v>0</v>
      </c>
      <c r="Q1161" s="5">
        <v>0</v>
      </c>
      <c r="R1161" s="5">
        <v>0</v>
      </c>
    </row>
    <row r="1162" spans="1:18" x14ac:dyDescent="0.35">
      <c r="A1162" s="1">
        <v>367</v>
      </c>
      <c r="B1162" t="s">
        <v>344</v>
      </c>
      <c r="C1162" t="s">
        <v>367</v>
      </c>
      <c r="D1162" t="s">
        <v>1690</v>
      </c>
      <c r="E1162" t="s">
        <v>368</v>
      </c>
      <c r="F1162" t="s">
        <v>369</v>
      </c>
      <c r="G1162" t="str">
        <f>VLOOKUP(F1162,'Barrio Mapping'!B:C,2,0)</f>
        <v>Las Águilas</v>
      </c>
      <c r="H1162">
        <f>VLOOKUP(B1162,'[1]Bin Distritos'!$A:$E,5,0)</f>
        <v>6.7463333333333333</v>
      </c>
      <c r="I1162" s="5">
        <v>790</v>
      </c>
      <c r="J1162" s="5">
        <v>3</v>
      </c>
      <c r="K1162" s="5">
        <v>80</v>
      </c>
      <c r="L1162" s="5">
        <v>6</v>
      </c>
      <c r="M1162" s="5">
        <v>1</v>
      </c>
      <c r="N1162" s="5">
        <v>1</v>
      </c>
      <c r="O1162" s="5">
        <v>0</v>
      </c>
      <c r="P1162" s="5">
        <v>0</v>
      </c>
      <c r="Q1162" s="5">
        <v>0</v>
      </c>
      <c r="R1162" s="5">
        <v>0</v>
      </c>
    </row>
    <row r="1163" spans="1:18" x14ac:dyDescent="0.35">
      <c r="A1163" s="1">
        <v>379</v>
      </c>
      <c r="B1163" t="s">
        <v>344</v>
      </c>
      <c r="C1163" t="s">
        <v>381</v>
      </c>
      <c r="D1163" t="s">
        <v>1690</v>
      </c>
      <c r="F1163" t="s">
        <v>369</v>
      </c>
      <c r="G1163" t="str">
        <f>VLOOKUP(F1163,'Barrio Mapping'!B:C,2,0)</f>
        <v>Las Águilas</v>
      </c>
      <c r="H1163">
        <f>VLOOKUP(B1163,'[1]Bin Distritos'!$A:$E,5,0)</f>
        <v>6.7463333333333333</v>
      </c>
      <c r="I1163" s="5">
        <v>780</v>
      </c>
      <c r="J1163" s="5">
        <v>3</v>
      </c>
      <c r="K1163" s="5">
        <v>82</v>
      </c>
      <c r="L1163" s="5">
        <v>0</v>
      </c>
      <c r="M1163" s="5">
        <v>0</v>
      </c>
      <c r="N1163" s="5">
        <v>1</v>
      </c>
      <c r="O1163" s="5">
        <v>0</v>
      </c>
      <c r="P1163" s="5">
        <v>0</v>
      </c>
      <c r="Q1163" s="5">
        <v>0</v>
      </c>
      <c r="R1163" s="5">
        <v>0</v>
      </c>
    </row>
    <row r="1164" spans="1:18" x14ac:dyDescent="0.35">
      <c r="A1164" s="1">
        <v>1029</v>
      </c>
      <c r="B1164" t="s">
        <v>792</v>
      </c>
      <c r="C1164" t="s">
        <v>795</v>
      </c>
      <c r="D1164" t="s">
        <v>1690</v>
      </c>
      <c r="F1164" t="s">
        <v>796</v>
      </c>
      <c r="G1164" t="str">
        <f>VLOOKUP(F1164,'Barrio Mapping'!B:C,2,0)</f>
        <v>Legazpi</v>
      </c>
      <c r="H1164">
        <f>VLOOKUP(B1164,'[1]Bin Distritos'!$A:$E,5,0)</f>
        <v>16.333333333333332</v>
      </c>
      <c r="I1164" s="5">
        <v>1350</v>
      </c>
      <c r="J1164" s="5">
        <v>2</v>
      </c>
      <c r="K1164" s="5">
        <v>111</v>
      </c>
      <c r="L1164" s="5">
        <v>1</v>
      </c>
      <c r="M1164" s="5">
        <v>1</v>
      </c>
      <c r="N1164" s="5">
        <v>1</v>
      </c>
      <c r="O1164" s="5">
        <v>0</v>
      </c>
      <c r="P1164" s="5">
        <v>0</v>
      </c>
      <c r="Q1164" s="5">
        <v>0</v>
      </c>
      <c r="R1164" s="5">
        <v>0</v>
      </c>
    </row>
    <row r="1165" spans="1:18" x14ac:dyDescent="0.35">
      <c r="A1165" s="1">
        <v>1040</v>
      </c>
      <c r="B1165" t="s">
        <v>792</v>
      </c>
      <c r="C1165" t="s">
        <v>809</v>
      </c>
      <c r="D1165" t="s">
        <v>1690</v>
      </c>
      <c r="E1165" t="s">
        <v>57</v>
      </c>
      <c r="F1165" t="s">
        <v>796</v>
      </c>
      <c r="G1165" t="str">
        <f>VLOOKUP(F1165,'Barrio Mapping'!B:C,2,0)</f>
        <v>Legazpi</v>
      </c>
      <c r="H1165">
        <f>VLOOKUP(B1165,'[1]Bin Distritos'!$A:$E,5,0)</f>
        <v>16.333333333333332</v>
      </c>
      <c r="I1165" s="5">
        <v>1200</v>
      </c>
      <c r="J1165" s="5">
        <v>2</v>
      </c>
      <c r="K1165" s="5">
        <v>91</v>
      </c>
      <c r="L1165" s="5">
        <v>2</v>
      </c>
      <c r="M1165" s="5">
        <v>1</v>
      </c>
      <c r="N1165" s="5">
        <v>1</v>
      </c>
      <c r="O1165" s="5">
        <v>0</v>
      </c>
      <c r="P1165" s="5">
        <v>0</v>
      </c>
      <c r="Q1165" s="5">
        <v>0</v>
      </c>
      <c r="R1165" s="5">
        <v>0</v>
      </c>
    </row>
    <row r="1166" spans="1:18" x14ac:dyDescent="0.35">
      <c r="A1166" s="1">
        <v>1044</v>
      </c>
      <c r="B1166" t="s">
        <v>792</v>
      </c>
      <c r="C1166" t="s">
        <v>813</v>
      </c>
      <c r="D1166" t="s">
        <v>1690</v>
      </c>
      <c r="F1166" t="s">
        <v>796</v>
      </c>
      <c r="G1166" t="str">
        <f>VLOOKUP(F1166,'Barrio Mapping'!B:C,2,0)</f>
        <v>Legazpi</v>
      </c>
      <c r="H1166">
        <f>VLOOKUP(B1166,'[1]Bin Distritos'!$A:$E,5,0)</f>
        <v>16.333333333333332</v>
      </c>
      <c r="I1166" s="5">
        <v>975</v>
      </c>
      <c r="J1166" s="5">
        <v>1</v>
      </c>
      <c r="K1166" s="5">
        <v>65</v>
      </c>
      <c r="L1166" s="5">
        <v>1</v>
      </c>
      <c r="M1166" s="5">
        <v>1</v>
      </c>
      <c r="N1166" s="5">
        <v>1</v>
      </c>
      <c r="O1166" s="5">
        <v>0</v>
      </c>
      <c r="P1166" s="5">
        <v>0</v>
      </c>
      <c r="Q1166" s="5">
        <v>0</v>
      </c>
      <c r="R1166" s="5">
        <v>0</v>
      </c>
    </row>
    <row r="1167" spans="1:18" x14ac:dyDescent="0.35">
      <c r="A1167" s="1">
        <v>1047</v>
      </c>
      <c r="B1167" t="s">
        <v>792</v>
      </c>
      <c r="C1167" t="s">
        <v>816</v>
      </c>
      <c r="D1167" t="s">
        <v>1691</v>
      </c>
      <c r="F1167" t="s">
        <v>796</v>
      </c>
      <c r="G1167" t="str">
        <f>VLOOKUP(F1167,'Barrio Mapping'!B:C,2,0)</f>
        <v>Legazpi</v>
      </c>
      <c r="H1167">
        <f>VLOOKUP(B1167,'[1]Bin Distritos'!$A:$E,5,0)</f>
        <v>16.333333333333332</v>
      </c>
      <c r="I1167" s="5">
        <v>1499</v>
      </c>
      <c r="J1167" s="5">
        <v>2</v>
      </c>
      <c r="K1167" s="5">
        <v>104</v>
      </c>
      <c r="L1167" s="5">
        <v>5</v>
      </c>
      <c r="M1167" s="5">
        <v>1</v>
      </c>
      <c r="N1167" s="5">
        <v>1</v>
      </c>
      <c r="O1167" s="5">
        <v>1</v>
      </c>
      <c r="P1167" s="5">
        <v>0</v>
      </c>
      <c r="Q1167" s="5">
        <v>0</v>
      </c>
      <c r="R1167" s="5">
        <v>0</v>
      </c>
    </row>
    <row r="1168" spans="1:18" x14ac:dyDescent="0.35">
      <c r="A1168" s="1">
        <v>1048</v>
      </c>
      <c r="B1168" t="s">
        <v>792</v>
      </c>
      <c r="C1168" t="s">
        <v>817</v>
      </c>
      <c r="D1168" t="s">
        <v>1690</v>
      </c>
      <c r="E1168" t="s">
        <v>98</v>
      </c>
      <c r="F1168" t="s">
        <v>796</v>
      </c>
      <c r="G1168" t="str">
        <f>VLOOKUP(F1168,'Barrio Mapping'!B:C,2,0)</f>
        <v>Legazpi</v>
      </c>
      <c r="H1168">
        <f>VLOOKUP(B1168,'[1]Bin Distritos'!$A:$E,5,0)</f>
        <v>16.333333333333332</v>
      </c>
      <c r="I1168" s="5">
        <v>1650</v>
      </c>
      <c r="J1168" s="5">
        <v>3</v>
      </c>
      <c r="K1168" s="5">
        <v>110</v>
      </c>
      <c r="L1168" s="5">
        <v>3</v>
      </c>
      <c r="M1168" s="5">
        <v>1</v>
      </c>
      <c r="N1168" s="5">
        <v>1</v>
      </c>
      <c r="O1168" s="5">
        <v>0</v>
      </c>
      <c r="P1168" s="5">
        <v>0</v>
      </c>
      <c r="Q1168" s="5">
        <v>0</v>
      </c>
      <c r="R1168" s="5">
        <v>0</v>
      </c>
    </row>
    <row r="1169" spans="1:18" x14ac:dyDescent="0.35">
      <c r="A1169" s="1">
        <v>1061</v>
      </c>
      <c r="B1169" t="s">
        <v>792</v>
      </c>
      <c r="C1169" t="s">
        <v>830</v>
      </c>
      <c r="D1169" t="s">
        <v>1690</v>
      </c>
      <c r="E1169" t="s">
        <v>73</v>
      </c>
      <c r="F1169" t="s">
        <v>796</v>
      </c>
      <c r="G1169" t="str">
        <f>VLOOKUP(F1169,'Barrio Mapping'!B:C,2,0)</f>
        <v>Legazpi</v>
      </c>
      <c r="H1169">
        <f>VLOOKUP(B1169,'[1]Bin Distritos'!$A:$E,5,0)</f>
        <v>16.333333333333332</v>
      </c>
      <c r="I1169" s="5">
        <v>950</v>
      </c>
      <c r="J1169" s="5">
        <v>2</v>
      </c>
      <c r="K1169" s="5">
        <v>67</v>
      </c>
      <c r="L1169" s="5">
        <v>1</v>
      </c>
      <c r="M1169" s="5">
        <v>1</v>
      </c>
      <c r="N1169" s="5">
        <v>1</v>
      </c>
      <c r="O1169" s="5">
        <v>0</v>
      </c>
      <c r="P1169" s="5">
        <v>0</v>
      </c>
      <c r="Q1169" s="5">
        <v>0</v>
      </c>
      <c r="R1169" s="5">
        <v>0</v>
      </c>
    </row>
    <row r="1170" spans="1:18" x14ac:dyDescent="0.35">
      <c r="A1170" s="1">
        <v>1080</v>
      </c>
      <c r="B1170" t="s">
        <v>792</v>
      </c>
      <c r="C1170" t="s">
        <v>819</v>
      </c>
      <c r="D1170" t="s">
        <v>1690</v>
      </c>
      <c r="F1170" t="s">
        <v>844</v>
      </c>
      <c r="G1170" t="str">
        <f>VLOOKUP(F1170,'Barrio Mapping'!B:C,2,0)</f>
        <v>Legazpi</v>
      </c>
      <c r="H1170">
        <f>VLOOKUP(B1170,'[1]Bin Distritos'!$A:$E,5,0)</f>
        <v>16.333333333333332</v>
      </c>
      <c r="I1170" s="5">
        <v>1050</v>
      </c>
      <c r="J1170" s="5">
        <v>1</v>
      </c>
      <c r="K1170" s="5">
        <v>50</v>
      </c>
      <c r="L1170" s="5">
        <v>3</v>
      </c>
      <c r="M1170" s="5">
        <v>1</v>
      </c>
      <c r="N1170" s="5">
        <v>1</v>
      </c>
      <c r="O1170" s="5">
        <v>0</v>
      </c>
      <c r="P1170" s="5">
        <v>0</v>
      </c>
      <c r="Q1170" s="5">
        <v>0</v>
      </c>
      <c r="R1170" s="5">
        <v>0</v>
      </c>
    </row>
    <row r="1171" spans="1:18" x14ac:dyDescent="0.35">
      <c r="A1171" s="1">
        <v>1082</v>
      </c>
      <c r="B1171" t="s">
        <v>792</v>
      </c>
      <c r="C1171" t="s">
        <v>846</v>
      </c>
      <c r="D1171" t="s">
        <v>1690</v>
      </c>
      <c r="E1171" t="s">
        <v>40</v>
      </c>
      <c r="F1171" t="s">
        <v>847</v>
      </c>
      <c r="G1171" t="str">
        <f>VLOOKUP(F1171,'Barrio Mapping'!B:C,2,0)</f>
        <v>Legazpi</v>
      </c>
      <c r="H1171">
        <f>VLOOKUP(B1171,'[1]Bin Distritos'!$A:$E,5,0)</f>
        <v>16.333333333333332</v>
      </c>
      <c r="I1171" s="5">
        <v>1300</v>
      </c>
      <c r="J1171" s="5">
        <v>2</v>
      </c>
      <c r="K1171" s="5">
        <v>80</v>
      </c>
      <c r="L1171" s="5">
        <v>1</v>
      </c>
      <c r="M1171" s="5">
        <v>1</v>
      </c>
      <c r="N1171" s="5">
        <v>1</v>
      </c>
      <c r="O1171" s="5">
        <v>0</v>
      </c>
      <c r="P1171" s="5">
        <v>0</v>
      </c>
      <c r="Q1171" s="5">
        <v>0</v>
      </c>
      <c r="R1171" s="5">
        <v>0</v>
      </c>
    </row>
    <row r="1172" spans="1:18" x14ac:dyDescent="0.35">
      <c r="A1172" s="1">
        <v>710</v>
      </c>
      <c r="B1172" t="s">
        <v>627</v>
      </c>
      <c r="C1172" t="s">
        <v>638</v>
      </c>
      <c r="D1172" t="s">
        <v>1690</v>
      </c>
      <c r="F1172" t="s">
        <v>639</v>
      </c>
      <c r="G1172" t="str">
        <f>VLOOKUP(F1172,'Barrio Mapping'!B:C,2,0)</f>
        <v>Lista</v>
      </c>
      <c r="H1172">
        <f>VLOOKUP(B1172,'[1]Bin Distritos'!$A:$E,5,0)</f>
        <v>15.261666666666665</v>
      </c>
      <c r="I1172" s="5">
        <v>1600</v>
      </c>
      <c r="J1172" s="5">
        <v>3</v>
      </c>
      <c r="K1172" s="5">
        <v>72</v>
      </c>
      <c r="L1172" s="5">
        <v>4</v>
      </c>
      <c r="M1172" s="5">
        <v>0</v>
      </c>
      <c r="N1172" s="5">
        <v>1</v>
      </c>
      <c r="O1172" s="5">
        <v>0</v>
      </c>
      <c r="P1172" s="5">
        <v>0</v>
      </c>
      <c r="Q1172" s="5">
        <v>0</v>
      </c>
      <c r="R1172" s="5">
        <v>0</v>
      </c>
    </row>
    <row r="1173" spans="1:18" x14ac:dyDescent="0.35">
      <c r="A1173" s="1">
        <v>721</v>
      </c>
      <c r="B1173" t="s">
        <v>627</v>
      </c>
      <c r="C1173" t="s">
        <v>646</v>
      </c>
      <c r="D1173" t="s">
        <v>1690</v>
      </c>
      <c r="F1173" t="s">
        <v>639</v>
      </c>
      <c r="G1173" t="str">
        <f>VLOOKUP(F1173,'Barrio Mapping'!B:C,2,0)</f>
        <v>Lista</v>
      </c>
      <c r="H1173">
        <f>VLOOKUP(B1173,'[1]Bin Distritos'!$A:$E,5,0)</f>
        <v>15.261666666666665</v>
      </c>
      <c r="I1173" s="5">
        <v>1200</v>
      </c>
      <c r="J1173" s="5">
        <v>1</v>
      </c>
      <c r="K1173" s="5">
        <v>52</v>
      </c>
      <c r="L1173" s="5">
        <v>4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</row>
    <row r="1174" spans="1:18" x14ac:dyDescent="0.35">
      <c r="A1174" s="1">
        <v>722</v>
      </c>
      <c r="B1174" t="s">
        <v>627</v>
      </c>
      <c r="C1174" t="s">
        <v>647</v>
      </c>
      <c r="D1174" t="s">
        <v>1690</v>
      </c>
      <c r="F1174" t="s">
        <v>639</v>
      </c>
      <c r="G1174" t="str">
        <f>VLOOKUP(F1174,'Barrio Mapping'!B:C,2,0)</f>
        <v>Lista</v>
      </c>
      <c r="H1174">
        <f>VLOOKUP(B1174,'[1]Bin Distritos'!$A:$E,5,0)</f>
        <v>15.261666666666665</v>
      </c>
      <c r="I1174" s="5">
        <v>1800</v>
      </c>
      <c r="J1174" s="5">
        <v>3</v>
      </c>
      <c r="K1174" s="5">
        <v>97</v>
      </c>
      <c r="L1174" s="5">
        <v>4</v>
      </c>
      <c r="M1174" s="5">
        <v>1</v>
      </c>
      <c r="N1174" s="5">
        <v>1</v>
      </c>
      <c r="O1174" s="5">
        <v>0</v>
      </c>
      <c r="P1174" s="5">
        <v>0</v>
      </c>
      <c r="Q1174" s="5">
        <v>0</v>
      </c>
      <c r="R1174" s="5">
        <v>0</v>
      </c>
    </row>
    <row r="1175" spans="1:18" x14ac:dyDescent="0.35">
      <c r="A1175" s="1">
        <v>739</v>
      </c>
      <c r="B1175" t="s">
        <v>627</v>
      </c>
      <c r="C1175" t="s">
        <v>646</v>
      </c>
      <c r="D1175" t="s">
        <v>1690</v>
      </c>
      <c r="F1175" t="s">
        <v>639</v>
      </c>
      <c r="G1175" t="str">
        <f>VLOOKUP(F1175,'Barrio Mapping'!B:C,2,0)</f>
        <v>Lista</v>
      </c>
      <c r="H1175">
        <f>VLOOKUP(B1175,'[1]Bin Distritos'!$A:$E,5,0)</f>
        <v>15.261666666666665</v>
      </c>
      <c r="I1175" s="5">
        <v>1600</v>
      </c>
      <c r="J1175" s="5">
        <v>1</v>
      </c>
      <c r="K1175" s="5">
        <v>120</v>
      </c>
      <c r="L1175" s="5">
        <v>6</v>
      </c>
      <c r="M1175" s="5">
        <v>1</v>
      </c>
      <c r="N1175" s="5">
        <v>1</v>
      </c>
      <c r="O1175" s="5">
        <v>0</v>
      </c>
      <c r="P1175" s="5">
        <v>0</v>
      </c>
      <c r="Q1175" s="5">
        <v>0</v>
      </c>
      <c r="R1175" s="5">
        <v>0</v>
      </c>
    </row>
    <row r="1176" spans="1:18" x14ac:dyDescent="0.35">
      <c r="A1176" s="1">
        <v>744</v>
      </c>
      <c r="B1176" t="s">
        <v>627</v>
      </c>
      <c r="C1176" t="s">
        <v>646</v>
      </c>
      <c r="D1176" t="s">
        <v>1690</v>
      </c>
      <c r="F1176" t="s">
        <v>639</v>
      </c>
      <c r="G1176" t="str">
        <f>VLOOKUP(F1176,'Barrio Mapping'!B:C,2,0)</f>
        <v>Lista</v>
      </c>
      <c r="H1176">
        <f>VLOOKUP(B1176,'[1]Bin Distritos'!$A:$E,5,0)</f>
        <v>15.261666666666665</v>
      </c>
      <c r="I1176" s="5">
        <v>1100</v>
      </c>
      <c r="J1176" s="5">
        <v>3</v>
      </c>
      <c r="K1176" s="5">
        <v>68</v>
      </c>
      <c r="L1176" s="5">
        <v>5</v>
      </c>
      <c r="M1176" s="5">
        <v>0</v>
      </c>
      <c r="N1176" s="5">
        <v>1</v>
      </c>
      <c r="O1176" s="5">
        <v>0</v>
      </c>
      <c r="P1176" s="5">
        <v>0</v>
      </c>
      <c r="Q1176" s="5">
        <v>0</v>
      </c>
      <c r="R1176" s="5">
        <v>0</v>
      </c>
    </row>
    <row r="1177" spans="1:18" x14ac:dyDescent="0.35">
      <c r="A1177" s="1">
        <v>761</v>
      </c>
      <c r="B1177" t="s">
        <v>627</v>
      </c>
      <c r="C1177" t="s">
        <v>645</v>
      </c>
      <c r="D1177" t="s">
        <v>1690</v>
      </c>
      <c r="E1177" t="s">
        <v>676</v>
      </c>
      <c r="F1177" t="s">
        <v>639</v>
      </c>
      <c r="G1177" t="str">
        <f>VLOOKUP(F1177,'Barrio Mapping'!B:C,2,0)</f>
        <v>Lista</v>
      </c>
      <c r="H1177">
        <f>VLOOKUP(B1177,'[1]Bin Distritos'!$A:$E,5,0)</f>
        <v>15.261666666666665</v>
      </c>
      <c r="I1177" s="5">
        <v>2950</v>
      </c>
      <c r="J1177" s="5">
        <v>3</v>
      </c>
      <c r="K1177" s="5">
        <v>240</v>
      </c>
      <c r="L1177" s="5">
        <v>2</v>
      </c>
      <c r="M1177" s="5">
        <v>1</v>
      </c>
      <c r="N1177" s="5">
        <v>1</v>
      </c>
      <c r="O1177" s="5">
        <v>0</v>
      </c>
      <c r="P1177" s="5">
        <v>0</v>
      </c>
      <c r="Q1177" s="5">
        <v>0</v>
      </c>
      <c r="R1177" s="5">
        <v>0</v>
      </c>
    </row>
    <row r="1178" spans="1:18" x14ac:dyDescent="0.35">
      <c r="A1178" s="1">
        <v>762</v>
      </c>
      <c r="B1178" t="s">
        <v>627</v>
      </c>
      <c r="C1178" t="s">
        <v>645</v>
      </c>
      <c r="D1178" t="s">
        <v>1690</v>
      </c>
      <c r="E1178" t="s">
        <v>496</v>
      </c>
      <c r="F1178" t="s">
        <v>639</v>
      </c>
      <c r="G1178" t="str">
        <f>VLOOKUP(F1178,'Barrio Mapping'!B:C,2,0)</f>
        <v>Lista</v>
      </c>
      <c r="H1178">
        <f>VLOOKUP(B1178,'[1]Bin Distritos'!$A:$E,5,0)</f>
        <v>15.261666666666665</v>
      </c>
      <c r="I1178" s="5">
        <v>1350</v>
      </c>
      <c r="J1178" s="5">
        <v>2</v>
      </c>
      <c r="K1178" s="5">
        <v>88</v>
      </c>
      <c r="L1178" s="5">
        <v>5</v>
      </c>
      <c r="M1178" s="5">
        <v>1</v>
      </c>
      <c r="N1178" s="5">
        <v>1</v>
      </c>
      <c r="O1178" s="5">
        <v>0</v>
      </c>
      <c r="P1178" s="5">
        <v>0</v>
      </c>
      <c r="Q1178" s="5">
        <v>0</v>
      </c>
      <c r="R1178" s="5">
        <v>0</v>
      </c>
    </row>
    <row r="1179" spans="1:18" x14ac:dyDescent="0.35">
      <c r="A1179" s="1">
        <v>764</v>
      </c>
      <c r="B1179" t="s">
        <v>627</v>
      </c>
      <c r="C1179" t="s">
        <v>657</v>
      </c>
      <c r="D1179" t="s">
        <v>1690</v>
      </c>
      <c r="E1179" t="s">
        <v>679</v>
      </c>
      <c r="F1179" t="s">
        <v>639</v>
      </c>
      <c r="G1179" t="str">
        <f>VLOOKUP(F1179,'Barrio Mapping'!B:C,2,0)</f>
        <v>Lista</v>
      </c>
      <c r="H1179">
        <f>VLOOKUP(B1179,'[1]Bin Distritos'!$A:$E,5,0)</f>
        <v>15.261666666666665</v>
      </c>
      <c r="I1179" s="5">
        <v>850</v>
      </c>
      <c r="J1179" s="5">
        <v>2</v>
      </c>
      <c r="K1179" s="5">
        <v>40</v>
      </c>
      <c r="L1179" s="5">
        <v>0</v>
      </c>
      <c r="M1179" s="5">
        <v>0</v>
      </c>
      <c r="N1179" s="5">
        <v>1</v>
      </c>
      <c r="O1179" s="5">
        <v>0</v>
      </c>
      <c r="P1179" s="5">
        <v>0</v>
      </c>
      <c r="Q1179" s="5">
        <v>0</v>
      </c>
      <c r="R1179" s="5">
        <v>0</v>
      </c>
    </row>
    <row r="1180" spans="1:18" x14ac:dyDescent="0.35">
      <c r="A1180" s="1">
        <v>769</v>
      </c>
      <c r="B1180" t="s">
        <v>627</v>
      </c>
      <c r="C1180" t="s">
        <v>681</v>
      </c>
      <c r="D1180" t="s">
        <v>1691</v>
      </c>
      <c r="F1180" t="s">
        <v>639</v>
      </c>
      <c r="G1180" t="str">
        <f>VLOOKUP(F1180,'Barrio Mapping'!B:C,2,0)</f>
        <v>Lista</v>
      </c>
      <c r="H1180">
        <f>VLOOKUP(B1180,'[1]Bin Distritos'!$A:$E,5,0)</f>
        <v>15.261666666666665</v>
      </c>
      <c r="I1180" s="5">
        <v>3000</v>
      </c>
      <c r="J1180" s="5">
        <v>3</v>
      </c>
      <c r="K1180" s="5">
        <v>216</v>
      </c>
      <c r="L1180" s="5">
        <v>8</v>
      </c>
      <c r="M1180" s="5">
        <v>1</v>
      </c>
      <c r="N1180" s="5">
        <v>1</v>
      </c>
      <c r="O1180" s="5">
        <v>1</v>
      </c>
      <c r="P1180" s="5">
        <v>0</v>
      </c>
      <c r="Q1180" s="5">
        <v>0</v>
      </c>
      <c r="R1180" s="5">
        <v>0</v>
      </c>
    </row>
    <row r="1181" spans="1:18" x14ac:dyDescent="0.35">
      <c r="A1181" s="1">
        <v>772</v>
      </c>
      <c r="B1181" t="s">
        <v>627</v>
      </c>
      <c r="C1181" t="s">
        <v>646</v>
      </c>
      <c r="D1181" t="s">
        <v>1690</v>
      </c>
      <c r="F1181" t="s">
        <v>639</v>
      </c>
      <c r="G1181" t="str">
        <f>VLOOKUP(F1181,'Barrio Mapping'!B:C,2,0)</f>
        <v>Lista</v>
      </c>
      <c r="H1181">
        <f>VLOOKUP(B1181,'[1]Bin Distritos'!$A:$E,5,0)</f>
        <v>15.261666666666665</v>
      </c>
      <c r="I1181" s="5">
        <v>2800</v>
      </c>
      <c r="J1181" s="5">
        <v>3</v>
      </c>
      <c r="K1181" s="5">
        <v>130</v>
      </c>
      <c r="L1181" s="5">
        <v>1</v>
      </c>
      <c r="M1181" s="5">
        <v>1</v>
      </c>
      <c r="N1181" s="5">
        <v>1</v>
      </c>
      <c r="O1181" s="5">
        <v>0</v>
      </c>
      <c r="P1181" s="5">
        <v>0</v>
      </c>
      <c r="Q1181" s="5">
        <v>0</v>
      </c>
      <c r="R1181" s="5">
        <v>0</v>
      </c>
    </row>
    <row r="1182" spans="1:18" x14ac:dyDescent="0.35">
      <c r="A1182" s="1">
        <v>773</v>
      </c>
      <c r="B1182" t="s">
        <v>627</v>
      </c>
      <c r="C1182" t="s">
        <v>646</v>
      </c>
      <c r="D1182" t="s">
        <v>1690</v>
      </c>
      <c r="F1182" t="s">
        <v>639</v>
      </c>
      <c r="G1182" t="str">
        <f>VLOOKUP(F1182,'Barrio Mapping'!B:C,2,0)</f>
        <v>Lista</v>
      </c>
      <c r="H1182">
        <f>VLOOKUP(B1182,'[1]Bin Distritos'!$A:$E,5,0)</f>
        <v>15.261666666666665</v>
      </c>
      <c r="I1182" s="5">
        <v>2800</v>
      </c>
      <c r="J1182" s="5">
        <v>3</v>
      </c>
      <c r="K1182" s="5">
        <v>130</v>
      </c>
      <c r="L1182" s="5">
        <v>1</v>
      </c>
      <c r="M1182" s="5">
        <v>1</v>
      </c>
      <c r="N1182" s="5">
        <v>1</v>
      </c>
      <c r="O1182" s="5">
        <v>0</v>
      </c>
      <c r="P1182" s="5">
        <v>0</v>
      </c>
      <c r="Q1182" s="5">
        <v>0</v>
      </c>
      <c r="R1182" s="5">
        <v>0</v>
      </c>
    </row>
    <row r="1183" spans="1:18" x14ac:dyDescent="0.35">
      <c r="A1183" s="1">
        <v>794</v>
      </c>
      <c r="B1183" t="s">
        <v>627</v>
      </c>
      <c r="C1183" t="s">
        <v>646</v>
      </c>
      <c r="D1183" t="s">
        <v>1690</v>
      </c>
      <c r="F1183" t="s">
        <v>639</v>
      </c>
      <c r="G1183" t="str">
        <f>VLOOKUP(F1183,'Barrio Mapping'!B:C,2,0)</f>
        <v>Lista</v>
      </c>
      <c r="H1183">
        <f>VLOOKUP(B1183,'[1]Bin Distritos'!$A:$E,5,0)</f>
        <v>15.261666666666665</v>
      </c>
      <c r="I1183" s="5">
        <v>3200</v>
      </c>
      <c r="J1183" s="5">
        <v>3</v>
      </c>
      <c r="K1183" s="5">
        <v>170</v>
      </c>
      <c r="L1183" s="5">
        <v>5</v>
      </c>
      <c r="M1183" s="5">
        <v>1</v>
      </c>
      <c r="N1183" s="5">
        <v>1</v>
      </c>
      <c r="O1183" s="5">
        <v>0</v>
      </c>
      <c r="P1183" s="5">
        <v>0</v>
      </c>
      <c r="Q1183" s="5">
        <v>0</v>
      </c>
      <c r="R1183" s="5">
        <v>0</v>
      </c>
    </row>
    <row r="1184" spans="1:18" x14ac:dyDescent="0.35">
      <c r="A1184" s="1">
        <v>802</v>
      </c>
      <c r="B1184" t="s">
        <v>627</v>
      </c>
      <c r="C1184" t="s">
        <v>700</v>
      </c>
      <c r="D1184" t="s">
        <v>1692</v>
      </c>
      <c r="F1184" t="s">
        <v>639</v>
      </c>
      <c r="G1184" t="str">
        <f>VLOOKUP(F1184,'Barrio Mapping'!B:C,2,0)</f>
        <v>Lista</v>
      </c>
      <c r="H1184">
        <f>VLOOKUP(B1184,'[1]Bin Distritos'!$A:$E,5,0)</f>
        <v>15.261666666666665</v>
      </c>
      <c r="I1184" s="5">
        <v>2300</v>
      </c>
      <c r="J1184" s="5">
        <v>2</v>
      </c>
      <c r="K1184" s="5">
        <v>126</v>
      </c>
      <c r="L1184" s="5">
        <v>8</v>
      </c>
      <c r="M1184" s="5">
        <v>0</v>
      </c>
      <c r="N1184" s="5">
        <v>1</v>
      </c>
      <c r="O1184" s="5">
        <v>0</v>
      </c>
      <c r="P1184" s="5">
        <v>0</v>
      </c>
      <c r="Q1184" s="5">
        <v>1</v>
      </c>
      <c r="R1184" s="5">
        <v>0</v>
      </c>
    </row>
    <row r="1185" spans="1:18" x14ac:dyDescent="0.35">
      <c r="A1185" s="1">
        <v>818</v>
      </c>
      <c r="B1185" t="s">
        <v>627</v>
      </c>
      <c r="C1185" t="s">
        <v>711</v>
      </c>
      <c r="D1185" t="s">
        <v>1690</v>
      </c>
      <c r="F1185" t="s">
        <v>639</v>
      </c>
      <c r="G1185" t="str">
        <f>VLOOKUP(F1185,'Barrio Mapping'!B:C,2,0)</f>
        <v>Lista</v>
      </c>
      <c r="H1185">
        <f>VLOOKUP(B1185,'[1]Bin Distritos'!$A:$E,5,0)</f>
        <v>15.261666666666665</v>
      </c>
      <c r="I1185" s="5">
        <v>1100</v>
      </c>
      <c r="J1185" s="5">
        <v>2</v>
      </c>
      <c r="K1185" s="5">
        <v>70</v>
      </c>
      <c r="L1185" s="5">
        <v>2</v>
      </c>
      <c r="M1185" s="5">
        <v>0</v>
      </c>
      <c r="N1185" s="5">
        <v>1</v>
      </c>
      <c r="O1185" s="5">
        <v>0</v>
      </c>
      <c r="P1185" s="5">
        <v>0</v>
      </c>
      <c r="Q1185" s="5">
        <v>0</v>
      </c>
      <c r="R1185" s="5">
        <v>0</v>
      </c>
    </row>
    <row r="1186" spans="1:18" x14ac:dyDescent="0.35">
      <c r="A1186" s="1">
        <v>826</v>
      </c>
      <c r="B1186" t="s">
        <v>627</v>
      </c>
      <c r="C1186" t="s">
        <v>657</v>
      </c>
      <c r="D1186" t="s">
        <v>1690</v>
      </c>
      <c r="F1186" t="s">
        <v>639</v>
      </c>
      <c r="G1186" t="str">
        <f>VLOOKUP(F1186,'Barrio Mapping'!B:C,2,0)</f>
        <v>Lista</v>
      </c>
      <c r="H1186">
        <f>VLOOKUP(B1186,'[1]Bin Distritos'!$A:$E,5,0)</f>
        <v>15.261666666666665</v>
      </c>
      <c r="I1186" s="5">
        <v>1000</v>
      </c>
      <c r="J1186" s="5">
        <v>2</v>
      </c>
      <c r="K1186" s="5">
        <v>70</v>
      </c>
      <c r="L1186" s="5">
        <v>0</v>
      </c>
      <c r="M1186" s="5">
        <v>0</v>
      </c>
      <c r="N1186" s="5">
        <v>1</v>
      </c>
      <c r="O1186" s="5">
        <v>0</v>
      </c>
      <c r="P1186" s="5">
        <v>0</v>
      </c>
      <c r="Q1186" s="5">
        <v>0</v>
      </c>
      <c r="R1186" s="5">
        <v>0</v>
      </c>
    </row>
    <row r="1187" spans="1:18" x14ac:dyDescent="0.35">
      <c r="A1187" s="1">
        <v>829</v>
      </c>
      <c r="B1187" t="s">
        <v>627</v>
      </c>
      <c r="C1187" t="s">
        <v>719</v>
      </c>
      <c r="D1187" t="s">
        <v>1691</v>
      </c>
      <c r="F1187" t="s">
        <v>639</v>
      </c>
      <c r="G1187" t="str">
        <f>VLOOKUP(F1187,'Barrio Mapping'!B:C,2,0)</f>
        <v>Lista</v>
      </c>
      <c r="H1187">
        <f>VLOOKUP(B1187,'[1]Bin Distritos'!$A:$E,5,0)</f>
        <v>15.261666666666665</v>
      </c>
      <c r="I1187" s="5">
        <v>2700</v>
      </c>
      <c r="J1187" s="5">
        <v>3</v>
      </c>
      <c r="K1187" s="5">
        <v>130</v>
      </c>
      <c r="L1187" s="5">
        <v>6</v>
      </c>
      <c r="M1187" s="5">
        <v>1</v>
      </c>
      <c r="N1187" s="5">
        <v>1</v>
      </c>
      <c r="O1187" s="5">
        <v>1</v>
      </c>
      <c r="P1187" s="5">
        <v>0</v>
      </c>
      <c r="Q1187" s="5">
        <v>0</v>
      </c>
      <c r="R1187" s="5">
        <v>0</v>
      </c>
    </row>
    <row r="1188" spans="1:18" x14ac:dyDescent="0.35">
      <c r="A1188" s="1">
        <v>830</v>
      </c>
      <c r="B1188" t="s">
        <v>627</v>
      </c>
      <c r="C1188" t="s">
        <v>720</v>
      </c>
      <c r="D1188" t="s">
        <v>1690</v>
      </c>
      <c r="F1188" t="s">
        <v>639</v>
      </c>
      <c r="G1188" t="str">
        <f>VLOOKUP(F1188,'Barrio Mapping'!B:C,2,0)</f>
        <v>Lista</v>
      </c>
      <c r="H1188">
        <f>VLOOKUP(B1188,'[1]Bin Distritos'!$A:$E,5,0)</f>
        <v>15.261666666666665</v>
      </c>
      <c r="I1188" s="5">
        <v>3300</v>
      </c>
      <c r="J1188" s="5">
        <v>4</v>
      </c>
      <c r="K1188" s="5">
        <v>254</v>
      </c>
      <c r="L1188" s="5">
        <v>2</v>
      </c>
      <c r="M1188" s="5">
        <v>1</v>
      </c>
      <c r="N1188" s="5">
        <v>1</v>
      </c>
      <c r="O1188" s="5">
        <v>0</v>
      </c>
      <c r="P1188" s="5">
        <v>0</v>
      </c>
      <c r="Q1188" s="5">
        <v>0</v>
      </c>
      <c r="R1188" s="5">
        <v>0</v>
      </c>
    </row>
    <row r="1189" spans="1:18" x14ac:dyDescent="0.35">
      <c r="A1189" s="1">
        <v>846</v>
      </c>
      <c r="B1189" t="s">
        <v>627</v>
      </c>
      <c r="C1189" t="s">
        <v>731</v>
      </c>
      <c r="D1189" t="s">
        <v>1690</v>
      </c>
      <c r="E1189" t="s">
        <v>73</v>
      </c>
      <c r="F1189" t="s">
        <v>639</v>
      </c>
      <c r="G1189" t="str">
        <f>VLOOKUP(F1189,'Barrio Mapping'!B:C,2,0)</f>
        <v>Lista</v>
      </c>
      <c r="H1189">
        <f>VLOOKUP(B1189,'[1]Bin Distritos'!$A:$E,5,0)</f>
        <v>15.261666666666665</v>
      </c>
      <c r="I1189" s="5">
        <v>2300</v>
      </c>
      <c r="J1189" s="5">
        <v>3</v>
      </c>
      <c r="K1189" s="5">
        <v>95</v>
      </c>
      <c r="L1189" s="5">
        <v>2</v>
      </c>
      <c r="M1189" s="5">
        <v>1</v>
      </c>
      <c r="N1189" s="5">
        <v>1</v>
      </c>
      <c r="O1189" s="5">
        <v>0</v>
      </c>
      <c r="P1189" s="5">
        <v>0</v>
      </c>
      <c r="Q1189" s="5">
        <v>0</v>
      </c>
      <c r="R1189" s="5">
        <v>0</v>
      </c>
    </row>
    <row r="1190" spans="1:18" x14ac:dyDescent="0.35">
      <c r="A1190" s="1">
        <v>847</v>
      </c>
      <c r="B1190" t="s">
        <v>627</v>
      </c>
      <c r="C1190" t="s">
        <v>723</v>
      </c>
      <c r="D1190" t="s">
        <v>1690</v>
      </c>
      <c r="F1190" t="s">
        <v>639</v>
      </c>
      <c r="G1190" t="str">
        <f>VLOOKUP(F1190,'Barrio Mapping'!B:C,2,0)</f>
        <v>Lista</v>
      </c>
      <c r="H1190">
        <f>VLOOKUP(B1190,'[1]Bin Distritos'!$A:$E,5,0)</f>
        <v>15.261666666666665</v>
      </c>
      <c r="I1190" s="5">
        <v>1500</v>
      </c>
      <c r="J1190" s="5">
        <v>1</v>
      </c>
      <c r="K1190" s="5">
        <v>77</v>
      </c>
      <c r="L1190" s="5">
        <v>5</v>
      </c>
      <c r="M1190" s="5">
        <v>1</v>
      </c>
      <c r="N1190" s="5">
        <v>1</v>
      </c>
      <c r="O1190" s="5">
        <v>0</v>
      </c>
      <c r="P1190" s="5">
        <v>0</v>
      </c>
      <c r="Q1190" s="5">
        <v>0</v>
      </c>
      <c r="R1190" s="5">
        <v>0</v>
      </c>
    </row>
    <row r="1191" spans="1:18" x14ac:dyDescent="0.35">
      <c r="A1191" s="1">
        <v>852</v>
      </c>
      <c r="B1191" t="s">
        <v>627</v>
      </c>
      <c r="C1191" t="s">
        <v>735</v>
      </c>
      <c r="D1191" t="s">
        <v>1691</v>
      </c>
      <c r="E1191" t="s">
        <v>222</v>
      </c>
      <c r="F1191" t="s">
        <v>639</v>
      </c>
      <c r="G1191" t="str">
        <f>VLOOKUP(F1191,'Barrio Mapping'!B:C,2,0)</f>
        <v>Lista</v>
      </c>
      <c r="H1191">
        <f>VLOOKUP(B1191,'[1]Bin Distritos'!$A:$E,5,0)</f>
        <v>15.261666666666665</v>
      </c>
      <c r="I1191" s="5">
        <v>1600</v>
      </c>
      <c r="J1191" s="5">
        <v>2</v>
      </c>
      <c r="K1191" s="5">
        <v>200</v>
      </c>
      <c r="L1191" s="5">
        <v>7</v>
      </c>
      <c r="M1191" s="5">
        <v>1</v>
      </c>
      <c r="N1191" s="5">
        <v>1</v>
      </c>
      <c r="O1191" s="5">
        <v>1</v>
      </c>
      <c r="P1191" s="5">
        <v>0</v>
      </c>
      <c r="Q1191" s="5">
        <v>0</v>
      </c>
      <c r="R1191" s="5">
        <v>0</v>
      </c>
    </row>
    <row r="1192" spans="1:18" x14ac:dyDescent="0.35">
      <c r="A1192" s="1">
        <v>858</v>
      </c>
      <c r="B1192" t="s">
        <v>627</v>
      </c>
      <c r="C1192" t="s">
        <v>646</v>
      </c>
      <c r="D1192" t="s">
        <v>1690</v>
      </c>
      <c r="F1192" t="s">
        <v>639</v>
      </c>
      <c r="G1192" t="str">
        <f>VLOOKUP(F1192,'Barrio Mapping'!B:C,2,0)</f>
        <v>Lista</v>
      </c>
      <c r="H1192">
        <f>VLOOKUP(B1192,'[1]Bin Distritos'!$A:$E,5,0)</f>
        <v>15.261666666666665</v>
      </c>
      <c r="I1192" s="5">
        <v>2400</v>
      </c>
      <c r="J1192" s="5">
        <v>4</v>
      </c>
      <c r="K1192" s="5">
        <v>115</v>
      </c>
      <c r="L1192" s="5">
        <v>4</v>
      </c>
      <c r="M1192" s="5">
        <v>1</v>
      </c>
      <c r="N1192" s="5">
        <v>1</v>
      </c>
      <c r="O1192" s="5">
        <v>0</v>
      </c>
      <c r="P1192" s="5">
        <v>0</v>
      </c>
      <c r="Q1192" s="5">
        <v>0</v>
      </c>
      <c r="R1192" s="5">
        <v>0</v>
      </c>
    </row>
    <row r="1193" spans="1:18" x14ac:dyDescent="0.35">
      <c r="A1193" s="1">
        <v>879</v>
      </c>
      <c r="B1193" t="s">
        <v>627</v>
      </c>
      <c r="C1193" t="s">
        <v>745</v>
      </c>
      <c r="D1193" t="s">
        <v>1690</v>
      </c>
      <c r="F1193" t="s">
        <v>639</v>
      </c>
      <c r="G1193" t="str">
        <f>VLOOKUP(F1193,'Barrio Mapping'!B:C,2,0)</f>
        <v>Lista</v>
      </c>
      <c r="H1193">
        <f>VLOOKUP(B1193,'[1]Bin Distritos'!$A:$E,5,0)</f>
        <v>15.261666666666665</v>
      </c>
      <c r="I1193" s="5">
        <v>1900</v>
      </c>
      <c r="J1193" s="5">
        <v>2</v>
      </c>
      <c r="K1193" s="5">
        <v>66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</row>
    <row r="1194" spans="1:18" x14ac:dyDescent="0.35">
      <c r="A1194" s="1">
        <v>898</v>
      </c>
      <c r="B1194" t="s">
        <v>627</v>
      </c>
      <c r="C1194" t="s">
        <v>753</v>
      </c>
      <c r="D1194" t="s">
        <v>1690</v>
      </c>
      <c r="E1194" t="s">
        <v>644</v>
      </c>
      <c r="F1194" t="s">
        <v>639</v>
      </c>
      <c r="G1194" t="str">
        <f>VLOOKUP(F1194,'Barrio Mapping'!B:C,2,0)</f>
        <v>Lista</v>
      </c>
      <c r="H1194">
        <f>VLOOKUP(B1194,'[1]Bin Distritos'!$A:$E,5,0)</f>
        <v>15.261666666666665</v>
      </c>
      <c r="I1194" s="5">
        <v>1100</v>
      </c>
      <c r="J1194" s="5">
        <v>2</v>
      </c>
      <c r="K1194" s="5">
        <v>85</v>
      </c>
      <c r="L1194" s="5">
        <v>2</v>
      </c>
      <c r="M1194" s="5">
        <v>0</v>
      </c>
      <c r="N1194" s="5">
        <v>1</v>
      </c>
      <c r="O1194" s="5">
        <v>0</v>
      </c>
      <c r="P1194" s="5">
        <v>0</v>
      </c>
      <c r="Q1194" s="5">
        <v>0</v>
      </c>
      <c r="R1194" s="5">
        <v>0</v>
      </c>
    </row>
    <row r="1195" spans="1:18" x14ac:dyDescent="0.35">
      <c r="A1195" s="1">
        <v>903</v>
      </c>
      <c r="B1195" t="s">
        <v>627</v>
      </c>
      <c r="C1195" t="s">
        <v>754</v>
      </c>
      <c r="D1195" t="s">
        <v>1690</v>
      </c>
      <c r="E1195" t="s">
        <v>624</v>
      </c>
      <c r="F1195" t="s">
        <v>639</v>
      </c>
      <c r="G1195" t="str">
        <f>VLOOKUP(F1195,'Barrio Mapping'!B:C,2,0)</f>
        <v>Lista</v>
      </c>
      <c r="H1195">
        <f>VLOOKUP(B1195,'[1]Bin Distritos'!$A:$E,5,0)</f>
        <v>15.261666666666665</v>
      </c>
      <c r="I1195" s="5">
        <v>1852</v>
      </c>
      <c r="J1195" s="5">
        <v>1</v>
      </c>
      <c r="K1195" s="5">
        <v>40</v>
      </c>
      <c r="L1195" s="5">
        <v>7</v>
      </c>
      <c r="M1195" s="5">
        <v>0</v>
      </c>
      <c r="N1195" s="5">
        <v>1</v>
      </c>
      <c r="O1195" s="5">
        <v>0</v>
      </c>
      <c r="P1195" s="5">
        <v>0</v>
      </c>
      <c r="Q1195" s="5">
        <v>0</v>
      </c>
      <c r="R1195" s="5">
        <v>0</v>
      </c>
    </row>
    <row r="1196" spans="1:18" x14ac:dyDescent="0.35">
      <c r="A1196" s="1">
        <v>909</v>
      </c>
      <c r="B1196" t="s">
        <v>627</v>
      </c>
      <c r="C1196" t="s">
        <v>646</v>
      </c>
      <c r="D1196" t="s">
        <v>1690</v>
      </c>
      <c r="F1196" t="s">
        <v>639</v>
      </c>
      <c r="G1196" t="str">
        <f>VLOOKUP(F1196,'Barrio Mapping'!B:C,2,0)</f>
        <v>Lista</v>
      </c>
      <c r="H1196">
        <f>VLOOKUP(B1196,'[1]Bin Distritos'!$A:$E,5,0)</f>
        <v>15.261666666666665</v>
      </c>
      <c r="I1196" s="5">
        <v>4300</v>
      </c>
      <c r="J1196" s="5">
        <v>4</v>
      </c>
      <c r="K1196" s="5">
        <v>220</v>
      </c>
      <c r="L1196" s="5">
        <v>1</v>
      </c>
      <c r="M1196" s="5">
        <v>1</v>
      </c>
      <c r="N1196" s="5">
        <v>1</v>
      </c>
      <c r="O1196" s="5">
        <v>0</v>
      </c>
      <c r="P1196" s="5">
        <v>0</v>
      </c>
      <c r="Q1196" s="5">
        <v>0</v>
      </c>
      <c r="R1196" s="5">
        <v>0</v>
      </c>
    </row>
    <row r="1197" spans="1:18" x14ac:dyDescent="0.35">
      <c r="A1197" s="1">
        <v>911</v>
      </c>
      <c r="B1197" t="s">
        <v>627</v>
      </c>
      <c r="C1197" t="s">
        <v>755</v>
      </c>
      <c r="D1197" t="s">
        <v>1690</v>
      </c>
      <c r="E1197" t="s">
        <v>206</v>
      </c>
      <c r="F1197" t="s">
        <v>639</v>
      </c>
      <c r="G1197" t="str">
        <f>VLOOKUP(F1197,'Barrio Mapping'!B:C,2,0)</f>
        <v>Lista</v>
      </c>
      <c r="H1197">
        <f>VLOOKUP(B1197,'[1]Bin Distritos'!$A:$E,5,0)</f>
        <v>15.261666666666665</v>
      </c>
      <c r="I1197" s="5">
        <v>2295</v>
      </c>
      <c r="J1197" s="5">
        <v>2</v>
      </c>
      <c r="K1197" s="5">
        <v>120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</row>
    <row r="1198" spans="1:18" x14ac:dyDescent="0.35">
      <c r="A1198" s="1">
        <v>915</v>
      </c>
      <c r="B1198" t="s">
        <v>627</v>
      </c>
      <c r="C1198" t="s">
        <v>646</v>
      </c>
      <c r="D1198" t="s">
        <v>1690</v>
      </c>
      <c r="F1198" t="s">
        <v>639</v>
      </c>
      <c r="G1198" t="str">
        <f>VLOOKUP(F1198,'Barrio Mapping'!B:C,2,0)</f>
        <v>Lista</v>
      </c>
      <c r="H1198">
        <f>VLOOKUP(B1198,'[1]Bin Distritos'!$A:$E,5,0)</f>
        <v>15.261666666666665</v>
      </c>
      <c r="I1198" s="5">
        <v>1600</v>
      </c>
      <c r="J1198" s="5">
        <v>2</v>
      </c>
      <c r="K1198" s="5">
        <v>130</v>
      </c>
      <c r="L1198" s="5">
        <v>1</v>
      </c>
      <c r="M1198" s="5">
        <v>1</v>
      </c>
      <c r="N1198" s="5">
        <v>1</v>
      </c>
      <c r="O1198" s="5">
        <v>0</v>
      </c>
      <c r="P1198" s="5">
        <v>0</v>
      </c>
      <c r="Q1198" s="5">
        <v>0</v>
      </c>
      <c r="R1198" s="5">
        <v>0</v>
      </c>
    </row>
    <row r="1199" spans="1:18" x14ac:dyDescent="0.35">
      <c r="A1199" s="1">
        <v>918</v>
      </c>
      <c r="B1199" t="s">
        <v>627</v>
      </c>
      <c r="C1199" t="s">
        <v>711</v>
      </c>
      <c r="D1199" t="s">
        <v>1690</v>
      </c>
      <c r="E1199" t="s">
        <v>491</v>
      </c>
      <c r="F1199" t="s">
        <v>639</v>
      </c>
      <c r="G1199" t="str">
        <f>VLOOKUP(F1199,'Barrio Mapping'!B:C,2,0)</f>
        <v>Lista</v>
      </c>
      <c r="H1199">
        <f>VLOOKUP(B1199,'[1]Bin Distritos'!$A:$E,5,0)</f>
        <v>15.261666666666665</v>
      </c>
      <c r="I1199" s="5">
        <v>2430</v>
      </c>
      <c r="J1199" s="5">
        <v>2</v>
      </c>
      <c r="K1199" s="5">
        <v>47</v>
      </c>
      <c r="L1199" s="5">
        <v>5</v>
      </c>
      <c r="M1199" s="5">
        <v>0</v>
      </c>
      <c r="N1199" s="5">
        <v>1</v>
      </c>
      <c r="O1199" s="5">
        <v>0</v>
      </c>
      <c r="P1199" s="5">
        <v>0</v>
      </c>
      <c r="Q1199" s="5">
        <v>0</v>
      </c>
      <c r="R1199" s="5">
        <v>0</v>
      </c>
    </row>
    <row r="1200" spans="1:18" x14ac:dyDescent="0.35">
      <c r="A1200" s="1">
        <v>920</v>
      </c>
      <c r="B1200" t="s">
        <v>627</v>
      </c>
      <c r="C1200" t="s">
        <v>757</v>
      </c>
      <c r="D1200" t="s">
        <v>1690</v>
      </c>
      <c r="E1200" t="s">
        <v>728</v>
      </c>
      <c r="F1200" t="s">
        <v>639</v>
      </c>
      <c r="G1200" t="str">
        <f>VLOOKUP(F1200,'Barrio Mapping'!B:C,2,0)</f>
        <v>Lista</v>
      </c>
      <c r="H1200">
        <f>VLOOKUP(B1200,'[1]Bin Distritos'!$A:$E,5,0)</f>
        <v>15.261666666666665</v>
      </c>
      <c r="I1200" s="5">
        <v>2970</v>
      </c>
      <c r="J1200" s="5">
        <v>2</v>
      </c>
      <c r="K1200" s="5">
        <v>125</v>
      </c>
      <c r="L1200" s="5">
        <v>3</v>
      </c>
      <c r="M1200" s="5">
        <v>1</v>
      </c>
      <c r="N1200" s="5">
        <v>1</v>
      </c>
      <c r="O1200" s="5">
        <v>0</v>
      </c>
      <c r="P1200" s="5">
        <v>0</v>
      </c>
      <c r="Q1200" s="5">
        <v>0</v>
      </c>
      <c r="R1200" s="5">
        <v>0</v>
      </c>
    </row>
    <row r="1201" spans="1:18" x14ac:dyDescent="0.35">
      <c r="A1201" s="1">
        <v>935</v>
      </c>
      <c r="B1201" t="s">
        <v>627</v>
      </c>
      <c r="C1201" t="s">
        <v>646</v>
      </c>
      <c r="D1201" t="s">
        <v>1690</v>
      </c>
      <c r="F1201" t="s">
        <v>639</v>
      </c>
      <c r="G1201" t="str">
        <f>VLOOKUP(F1201,'Barrio Mapping'!B:C,2,0)</f>
        <v>Lista</v>
      </c>
      <c r="H1201">
        <f>VLOOKUP(B1201,'[1]Bin Distritos'!$A:$E,5,0)</f>
        <v>15.261666666666665</v>
      </c>
      <c r="I1201" s="5">
        <v>3300</v>
      </c>
      <c r="J1201" s="5">
        <v>4</v>
      </c>
      <c r="K1201" s="5">
        <v>200</v>
      </c>
      <c r="L1201" s="5">
        <v>2</v>
      </c>
      <c r="M1201" s="5">
        <v>1</v>
      </c>
      <c r="N1201" s="5">
        <v>1</v>
      </c>
      <c r="O1201" s="5">
        <v>0</v>
      </c>
      <c r="P1201" s="5">
        <v>0</v>
      </c>
      <c r="Q1201" s="5">
        <v>0</v>
      </c>
      <c r="R1201" s="5">
        <v>0</v>
      </c>
    </row>
    <row r="1202" spans="1:18" x14ac:dyDescent="0.35">
      <c r="A1202" s="1">
        <v>937</v>
      </c>
      <c r="B1202" t="s">
        <v>627</v>
      </c>
      <c r="C1202" t="s">
        <v>645</v>
      </c>
      <c r="D1202" t="s">
        <v>1690</v>
      </c>
      <c r="E1202" t="s">
        <v>269</v>
      </c>
      <c r="F1202" t="s">
        <v>639</v>
      </c>
      <c r="G1202" t="str">
        <f>VLOOKUP(F1202,'Barrio Mapping'!B:C,2,0)</f>
        <v>Lista</v>
      </c>
      <c r="H1202">
        <f>VLOOKUP(B1202,'[1]Bin Distritos'!$A:$E,5,0)</f>
        <v>15.261666666666665</v>
      </c>
      <c r="I1202" s="5">
        <v>1700</v>
      </c>
      <c r="J1202" s="5">
        <v>3</v>
      </c>
      <c r="K1202" s="5">
        <v>115</v>
      </c>
      <c r="L1202" s="5">
        <v>2</v>
      </c>
      <c r="M1202" s="5">
        <v>1</v>
      </c>
      <c r="N1202" s="5">
        <v>1</v>
      </c>
      <c r="O1202" s="5">
        <v>0</v>
      </c>
      <c r="P1202" s="5">
        <v>0</v>
      </c>
      <c r="Q1202" s="5">
        <v>0</v>
      </c>
      <c r="R1202" s="5">
        <v>0</v>
      </c>
    </row>
    <row r="1203" spans="1:18" x14ac:dyDescent="0.35">
      <c r="A1203" s="1">
        <v>951</v>
      </c>
      <c r="B1203" t="s">
        <v>627</v>
      </c>
      <c r="C1203" t="s">
        <v>646</v>
      </c>
      <c r="D1203" t="s">
        <v>1690</v>
      </c>
      <c r="F1203" t="s">
        <v>639</v>
      </c>
      <c r="G1203" t="str">
        <f>VLOOKUP(F1203,'Barrio Mapping'!B:C,2,0)</f>
        <v>Lista</v>
      </c>
      <c r="H1203">
        <f>VLOOKUP(B1203,'[1]Bin Distritos'!$A:$E,5,0)</f>
        <v>15.261666666666665</v>
      </c>
      <c r="I1203" s="5">
        <v>1700</v>
      </c>
      <c r="J1203" s="5">
        <v>1</v>
      </c>
      <c r="K1203" s="5">
        <v>112</v>
      </c>
      <c r="L1203" s="5">
        <v>7</v>
      </c>
      <c r="M1203" s="5">
        <v>1</v>
      </c>
      <c r="N1203" s="5">
        <v>1</v>
      </c>
      <c r="O1203" s="5">
        <v>0</v>
      </c>
      <c r="P1203" s="5">
        <v>0</v>
      </c>
      <c r="Q1203" s="5">
        <v>0</v>
      </c>
      <c r="R1203" s="5">
        <v>0</v>
      </c>
    </row>
    <row r="1204" spans="1:18" x14ac:dyDescent="0.35">
      <c r="A1204" s="1">
        <v>965</v>
      </c>
      <c r="B1204" t="s">
        <v>627</v>
      </c>
      <c r="C1204" t="s">
        <v>772</v>
      </c>
      <c r="D1204" t="s">
        <v>1690</v>
      </c>
      <c r="E1204" t="s">
        <v>773</v>
      </c>
      <c r="F1204" t="s">
        <v>639</v>
      </c>
      <c r="G1204" t="str">
        <f>VLOOKUP(F1204,'Barrio Mapping'!B:C,2,0)</f>
        <v>Lista</v>
      </c>
      <c r="H1204">
        <f>VLOOKUP(B1204,'[1]Bin Distritos'!$A:$E,5,0)</f>
        <v>15.261666666666665</v>
      </c>
      <c r="I1204" s="5">
        <v>1200</v>
      </c>
      <c r="J1204" s="5">
        <v>2</v>
      </c>
      <c r="K1204" s="5">
        <v>80</v>
      </c>
      <c r="L1204" s="5">
        <v>3</v>
      </c>
      <c r="M1204" s="5">
        <v>1</v>
      </c>
      <c r="N1204" s="5">
        <v>1</v>
      </c>
      <c r="O1204" s="5">
        <v>0</v>
      </c>
      <c r="P1204" s="5">
        <v>0</v>
      </c>
      <c r="Q1204" s="5">
        <v>0</v>
      </c>
      <c r="R1204" s="5">
        <v>0</v>
      </c>
    </row>
    <row r="1205" spans="1:18" x14ac:dyDescent="0.35">
      <c r="A1205" s="1">
        <v>976</v>
      </c>
      <c r="B1205" t="s">
        <v>627</v>
      </c>
      <c r="C1205" t="s">
        <v>778</v>
      </c>
      <c r="D1205" t="s">
        <v>1690</v>
      </c>
      <c r="F1205" t="s">
        <v>639</v>
      </c>
      <c r="G1205" t="str">
        <f>VLOOKUP(F1205,'Barrio Mapping'!B:C,2,0)</f>
        <v>Lista</v>
      </c>
      <c r="H1205">
        <f>VLOOKUP(B1205,'[1]Bin Distritos'!$A:$E,5,0)</f>
        <v>15.261666666666665</v>
      </c>
      <c r="I1205" s="5">
        <v>3300</v>
      </c>
      <c r="J1205" s="5">
        <v>4</v>
      </c>
      <c r="K1205" s="5">
        <v>254</v>
      </c>
      <c r="L1205" s="5">
        <v>2</v>
      </c>
      <c r="M1205" s="5">
        <v>1</v>
      </c>
      <c r="N1205" s="5">
        <v>1</v>
      </c>
      <c r="O1205" s="5">
        <v>0</v>
      </c>
      <c r="P1205" s="5">
        <v>0</v>
      </c>
      <c r="Q1205" s="5">
        <v>0</v>
      </c>
      <c r="R1205" s="5">
        <v>0</v>
      </c>
    </row>
    <row r="1206" spans="1:18" x14ac:dyDescent="0.35">
      <c r="A1206" s="1">
        <v>978</v>
      </c>
      <c r="B1206" t="s">
        <v>627</v>
      </c>
      <c r="C1206" t="s">
        <v>655</v>
      </c>
      <c r="D1206" t="s">
        <v>1690</v>
      </c>
      <c r="E1206" t="s">
        <v>147</v>
      </c>
      <c r="F1206" t="s">
        <v>639</v>
      </c>
      <c r="G1206" t="str">
        <f>VLOOKUP(F1206,'Barrio Mapping'!B:C,2,0)</f>
        <v>Lista</v>
      </c>
      <c r="H1206">
        <f>VLOOKUP(B1206,'[1]Bin Distritos'!$A:$E,5,0)</f>
        <v>15.261666666666665</v>
      </c>
      <c r="I1206" s="5">
        <v>1800</v>
      </c>
      <c r="J1206" s="5">
        <v>2</v>
      </c>
      <c r="K1206" s="5">
        <v>85</v>
      </c>
      <c r="L1206" s="5">
        <v>1</v>
      </c>
      <c r="M1206" s="5">
        <v>1</v>
      </c>
      <c r="N1206" s="5">
        <v>1</v>
      </c>
      <c r="O1206" s="5">
        <v>0</v>
      </c>
      <c r="P1206" s="5">
        <v>0</v>
      </c>
      <c r="Q1206" s="5">
        <v>0</v>
      </c>
      <c r="R1206" s="5">
        <v>0</v>
      </c>
    </row>
    <row r="1207" spans="1:18" x14ac:dyDescent="0.35">
      <c r="A1207" s="1">
        <v>989</v>
      </c>
      <c r="B1207" t="s">
        <v>627</v>
      </c>
      <c r="C1207" t="s">
        <v>782</v>
      </c>
      <c r="D1207" t="s">
        <v>1690</v>
      </c>
      <c r="F1207" t="s">
        <v>639</v>
      </c>
      <c r="G1207" t="str">
        <f>VLOOKUP(F1207,'Barrio Mapping'!B:C,2,0)</f>
        <v>Lista</v>
      </c>
      <c r="H1207">
        <f>VLOOKUP(B1207,'[1]Bin Distritos'!$A:$E,5,0)</f>
        <v>15.261666666666665</v>
      </c>
      <c r="I1207" s="5">
        <v>1125</v>
      </c>
      <c r="J1207" s="5">
        <v>2</v>
      </c>
      <c r="K1207" s="5">
        <v>40</v>
      </c>
      <c r="L1207" s="5">
        <v>1</v>
      </c>
      <c r="M1207" s="5">
        <v>1</v>
      </c>
      <c r="N1207" s="5">
        <v>1</v>
      </c>
      <c r="O1207" s="5">
        <v>0</v>
      </c>
      <c r="P1207" s="5">
        <v>0</v>
      </c>
      <c r="Q1207" s="5">
        <v>0</v>
      </c>
      <c r="R1207" s="5">
        <v>0</v>
      </c>
    </row>
    <row r="1208" spans="1:18" x14ac:dyDescent="0.35">
      <c r="A1208" s="1">
        <v>992</v>
      </c>
      <c r="B1208" t="s">
        <v>627</v>
      </c>
      <c r="C1208" t="s">
        <v>646</v>
      </c>
      <c r="D1208" t="s">
        <v>1690</v>
      </c>
      <c r="F1208" t="s">
        <v>639</v>
      </c>
      <c r="G1208" t="str">
        <f>VLOOKUP(F1208,'Barrio Mapping'!B:C,2,0)</f>
        <v>Lista</v>
      </c>
      <c r="H1208">
        <f>VLOOKUP(B1208,'[1]Bin Distritos'!$A:$E,5,0)</f>
        <v>15.261666666666665</v>
      </c>
      <c r="I1208" s="5">
        <v>2000</v>
      </c>
      <c r="J1208" s="5">
        <v>3</v>
      </c>
      <c r="K1208" s="5">
        <v>145</v>
      </c>
      <c r="L1208" s="5">
        <v>1</v>
      </c>
      <c r="M1208" s="5">
        <v>1</v>
      </c>
      <c r="N1208" s="5">
        <v>1</v>
      </c>
      <c r="O1208" s="5">
        <v>0</v>
      </c>
      <c r="P1208" s="5">
        <v>0</v>
      </c>
      <c r="Q1208" s="5">
        <v>0</v>
      </c>
      <c r="R1208" s="5">
        <v>0</v>
      </c>
    </row>
    <row r="1209" spans="1:18" x14ac:dyDescent="0.35">
      <c r="A1209" s="1">
        <v>1001</v>
      </c>
      <c r="B1209" t="s">
        <v>627</v>
      </c>
      <c r="C1209" t="s">
        <v>787</v>
      </c>
      <c r="D1209" t="s">
        <v>1693</v>
      </c>
      <c r="F1209" t="s">
        <v>639</v>
      </c>
      <c r="G1209" t="str">
        <f>VLOOKUP(F1209,'Barrio Mapping'!B:C,2,0)</f>
        <v>Lista</v>
      </c>
      <c r="H1209">
        <f>VLOOKUP(B1209,'[1]Bin Distritos'!$A:$E,5,0)</f>
        <v>15.261666666666665</v>
      </c>
      <c r="I1209" s="5">
        <v>850</v>
      </c>
      <c r="J1209" s="5">
        <v>0</v>
      </c>
      <c r="K1209" s="5">
        <v>40</v>
      </c>
      <c r="L1209" s="5">
        <v>5</v>
      </c>
      <c r="M1209" s="5">
        <v>0</v>
      </c>
      <c r="N1209" s="5">
        <v>1</v>
      </c>
      <c r="O1209" s="5">
        <v>0</v>
      </c>
      <c r="P1209" s="5">
        <v>0</v>
      </c>
      <c r="Q1209" s="5">
        <v>0</v>
      </c>
      <c r="R1209" s="5">
        <v>0</v>
      </c>
    </row>
    <row r="1210" spans="1:18" x14ac:dyDescent="0.35">
      <c r="A1210" s="1">
        <v>1014</v>
      </c>
      <c r="B1210" t="s">
        <v>627</v>
      </c>
      <c r="C1210" t="s">
        <v>646</v>
      </c>
      <c r="D1210" t="s">
        <v>1690</v>
      </c>
      <c r="F1210" t="s">
        <v>639</v>
      </c>
      <c r="G1210" t="str">
        <f>VLOOKUP(F1210,'Barrio Mapping'!B:C,2,0)</f>
        <v>Lista</v>
      </c>
      <c r="H1210">
        <f>VLOOKUP(B1210,'[1]Bin Distritos'!$A:$E,5,0)</f>
        <v>15.261666666666665</v>
      </c>
      <c r="I1210" s="5">
        <v>950</v>
      </c>
      <c r="J1210" s="5">
        <v>2</v>
      </c>
      <c r="K1210" s="5">
        <v>50</v>
      </c>
      <c r="L1210" s="5">
        <v>7</v>
      </c>
      <c r="M1210" s="5">
        <v>0</v>
      </c>
      <c r="N1210" s="5">
        <v>1</v>
      </c>
      <c r="O1210" s="5">
        <v>0</v>
      </c>
      <c r="P1210" s="5">
        <v>0</v>
      </c>
      <c r="Q1210" s="5">
        <v>0</v>
      </c>
      <c r="R1210" s="5">
        <v>0</v>
      </c>
    </row>
    <row r="1211" spans="1:18" x14ac:dyDescent="0.35">
      <c r="A1211" s="1">
        <v>1026</v>
      </c>
      <c r="B1211" t="s">
        <v>627</v>
      </c>
      <c r="C1211" t="s">
        <v>791</v>
      </c>
      <c r="D1211" t="s">
        <v>1690</v>
      </c>
      <c r="F1211" t="s">
        <v>639</v>
      </c>
      <c r="G1211" t="str">
        <f>VLOOKUP(F1211,'Barrio Mapping'!B:C,2,0)</f>
        <v>Lista</v>
      </c>
      <c r="H1211">
        <f>VLOOKUP(B1211,'[1]Bin Distritos'!$A:$E,5,0)</f>
        <v>15.261666666666665</v>
      </c>
      <c r="I1211" s="5">
        <v>1100</v>
      </c>
      <c r="J1211" s="5">
        <v>3</v>
      </c>
      <c r="K1211" s="5">
        <v>68</v>
      </c>
      <c r="L1211" s="5">
        <v>5</v>
      </c>
      <c r="M1211" s="5">
        <v>0</v>
      </c>
      <c r="N1211" s="5">
        <v>1</v>
      </c>
      <c r="O1211" s="5">
        <v>0</v>
      </c>
      <c r="P1211" s="5">
        <v>0</v>
      </c>
      <c r="Q1211" s="5">
        <v>0</v>
      </c>
      <c r="R1211" s="5">
        <v>0</v>
      </c>
    </row>
    <row r="1212" spans="1:18" x14ac:dyDescent="0.35">
      <c r="A1212" s="1">
        <v>2169</v>
      </c>
      <c r="B1212" t="s">
        <v>1701</v>
      </c>
      <c r="C1212" t="s">
        <v>1656</v>
      </c>
      <c r="D1212" t="s">
        <v>1690</v>
      </c>
      <c r="F1212" t="s">
        <v>1657</v>
      </c>
      <c r="G1212" t="str">
        <f>VLOOKUP(F1212,'Barrio Mapping'!B:C,2,0)</f>
        <v>Los Ángeles</v>
      </c>
      <c r="H1212">
        <f>VLOOKUP(B1212,'[1]Bin Distritos'!$A:$E,5,0)</f>
        <v>2.6216666666666666</v>
      </c>
      <c r="I1212" s="5">
        <v>700</v>
      </c>
      <c r="J1212" s="5">
        <v>3</v>
      </c>
      <c r="K1212" s="5">
        <v>98</v>
      </c>
      <c r="L1212" s="5">
        <v>7</v>
      </c>
      <c r="M1212" s="5">
        <v>1</v>
      </c>
      <c r="N1212" s="5">
        <v>1</v>
      </c>
      <c r="O1212" s="5">
        <v>0</v>
      </c>
      <c r="P1212" s="5">
        <v>0</v>
      </c>
      <c r="Q1212" s="5">
        <v>0</v>
      </c>
      <c r="R1212" s="5">
        <v>0</v>
      </c>
    </row>
    <row r="1213" spans="1:18" x14ac:dyDescent="0.35">
      <c r="A1213" s="1">
        <v>2172</v>
      </c>
      <c r="B1213" t="s">
        <v>1701</v>
      </c>
      <c r="C1213" t="s">
        <v>1661</v>
      </c>
      <c r="D1213" t="s">
        <v>1690</v>
      </c>
      <c r="F1213" t="s">
        <v>1657</v>
      </c>
      <c r="G1213" t="str">
        <f>VLOOKUP(F1213,'Barrio Mapping'!B:C,2,0)</f>
        <v>Los Ángeles</v>
      </c>
      <c r="H1213">
        <f>VLOOKUP(B1213,'[1]Bin Distritos'!$A:$E,5,0)</f>
        <v>2.6216666666666666</v>
      </c>
      <c r="I1213" s="5">
        <v>625</v>
      </c>
      <c r="J1213" s="5">
        <v>3</v>
      </c>
      <c r="K1213" s="5">
        <v>65</v>
      </c>
      <c r="L1213" s="5">
        <v>0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</row>
    <row r="1214" spans="1:18" x14ac:dyDescent="0.35">
      <c r="A1214" s="1">
        <v>2174</v>
      </c>
      <c r="B1214" t="s">
        <v>1701</v>
      </c>
      <c r="C1214" t="s">
        <v>1663</v>
      </c>
      <c r="D1214" t="s">
        <v>1690</v>
      </c>
      <c r="E1214" t="s">
        <v>40</v>
      </c>
      <c r="F1214" t="s">
        <v>1657</v>
      </c>
      <c r="G1214" t="str">
        <f>VLOOKUP(F1214,'Barrio Mapping'!B:C,2,0)</f>
        <v>Los Ángeles</v>
      </c>
      <c r="H1214">
        <f>VLOOKUP(B1214,'[1]Bin Distritos'!$A:$E,5,0)</f>
        <v>2.6216666666666666</v>
      </c>
      <c r="I1214" s="5">
        <v>950</v>
      </c>
      <c r="J1214" s="5">
        <v>4</v>
      </c>
      <c r="K1214" s="5">
        <v>115</v>
      </c>
      <c r="L1214" s="5">
        <v>6</v>
      </c>
      <c r="M1214" s="5">
        <v>1</v>
      </c>
      <c r="N1214" s="5">
        <v>1</v>
      </c>
      <c r="O1214" s="5">
        <v>0</v>
      </c>
      <c r="P1214" s="5">
        <v>0</v>
      </c>
      <c r="Q1214" s="5">
        <v>0</v>
      </c>
      <c r="R1214" s="5">
        <v>0</v>
      </c>
    </row>
    <row r="1215" spans="1:18" x14ac:dyDescent="0.35">
      <c r="A1215" s="1">
        <v>2183</v>
      </c>
      <c r="B1215" t="s">
        <v>1701</v>
      </c>
      <c r="C1215" t="s">
        <v>1673</v>
      </c>
      <c r="D1215" t="s">
        <v>1690</v>
      </c>
      <c r="E1215" t="s">
        <v>206</v>
      </c>
      <c r="F1215" t="s">
        <v>1657</v>
      </c>
      <c r="G1215" t="str">
        <f>VLOOKUP(F1215,'Barrio Mapping'!B:C,2,0)</f>
        <v>Los Ángeles</v>
      </c>
      <c r="H1215">
        <f>VLOOKUP(B1215,'[1]Bin Distritos'!$A:$E,5,0)</f>
        <v>2.6216666666666666</v>
      </c>
      <c r="I1215" s="5">
        <v>650</v>
      </c>
      <c r="J1215" s="5">
        <v>3</v>
      </c>
      <c r="K1215" s="5">
        <v>65</v>
      </c>
      <c r="L1215" s="5">
        <v>5</v>
      </c>
      <c r="M1215" s="5">
        <v>1</v>
      </c>
      <c r="N1215" s="5">
        <v>1</v>
      </c>
      <c r="O1215" s="5">
        <v>0</v>
      </c>
      <c r="P1215" s="5">
        <v>0</v>
      </c>
      <c r="Q1215" s="5">
        <v>0</v>
      </c>
      <c r="R1215" s="5">
        <v>0</v>
      </c>
    </row>
    <row r="1216" spans="1:18" x14ac:dyDescent="0.35">
      <c r="A1216" s="1">
        <v>2185</v>
      </c>
      <c r="B1216" t="s">
        <v>1701</v>
      </c>
      <c r="C1216" t="s">
        <v>1675</v>
      </c>
      <c r="D1216" t="s">
        <v>1690</v>
      </c>
      <c r="F1216" t="s">
        <v>1657</v>
      </c>
      <c r="G1216" t="str">
        <f>VLOOKUP(F1216,'Barrio Mapping'!B:C,2,0)</f>
        <v>Los Ángeles</v>
      </c>
      <c r="H1216">
        <f>VLOOKUP(B1216,'[1]Bin Distritos'!$A:$E,5,0)</f>
        <v>2.6216666666666666</v>
      </c>
      <c r="I1216" s="5">
        <v>670</v>
      </c>
      <c r="J1216" s="5">
        <v>2</v>
      </c>
      <c r="K1216" s="5">
        <v>61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</row>
    <row r="1217" spans="1:18" x14ac:dyDescent="0.35">
      <c r="A1217" s="1">
        <v>372</v>
      </c>
      <c r="B1217" t="s">
        <v>344</v>
      </c>
      <c r="C1217" t="s">
        <v>374</v>
      </c>
      <c r="D1217" t="s">
        <v>1690</v>
      </c>
      <c r="F1217" t="s">
        <v>375</v>
      </c>
      <c r="G1217" t="str">
        <f>VLOOKUP(F1217,'Barrio Mapping'!B:C,2,0)</f>
        <v>Los Cármenes</v>
      </c>
      <c r="H1217">
        <f>VLOOKUP(B1217,'[1]Bin Distritos'!$A:$E,5,0)</f>
        <v>6.7463333333333333</v>
      </c>
      <c r="I1217" s="5">
        <v>700</v>
      </c>
      <c r="J1217" s="5">
        <v>2</v>
      </c>
      <c r="K1217" s="5">
        <v>60</v>
      </c>
      <c r="L1217" s="5">
        <v>3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</row>
    <row r="1218" spans="1:18" x14ac:dyDescent="0.35">
      <c r="A1218" s="1">
        <v>378</v>
      </c>
      <c r="B1218" t="s">
        <v>344</v>
      </c>
      <c r="C1218" t="s">
        <v>380</v>
      </c>
      <c r="D1218" t="s">
        <v>1690</v>
      </c>
      <c r="F1218" t="s">
        <v>375</v>
      </c>
      <c r="G1218" t="str">
        <f>VLOOKUP(F1218,'Barrio Mapping'!B:C,2,0)</f>
        <v>Los Cármenes</v>
      </c>
      <c r="H1218">
        <f>VLOOKUP(B1218,'[1]Bin Distritos'!$A:$E,5,0)</f>
        <v>6.7463333333333333</v>
      </c>
      <c r="I1218" s="5">
        <v>900</v>
      </c>
      <c r="J1218" s="5">
        <v>2</v>
      </c>
      <c r="K1218" s="5">
        <v>70</v>
      </c>
      <c r="L1218" s="5">
        <v>2</v>
      </c>
      <c r="M1218" s="5">
        <v>1</v>
      </c>
      <c r="N1218" s="5">
        <v>1</v>
      </c>
      <c r="O1218" s="5">
        <v>0</v>
      </c>
      <c r="P1218" s="5">
        <v>0</v>
      </c>
      <c r="Q1218" s="5">
        <v>0</v>
      </c>
      <c r="R1218" s="5">
        <v>0</v>
      </c>
    </row>
    <row r="1219" spans="1:18" x14ac:dyDescent="0.35">
      <c r="A1219" s="1">
        <v>384</v>
      </c>
      <c r="B1219" t="s">
        <v>344</v>
      </c>
      <c r="C1219" t="s">
        <v>383</v>
      </c>
      <c r="D1219" t="s">
        <v>1690</v>
      </c>
      <c r="F1219" t="s">
        <v>375</v>
      </c>
      <c r="G1219" t="str">
        <f>VLOOKUP(F1219,'Barrio Mapping'!B:C,2,0)</f>
        <v>Los Cármenes</v>
      </c>
      <c r="H1219">
        <f>VLOOKUP(B1219,'[1]Bin Distritos'!$A:$E,5,0)</f>
        <v>6.7463333333333333</v>
      </c>
      <c r="I1219" s="5">
        <v>580</v>
      </c>
      <c r="J1219" s="5">
        <v>3</v>
      </c>
      <c r="K1219" s="5">
        <v>62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</row>
    <row r="1220" spans="1:18" x14ac:dyDescent="0.35">
      <c r="A1220" s="1">
        <v>2178</v>
      </c>
      <c r="B1220" t="s">
        <v>1701</v>
      </c>
      <c r="C1220" t="s">
        <v>1668</v>
      </c>
      <c r="D1220" t="s">
        <v>1690</v>
      </c>
      <c r="F1220" t="s">
        <v>1669</v>
      </c>
      <c r="G1220" t="str">
        <f>VLOOKUP(F1220,'Barrio Mapping'!B:C,2,0)</f>
        <v>Los Rosales</v>
      </c>
      <c r="H1220">
        <f>VLOOKUP(B1220,'[1]Bin Distritos'!$A:$E,5,0)</f>
        <v>2.6216666666666666</v>
      </c>
      <c r="I1220" s="5">
        <v>650</v>
      </c>
      <c r="J1220" s="5">
        <v>3</v>
      </c>
      <c r="K1220" s="5">
        <v>60</v>
      </c>
      <c r="L1220" s="5">
        <v>2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</row>
    <row r="1221" spans="1:18" x14ac:dyDescent="0.35">
      <c r="A1221" s="1">
        <v>2184</v>
      </c>
      <c r="B1221" t="s">
        <v>1701</v>
      </c>
      <c r="C1221" t="s">
        <v>1674</v>
      </c>
      <c r="D1221" t="s">
        <v>1690</v>
      </c>
      <c r="E1221" t="s">
        <v>957</v>
      </c>
      <c r="F1221" t="s">
        <v>1669</v>
      </c>
      <c r="G1221" t="str">
        <f>VLOOKUP(F1221,'Barrio Mapping'!B:C,2,0)</f>
        <v>Los Rosales</v>
      </c>
      <c r="H1221">
        <f>VLOOKUP(B1221,'[1]Bin Distritos'!$A:$E,5,0)</f>
        <v>2.6216666666666666</v>
      </c>
      <c r="I1221" s="5">
        <v>1100</v>
      </c>
      <c r="J1221" s="5">
        <v>3</v>
      </c>
      <c r="K1221" s="5">
        <v>70</v>
      </c>
      <c r="L1221" s="5">
        <v>3</v>
      </c>
      <c r="M1221" s="5">
        <v>1</v>
      </c>
      <c r="N1221" s="5">
        <v>1</v>
      </c>
      <c r="O1221" s="5">
        <v>0</v>
      </c>
      <c r="P1221" s="5">
        <v>0</v>
      </c>
      <c r="Q1221" s="5">
        <v>0</v>
      </c>
      <c r="R1221" s="5">
        <v>0</v>
      </c>
    </row>
    <row r="1222" spans="1:18" x14ac:dyDescent="0.35">
      <c r="A1222" s="1">
        <v>370</v>
      </c>
      <c r="B1222" t="s">
        <v>344</v>
      </c>
      <c r="C1222" t="s">
        <v>372</v>
      </c>
      <c r="D1222" t="s">
        <v>1690</v>
      </c>
      <c r="E1222" t="s">
        <v>102</v>
      </c>
      <c r="F1222" t="s">
        <v>373</v>
      </c>
      <c r="G1222" t="str">
        <f>VLOOKUP(F1222,'Barrio Mapping'!B:C,2,0)</f>
        <v>Lucero</v>
      </c>
      <c r="H1222">
        <f>VLOOKUP(B1222,'[1]Bin Distritos'!$A:$E,5,0)</f>
        <v>6.7463333333333333</v>
      </c>
      <c r="I1222" s="5">
        <v>825</v>
      </c>
      <c r="J1222" s="5">
        <v>1</v>
      </c>
      <c r="K1222" s="5">
        <v>60</v>
      </c>
      <c r="L1222" s="5">
        <v>1</v>
      </c>
      <c r="M1222" s="5">
        <v>1</v>
      </c>
      <c r="N1222" s="5">
        <v>1</v>
      </c>
      <c r="O1222" s="5">
        <v>0</v>
      </c>
      <c r="P1222" s="5">
        <v>0</v>
      </c>
      <c r="Q1222" s="5">
        <v>0</v>
      </c>
      <c r="R1222" s="5">
        <v>0</v>
      </c>
    </row>
    <row r="1223" spans="1:18" x14ac:dyDescent="0.35">
      <c r="A1223" s="1">
        <v>375</v>
      </c>
      <c r="B1223" t="s">
        <v>344</v>
      </c>
      <c r="C1223" t="s">
        <v>377</v>
      </c>
      <c r="D1223" t="s">
        <v>1691</v>
      </c>
      <c r="E1223" t="s">
        <v>378</v>
      </c>
      <c r="F1223" t="s">
        <v>373</v>
      </c>
      <c r="G1223" t="str">
        <f>VLOOKUP(F1223,'Barrio Mapping'!B:C,2,0)</f>
        <v>Lucero</v>
      </c>
      <c r="H1223">
        <f>VLOOKUP(B1223,'[1]Bin Distritos'!$A:$E,5,0)</f>
        <v>6.7463333333333333</v>
      </c>
      <c r="I1223" s="5">
        <v>1000</v>
      </c>
      <c r="J1223" s="5">
        <v>1</v>
      </c>
      <c r="K1223" s="5">
        <v>150</v>
      </c>
      <c r="L1223" s="5">
        <v>3</v>
      </c>
      <c r="M1223" s="5">
        <v>1</v>
      </c>
      <c r="N1223" s="5">
        <v>1</v>
      </c>
      <c r="O1223" s="5">
        <v>1</v>
      </c>
      <c r="P1223" s="5">
        <v>0</v>
      </c>
      <c r="Q1223" s="5">
        <v>0</v>
      </c>
      <c r="R1223" s="5">
        <v>0</v>
      </c>
    </row>
    <row r="1224" spans="1:18" x14ac:dyDescent="0.35">
      <c r="A1224" s="1">
        <v>380</v>
      </c>
      <c r="B1224" t="s">
        <v>344</v>
      </c>
      <c r="C1224" t="s">
        <v>382</v>
      </c>
      <c r="D1224" t="s">
        <v>1690</v>
      </c>
      <c r="F1224" t="s">
        <v>373</v>
      </c>
      <c r="G1224" t="str">
        <f>VLOOKUP(F1224,'Barrio Mapping'!B:C,2,0)</f>
        <v>Lucero</v>
      </c>
      <c r="H1224">
        <f>VLOOKUP(B1224,'[1]Bin Distritos'!$A:$E,5,0)</f>
        <v>6.7463333333333333</v>
      </c>
      <c r="I1224" s="5">
        <v>800</v>
      </c>
      <c r="J1224" s="5">
        <v>1</v>
      </c>
      <c r="K1224" s="5">
        <v>42</v>
      </c>
      <c r="L1224" s="5">
        <v>3</v>
      </c>
      <c r="M1224" s="5">
        <v>1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</row>
    <row r="1225" spans="1:18" x14ac:dyDescent="0.35">
      <c r="A1225" s="1">
        <v>383</v>
      </c>
      <c r="B1225" t="s">
        <v>344</v>
      </c>
      <c r="C1225" t="s">
        <v>382</v>
      </c>
      <c r="D1225" t="s">
        <v>1690</v>
      </c>
      <c r="F1225" t="s">
        <v>373</v>
      </c>
      <c r="G1225" t="str">
        <f>VLOOKUP(F1225,'Barrio Mapping'!B:C,2,0)</f>
        <v>Lucero</v>
      </c>
      <c r="H1225">
        <f>VLOOKUP(B1225,'[1]Bin Distritos'!$A:$E,5,0)</f>
        <v>6.7463333333333333</v>
      </c>
      <c r="I1225" s="5">
        <v>800</v>
      </c>
      <c r="J1225" s="5">
        <v>2</v>
      </c>
      <c r="K1225" s="5">
        <v>84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</row>
    <row r="1226" spans="1:18" x14ac:dyDescent="0.35">
      <c r="A1226" s="1">
        <v>386</v>
      </c>
      <c r="B1226" t="s">
        <v>344</v>
      </c>
      <c r="C1226" t="s">
        <v>382</v>
      </c>
      <c r="D1226" t="s">
        <v>1690</v>
      </c>
      <c r="F1226" t="s">
        <v>373</v>
      </c>
      <c r="G1226" t="str">
        <f>VLOOKUP(F1226,'Barrio Mapping'!B:C,2,0)</f>
        <v>Lucero</v>
      </c>
      <c r="H1226">
        <f>VLOOKUP(B1226,'[1]Bin Distritos'!$A:$E,5,0)</f>
        <v>6.7463333333333333</v>
      </c>
      <c r="I1226" s="5">
        <v>825</v>
      </c>
      <c r="J1226" s="5">
        <v>3</v>
      </c>
      <c r="K1226" s="5">
        <v>62</v>
      </c>
      <c r="L1226" s="5">
        <v>0</v>
      </c>
      <c r="M1226" s="5">
        <v>0</v>
      </c>
      <c r="N1226" s="5">
        <v>0</v>
      </c>
      <c r="O1226" s="5">
        <v>0</v>
      </c>
      <c r="P1226" s="5">
        <v>0</v>
      </c>
      <c r="Q1226" s="5">
        <v>0</v>
      </c>
      <c r="R1226" s="5">
        <v>0</v>
      </c>
    </row>
    <row r="1227" spans="1:18" x14ac:dyDescent="0.35">
      <c r="A1227" s="1">
        <v>560</v>
      </c>
      <c r="B1227" t="s">
        <v>499</v>
      </c>
      <c r="C1227" t="s">
        <v>505</v>
      </c>
      <c r="D1227" t="s">
        <v>1690</v>
      </c>
      <c r="F1227" t="s">
        <v>506</v>
      </c>
      <c r="G1227" t="str">
        <f>VLOOKUP(F1227,'Barrio Mapping'!B:C,2,0)</f>
        <v>Marroquina</v>
      </c>
      <c r="H1227">
        <f>VLOOKUP(B1227,'[1]Bin Distritos'!$A:$E,5,0)</f>
        <v>7.5</v>
      </c>
      <c r="I1227" s="5">
        <v>900</v>
      </c>
      <c r="J1227" s="5">
        <v>3</v>
      </c>
      <c r="K1227" s="5">
        <v>85</v>
      </c>
      <c r="L1227" s="5">
        <v>4</v>
      </c>
      <c r="M1227" s="5">
        <v>1</v>
      </c>
      <c r="N1227" s="5">
        <v>1</v>
      </c>
      <c r="O1227" s="5">
        <v>0</v>
      </c>
      <c r="P1227" s="5">
        <v>0</v>
      </c>
      <c r="Q1227" s="5">
        <v>0</v>
      </c>
      <c r="R1227" s="5">
        <v>0</v>
      </c>
    </row>
    <row r="1228" spans="1:18" x14ac:dyDescent="0.35">
      <c r="A1228" s="1">
        <v>559</v>
      </c>
      <c r="B1228" t="s">
        <v>499</v>
      </c>
      <c r="C1228" t="s">
        <v>503</v>
      </c>
      <c r="D1228" t="s">
        <v>1690</v>
      </c>
      <c r="F1228" t="s">
        <v>504</v>
      </c>
      <c r="G1228" t="str">
        <f>VLOOKUP(F1228,'Barrio Mapping'!B:C,2,0)</f>
        <v>Media Legua</v>
      </c>
      <c r="H1228">
        <f>VLOOKUP(B1228,'[1]Bin Distritos'!$A:$E,5,0)</f>
        <v>7.5</v>
      </c>
      <c r="I1228" s="5">
        <v>1150</v>
      </c>
      <c r="J1228" s="5">
        <v>4</v>
      </c>
      <c r="K1228" s="5">
        <v>135</v>
      </c>
      <c r="L1228" s="5">
        <v>2</v>
      </c>
      <c r="M1228" s="5">
        <v>1</v>
      </c>
      <c r="N1228" s="5">
        <v>1</v>
      </c>
      <c r="O1228" s="5">
        <v>0</v>
      </c>
      <c r="P1228" s="5">
        <v>0</v>
      </c>
      <c r="Q1228" s="5">
        <v>0</v>
      </c>
      <c r="R1228" s="5">
        <v>0</v>
      </c>
    </row>
    <row r="1229" spans="1:18" x14ac:dyDescent="0.35">
      <c r="A1229" s="1">
        <v>563</v>
      </c>
      <c r="B1229" t="s">
        <v>499</v>
      </c>
      <c r="C1229" t="s">
        <v>511</v>
      </c>
      <c r="D1229" t="s">
        <v>1690</v>
      </c>
      <c r="F1229" t="s">
        <v>504</v>
      </c>
      <c r="G1229" t="str">
        <f>VLOOKUP(F1229,'Barrio Mapping'!B:C,2,0)</f>
        <v>Media Legua</v>
      </c>
      <c r="H1229">
        <f>VLOOKUP(B1229,'[1]Bin Distritos'!$A:$E,5,0)</f>
        <v>7.5</v>
      </c>
      <c r="I1229" s="5">
        <v>720</v>
      </c>
      <c r="J1229" s="5">
        <v>3</v>
      </c>
      <c r="K1229" s="5">
        <v>60</v>
      </c>
      <c r="L1229" s="5">
        <v>0</v>
      </c>
      <c r="M1229" s="5">
        <v>1</v>
      </c>
      <c r="N1229" s="5">
        <v>1</v>
      </c>
      <c r="O1229" s="5">
        <v>0</v>
      </c>
      <c r="P1229" s="5">
        <v>0</v>
      </c>
      <c r="Q1229" s="5">
        <v>0</v>
      </c>
      <c r="R1229" s="5">
        <v>0</v>
      </c>
    </row>
    <row r="1230" spans="1:18" x14ac:dyDescent="0.35">
      <c r="A1230" s="1">
        <v>564</v>
      </c>
      <c r="B1230" t="s">
        <v>499</v>
      </c>
      <c r="C1230" t="s">
        <v>512</v>
      </c>
      <c r="D1230" t="s">
        <v>1690</v>
      </c>
      <c r="E1230" t="s">
        <v>102</v>
      </c>
      <c r="F1230" t="s">
        <v>504</v>
      </c>
      <c r="G1230" t="str">
        <f>VLOOKUP(F1230,'Barrio Mapping'!B:C,2,0)</f>
        <v>Media Legua</v>
      </c>
      <c r="H1230">
        <f>VLOOKUP(B1230,'[1]Bin Distritos'!$A:$E,5,0)</f>
        <v>7.5</v>
      </c>
      <c r="I1230" s="5">
        <v>1600</v>
      </c>
      <c r="J1230" s="5">
        <v>4</v>
      </c>
      <c r="K1230" s="5">
        <v>143</v>
      </c>
      <c r="L1230" s="5">
        <v>11</v>
      </c>
      <c r="M1230" s="5">
        <v>1</v>
      </c>
      <c r="N1230" s="5">
        <v>1</v>
      </c>
      <c r="O1230" s="5">
        <v>0</v>
      </c>
      <c r="P1230" s="5">
        <v>0</v>
      </c>
      <c r="Q1230" s="5">
        <v>0</v>
      </c>
      <c r="R1230" s="5">
        <v>0</v>
      </c>
    </row>
    <row r="1231" spans="1:18" x14ac:dyDescent="0.35">
      <c r="A1231" s="1">
        <v>568</v>
      </c>
      <c r="B1231" t="s">
        <v>499</v>
      </c>
      <c r="C1231" t="s">
        <v>518</v>
      </c>
      <c r="D1231" t="s">
        <v>1690</v>
      </c>
      <c r="F1231" t="s">
        <v>504</v>
      </c>
      <c r="G1231" t="str">
        <f>VLOOKUP(F1231,'Barrio Mapping'!B:C,2,0)</f>
        <v>Media Legua</v>
      </c>
      <c r="H1231">
        <f>VLOOKUP(B1231,'[1]Bin Distritos'!$A:$E,5,0)</f>
        <v>7.5</v>
      </c>
      <c r="I1231" s="5">
        <v>640</v>
      </c>
      <c r="J1231" s="5">
        <v>3</v>
      </c>
      <c r="K1231" s="5">
        <v>54</v>
      </c>
      <c r="L1231" s="5">
        <v>0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</row>
    <row r="1232" spans="1:18" x14ac:dyDescent="0.35">
      <c r="A1232" s="1">
        <v>570</v>
      </c>
      <c r="B1232" t="s">
        <v>499</v>
      </c>
      <c r="C1232" t="s">
        <v>521</v>
      </c>
      <c r="D1232" t="s">
        <v>1690</v>
      </c>
      <c r="F1232" t="s">
        <v>504</v>
      </c>
      <c r="G1232" t="str">
        <f>VLOOKUP(F1232,'Barrio Mapping'!B:C,2,0)</f>
        <v>Media Legua</v>
      </c>
      <c r="H1232">
        <f>VLOOKUP(B1232,'[1]Bin Distritos'!$A:$E,5,0)</f>
        <v>7.5</v>
      </c>
      <c r="I1232" s="5">
        <v>1100</v>
      </c>
      <c r="J1232" s="5">
        <v>4</v>
      </c>
      <c r="K1232" s="5">
        <v>140</v>
      </c>
      <c r="L1232" s="5">
        <v>3</v>
      </c>
      <c r="M1232" s="5">
        <v>1</v>
      </c>
      <c r="N1232" s="5">
        <v>1</v>
      </c>
      <c r="O1232" s="5">
        <v>0</v>
      </c>
      <c r="P1232" s="5">
        <v>0</v>
      </c>
      <c r="Q1232" s="5">
        <v>0</v>
      </c>
      <c r="R1232" s="5">
        <v>0</v>
      </c>
    </row>
    <row r="1233" spans="1:18" x14ac:dyDescent="0.35">
      <c r="A1233" s="1">
        <v>24</v>
      </c>
      <c r="B1233" t="s">
        <v>15</v>
      </c>
      <c r="C1233" t="s">
        <v>46</v>
      </c>
      <c r="D1233" t="s">
        <v>1690</v>
      </c>
      <c r="F1233" t="s">
        <v>47</v>
      </c>
      <c r="G1233" t="str">
        <f>VLOOKUP(F1233,'Barrio Mapping'!B:C,2,0)</f>
        <v>Mirasierra</v>
      </c>
      <c r="H1233">
        <f>VLOOKUP(B1233,'[1]Bin Distritos'!$A:$E,5,0)</f>
        <v>9.1943333333333328</v>
      </c>
      <c r="I1233" s="5">
        <v>800</v>
      </c>
      <c r="J1233" s="5">
        <v>3</v>
      </c>
      <c r="K1233" s="5">
        <v>72</v>
      </c>
      <c r="L1233" s="5">
        <v>4</v>
      </c>
      <c r="M1233" s="5">
        <v>1</v>
      </c>
      <c r="N1233" s="5">
        <v>1</v>
      </c>
      <c r="O1233" s="5">
        <v>0</v>
      </c>
      <c r="P1233" s="5">
        <v>0</v>
      </c>
      <c r="Q1233" s="5">
        <v>0</v>
      </c>
      <c r="R1233" s="5">
        <v>0</v>
      </c>
    </row>
    <row r="1234" spans="1:18" x14ac:dyDescent="0.35">
      <c r="A1234" s="1">
        <v>35</v>
      </c>
      <c r="B1234" t="s">
        <v>15</v>
      </c>
      <c r="C1234" t="s">
        <v>63</v>
      </c>
      <c r="D1234" t="s">
        <v>1690</v>
      </c>
      <c r="F1234" t="s">
        <v>47</v>
      </c>
      <c r="G1234" t="str">
        <f>VLOOKUP(F1234,'Barrio Mapping'!B:C,2,0)</f>
        <v>Mirasierra</v>
      </c>
      <c r="H1234">
        <f>VLOOKUP(B1234,'[1]Bin Distritos'!$A:$E,5,0)</f>
        <v>9.1943333333333328</v>
      </c>
      <c r="I1234" s="5">
        <v>1100</v>
      </c>
      <c r="J1234" s="5">
        <v>3</v>
      </c>
      <c r="K1234" s="5">
        <v>100</v>
      </c>
      <c r="L1234" s="5">
        <v>1</v>
      </c>
      <c r="M1234" s="5">
        <v>1</v>
      </c>
      <c r="N1234" s="5">
        <v>1</v>
      </c>
      <c r="O1234" s="5">
        <v>0</v>
      </c>
      <c r="P1234" s="5">
        <v>0</v>
      </c>
      <c r="Q1234" s="5">
        <v>0</v>
      </c>
      <c r="R1234" s="5">
        <v>0</v>
      </c>
    </row>
    <row r="1235" spans="1:18" x14ac:dyDescent="0.35">
      <c r="A1235" s="1">
        <v>37</v>
      </c>
      <c r="B1235" t="s">
        <v>15</v>
      </c>
      <c r="C1235" t="s">
        <v>65</v>
      </c>
      <c r="D1235" t="s">
        <v>1690</v>
      </c>
      <c r="F1235" t="s">
        <v>47</v>
      </c>
      <c r="G1235" t="str">
        <f>VLOOKUP(F1235,'Barrio Mapping'!B:C,2,0)</f>
        <v>Mirasierra</v>
      </c>
      <c r="H1235">
        <f>VLOOKUP(B1235,'[1]Bin Distritos'!$A:$E,5,0)</f>
        <v>9.1943333333333328</v>
      </c>
      <c r="I1235" s="5">
        <v>850</v>
      </c>
      <c r="J1235" s="5">
        <v>3</v>
      </c>
      <c r="K1235" s="5">
        <v>75</v>
      </c>
      <c r="L1235" s="5">
        <v>4</v>
      </c>
      <c r="M1235" s="5">
        <v>1</v>
      </c>
      <c r="N1235" s="5">
        <v>1</v>
      </c>
      <c r="O1235" s="5">
        <v>0</v>
      </c>
      <c r="P1235" s="5">
        <v>0</v>
      </c>
      <c r="Q1235" s="5">
        <v>0</v>
      </c>
      <c r="R1235" s="5">
        <v>0</v>
      </c>
    </row>
    <row r="1236" spans="1:18" x14ac:dyDescent="0.35">
      <c r="A1236" s="1">
        <v>43</v>
      </c>
      <c r="B1236" t="s">
        <v>15</v>
      </c>
      <c r="C1236" t="s">
        <v>72</v>
      </c>
      <c r="D1236" t="s">
        <v>1690</v>
      </c>
      <c r="E1236" t="s">
        <v>73</v>
      </c>
      <c r="F1236" t="s">
        <v>47</v>
      </c>
      <c r="G1236" t="str">
        <f>VLOOKUP(F1236,'Barrio Mapping'!B:C,2,0)</f>
        <v>Mirasierra</v>
      </c>
      <c r="H1236">
        <f>VLOOKUP(B1236,'[1]Bin Distritos'!$A:$E,5,0)</f>
        <v>9.1943333333333328</v>
      </c>
      <c r="I1236" s="5">
        <v>915</v>
      </c>
      <c r="J1236" s="5">
        <v>3</v>
      </c>
      <c r="K1236" s="5">
        <v>95</v>
      </c>
      <c r="L1236" s="5">
        <v>1</v>
      </c>
      <c r="M1236" s="5">
        <v>1</v>
      </c>
      <c r="N1236" s="5">
        <v>1</v>
      </c>
      <c r="O1236" s="5">
        <v>0</v>
      </c>
      <c r="P1236" s="5">
        <v>0</v>
      </c>
      <c r="Q1236" s="5">
        <v>0</v>
      </c>
      <c r="R1236" s="5">
        <v>0</v>
      </c>
    </row>
    <row r="1237" spans="1:18" x14ac:dyDescent="0.35">
      <c r="A1237" s="1">
        <v>71</v>
      </c>
      <c r="B1237" t="s">
        <v>15</v>
      </c>
      <c r="C1237" t="s">
        <v>96</v>
      </c>
      <c r="D1237" t="s">
        <v>1693</v>
      </c>
      <c r="F1237" t="s">
        <v>47</v>
      </c>
      <c r="G1237" t="str">
        <f>VLOOKUP(F1237,'Barrio Mapping'!B:C,2,0)</f>
        <v>Mirasierra</v>
      </c>
      <c r="H1237">
        <f>VLOOKUP(B1237,'[1]Bin Distritos'!$A:$E,5,0)</f>
        <v>9.1943333333333328</v>
      </c>
      <c r="I1237" s="5">
        <v>625</v>
      </c>
      <c r="J1237" s="5">
        <v>0</v>
      </c>
      <c r="K1237" s="5">
        <v>30</v>
      </c>
      <c r="L1237" s="5">
        <v>0</v>
      </c>
      <c r="M1237" s="5">
        <v>1</v>
      </c>
      <c r="N1237" s="5">
        <v>1</v>
      </c>
      <c r="O1237" s="5">
        <v>0</v>
      </c>
      <c r="P1237" s="5">
        <v>0</v>
      </c>
      <c r="Q1237" s="5">
        <v>0</v>
      </c>
      <c r="R1237" s="5">
        <v>0</v>
      </c>
    </row>
    <row r="1238" spans="1:18" x14ac:dyDescent="0.35">
      <c r="A1238" s="1">
        <v>74</v>
      </c>
      <c r="B1238" t="s">
        <v>15</v>
      </c>
      <c r="C1238" t="s">
        <v>101</v>
      </c>
      <c r="D1238" t="s">
        <v>1690</v>
      </c>
      <c r="E1238" t="s">
        <v>102</v>
      </c>
      <c r="F1238" t="s">
        <v>47</v>
      </c>
      <c r="G1238" t="str">
        <f>VLOOKUP(F1238,'Barrio Mapping'!B:C,2,0)</f>
        <v>Mirasierra</v>
      </c>
      <c r="H1238">
        <f>VLOOKUP(B1238,'[1]Bin Distritos'!$A:$E,5,0)</f>
        <v>9.1943333333333328</v>
      </c>
      <c r="I1238" s="5">
        <v>700</v>
      </c>
      <c r="J1238" s="5">
        <v>1</v>
      </c>
      <c r="K1238" s="5">
        <v>55</v>
      </c>
      <c r="L1238" s="5">
        <v>1</v>
      </c>
      <c r="M1238" s="5">
        <v>1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</row>
    <row r="1239" spans="1:18" x14ac:dyDescent="0.35">
      <c r="A1239" s="1">
        <v>78</v>
      </c>
      <c r="B1239" t="s">
        <v>15</v>
      </c>
      <c r="C1239" t="s">
        <v>107</v>
      </c>
      <c r="D1239" t="s">
        <v>1690</v>
      </c>
      <c r="F1239" t="s">
        <v>47</v>
      </c>
      <c r="G1239" t="str">
        <f>VLOOKUP(F1239,'Barrio Mapping'!B:C,2,0)</f>
        <v>Mirasierra</v>
      </c>
      <c r="H1239">
        <f>VLOOKUP(B1239,'[1]Bin Distritos'!$A:$E,5,0)</f>
        <v>9.1943333333333328</v>
      </c>
      <c r="I1239" s="5">
        <v>850</v>
      </c>
      <c r="J1239" s="5">
        <v>3</v>
      </c>
      <c r="K1239" s="5">
        <v>70</v>
      </c>
      <c r="L1239" s="5">
        <v>2</v>
      </c>
      <c r="M1239" s="5">
        <v>1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</row>
    <row r="1240" spans="1:18" x14ac:dyDescent="0.35">
      <c r="A1240" s="1">
        <v>84</v>
      </c>
      <c r="B1240" t="s">
        <v>15</v>
      </c>
      <c r="C1240" t="s">
        <v>112</v>
      </c>
      <c r="D1240" t="s">
        <v>1692</v>
      </c>
      <c r="F1240" t="s">
        <v>47</v>
      </c>
      <c r="G1240" t="str">
        <f>VLOOKUP(F1240,'Barrio Mapping'!B:C,2,0)</f>
        <v>Mirasierra</v>
      </c>
      <c r="H1240">
        <f>VLOOKUP(B1240,'[1]Bin Distritos'!$A:$E,5,0)</f>
        <v>9.1943333333333328</v>
      </c>
      <c r="I1240" s="5">
        <v>1000</v>
      </c>
      <c r="J1240" s="5">
        <v>2</v>
      </c>
      <c r="K1240" s="5">
        <v>80</v>
      </c>
      <c r="L1240" s="5">
        <v>4</v>
      </c>
      <c r="M1240" s="5">
        <v>1</v>
      </c>
      <c r="N1240" s="5">
        <v>1</v>
      </c>
      <c r="O1240" s="5">
        <v>0</v>
      </c>
      <c r="P1240" s="5">
        <v>0</v>
      </c>
      <c r="Q1240" s="5">
        <v>1</v>
      </c>
      <c r="R1240" s="5">
        <v>0</v>
      </c>
    </row>
    <row r="1241" spans="1:18" x14ac:dyDescent="0.35">
      <c r="A1241" s="1">
        <v>102</v>
      </c>
      <c r="B1241" t="s">
        <v>15</v>
      </c>
      <c r="C1241" t="s">
        <v>132</v>
      </c>
      <c r="D1241" t="s">
        <v>1691</v>
      </c>
      <c r="E1241" t="s">
        <v>57</v>
      </c>
      <c r="F1241" t="s">
        <v>47</v>
      </c>
      <c r="G1241" t="str">
        <f>VLOOKUP(F1241,'Barrio Mapping'!B:C,2,0)</f>
        <v>Mirasierra</v>
      </c>
      <c r="H1241">
        <f>VLOOKUP(B1241,'[1]Bin Distritos'!$A:$E,5,0)</f>
        <v>9.1943333333333328</v>
      </c>
      <c r="I1241" s="5">
        <v>1800</v>
      </c>
      <c r="J1241" s="5">
        <v>4</v>
      </c>
      <c r="K1241" s="5">
        <v>175</v>
      </c>
      <c r="L1241" s="5">
        <v>8</v>
      </c>
      <c r="M1241" s="5">
        <v>1</v>
      </c>
      <c r="N1241" s="5">
        <v>1</v>
      </c>
      <c r="O1241" s="5">
        <v>1</v>
      </c>
      <c r="P1241" s="5">
        <v>0</v>
      </c>
      <c r="Q1241" s="5">
        <v>0</v>
      </c>
      <c r="R1241" s="5">
        <v>0</v>
      </c>
    </row>
    <row r="1242" spans="1:18" x14ac:dyDescent="0.35">
      <c r="A1242" s="1">
        <v>103</v>
      </c>
      <c r="B1242" t="s">
        <v>133</v>
      </c>
      <c r="C1242" t="s">
        <v>134</v>
      </c>
      <c r="D1242" t="s">
        <v>1690</v>
      </c>
      <c r="F1242" t="s">
        <v>47</v>
      </c>
      <c r="G1242" t="str">
        <f>VLOOKUP(F1242,'Barrio Mapping'!B:C,2,0)</f>
        <v>Mirasierra</v>
      </c>
      <c r="H1242">
        <f>VLOOKUP(B1242,'[1]Bin Distritos'!$A:$E,5,0)</f>
        <v>9.3453333333333344</v>
      </c>
      <c r="I1242" s="5">
        <v>2100</v>
      </c>
      <c r="J1242" s="5">
        <v>4</v>
      </c>
      <c r="K1242" s="5">
        <v>195</v>
      </c>
      <c r="L1242" s="5">
        <v>4</v>
      </c>
      <c r="M1242" s="5">
        <v>1</v>
      </c>
      <c r="N1242" s="5">
        <v>1</v>
      </c>
      <c r="O1242" s="5">
        <v>0</v>
      </c>
      <c r="P1242" s="5">
        <v>0</v>
      </c>
      <c r="Q1242" s="5">
        <v>0</v>
      </c>
      <c r="R1242" s="5">
        <v>0</v>
      </c>
    </row>
    <row r="1243" spans="1:18" x14ac:dyDescent="0.35">
      <c r="A1243" s="1">
        <v>110</v>
      </c>
      <c r="B1243" t="s">
        <v>133</v>
      </c>
      <c r="C1243" t="s">
        <v>134</v>
      </c>
      <c r="D1243" t="s">
        <v>1690</v>
      </c>
      <c r="F1243" t="s">
        <v>135</v>
      </c>
      <c r="G1243" t="str">
        <f>VLOOKUP(F1243,'Barrio Mapping'!B:C,2,0)</f>
        <v>Mirasierra</v>
      </c>
      <c r="H1243">
        <f>VLOOKUP(B1243,'[1]Bin Distritos'!$A:$E,5,0)</f>
        <v>9.3453333333333344</v>
      </c>
      <c r="I1243" s="5">
        <v>2200</v>
      </c>
      <c r="J1243" s="5">
        <v>4</v>
      </c>
      <c r="K1243" s="5">
        <v>190</v>
      </c>
      <c r="L1243" s="5">
        <v>2</v>
      </c>
      <c r="M1243" s="5">
        <v>1</v>
      </c>
      <c r="N1243" s="5">
        <v>1</v>
      </c>
      <c r="O1243" s="5">
        <v>0</v>
      </c>
      <c r="P1243" s="5">
        <v>0</v>
      </c>
      <c r="Q1243" s="5">
        <v>0</v>
      </c>
      <c r="R1243" s="5">
        <v>0</v>
      </c>
    </row>
    <row r="1244" spans="1:18" x14ac:dyDescent="0.35">
      <c r="A1244" s="1">
        <v>112</v>
      </c>
      <c r="B1244" t="s">
        <v>133</v>
      </c>
      <c r="C1244" t="s">
        <v>134</v>
      </c>
      <c r="D1244" t="s">
        <v>1690</v>
      </c>
      <c r="F1244" t="s">
        <v>135</v>
      </c>
      <c r="G1244" t="str">
        <f>VLOOKUP(F1244,'Barrio Mapping'!B:C,2,0)</f>
        <v>Mirasierra</v>
      </c>
      <c r="H1244">
        <f>VLOOKUP(B1244,'[1]Bin Distritos'!$A:$E,5,0)</f>
        <v>9.3453333333333344</v>
      </c>
      <c r="I1244" s="5">
        <v>1800</v>
      </c>
      <c r="J1244" s="5">
        <v>4</v>
      </c>
      <c r="K1244" s="5">
        <v>170</v>
      </c>
      <c r="L1244" s="5">
        <v>4</v>
      </c>
      <c r="M1244" s="5">
        <v>1</v>
      </c>
      <c r="N1244" s="5">
        <v>1</v>
      </c>
      <c r="O1244" s="5">
        <v>0</v>
      </c>
      <c r="P1244" s="5">
        <v>0</v>
      </c>
      <c r="Q1244" s="5">
        <v>0</v>
      </c>
      <c r="R1244" s="5">
        <v>0</v>
      </c>
    </row>
    <row r="1245" spans="1:18" x14ac:dyDescent="0.35">
      <c r="A1245" s="1">
        <v>114</v>
      </c>
      <c r="B1245" t="s">
        <v>133</v>
      </c>
      <c r="C1245" t="s">
        <v>152</v>
      </c>
      <c r="D1245" t="s">
        <v>1690</v>
      </c>
      <c r="E1245" t="s">
        <v>71</v>
      </c>
      <c r="F1245" t="s">
        <v>135</v>
      </c>
      <c r="G1245" t="str">
        <f>VLOOKUP(F1245,'Barrio Mapping'!B:C,2,0)</f>
        <v>Mirasierra</v>
      </c>
      <c r="H1245">
        <f>VLOOKUP(B1245,'[1]Bin Distritos'!$A:$E,5,0)</f>
        <v>9.3453333333333344</v>
      </c>
      <c r="I1245" s="5">
        <v>2250</v>
      </c>
      <c r="J1245" s="5">
        <v>4</v>
      </c>
      <c r="K1245" s="5">
        <v>233</v>
      </c>
      <c r="L1245" s="5">
        <v>3</v>
      </c>
      <c r="M1245" s="5">
        <v>1</v>
      </c>
      <c r="N1245" s="5">
        <v>1</v>
      </c>
      <c r="O1245" s="5">
        <v>0</v>
      </c>
      <c r="P1245" s="5">
        <v>0</v>
      </c>
      <c r="Q1245" s="5">
        <v>0</v>
      </c>
      <c r="R1245" s="5">
        <v>0</v>
      </c>
    </row>
    <row r="1246" spans="1:18" x14ac:dyDescent="0.35">
      <c r="A1246" s="1">
        <v>125</v>
      </c>
      <c r="B1246" t="s">
        <v>133</v>
      </c>
      <c r="C1246" t="s">
        <v>160</v>
      </c>
      <c r="D1246" t="s">
        <v>1690</v>
      </c>
      <c r="F1246" t="s">
        <v>161</v>
      </c>
      <c r="G1246" t="str">
        <f>VLOOKUP(F1246,'Barrio Mapping'!B:C,2,0)</f>
        <v>Mirasierra</v>
      </c>
      <c r="H1246">
        <f>VLOOKUP(B1246,'[1]Bin Distritos'!$A:$E,5,0)</f>
        <v>9.3453333333333344</v>
      </c>
      <c r="I1246" s="5">
        <v>1500</v>
      </c>
      <c r="J1246" s="5">
        <v>3</v>
      </c>
      <c r="K1246" s="5">
        <v>121</v>
      </c>
      <c r="L1246" s="5">
        <v>1</v>
      </c>
      <c r="M1246" s="5">
        <v>1</v>
      </c>
      <c r="N1246" s="5">
        <v>1</v>
      </c>
      <c r="O1246" s="5">
        <v>0</v>
      </c>
      <c r="P1246" s="5">
        <v>0</v>
      </c>
      <c r="Q1246" s="5">
        <v>0</v>
      </c>
      <c r="R1246" s="5">
        <v>0</v>
      </c>
    </row>
    <row r="1247" spans="1:18" x14ac:dyDescent="0.35">
      <c r="A1247" s="1">
        <v>153</v>
      </c>
      <c r="B1247" t="s">
        <v>133</v>
      </c>
      <c r="C1247" t="s">
        <v>181</v>
      </c>
      <c r="D1247" t="s">
        <v>1690</v>
      </c>
      <c r="E1247" t="s">
        <v>182</v>
      </c>
      <c r="F1247" t="s">
        <v>135</v>
      </c>
      <c r="G1247" t="str">
        <f>VLOOKUP(F1247,'Barrio Mapping'!B:C,2,0)</f>
        <v>Mirasierra</v>
      </c>
      <c r="H1247">
        <f>VLOOKUP(B1247,'[1]Bin Distritos'!$A:$E,5,0)</f>
        <v>9.3453333333333344</v>
      </c>
      <c r="I1247" s="5">
        <v>2450</v>
      </c>
      <c r="J1247" s="5">
        <v>4</v>
      </c>
      <c r="K1247" s="5">
        <v>224</v>
      </c>
      <c r="L1247" s="5">
        <v>1</v>
      </c>
      <c r="M1247" s="5">
        <v>1</v>
      </c>
      <c r="N1247" s="5">
        <v>1</v>
      </c>
      <c r="O1247" s="5">
        <v>0</v>
      </c>
      <c r="P1247" s="5">
        <v>0</v>
      </c>
      <c r="Q1247" s="5">
        <v>0</v>
      </c>
      <c r="R1247" s="5">
        <v>0</v>
      </c>
    </row>
    <row r="1248" spans="1:18" x14ac:dyDescent="0.35">
      <c r="A1248" s="1">
        <v>168</v>
      </c>
      <c r="B1248" t="s">
        <v>133</v>
      </c>
      <c r="C1248" t="s">
        <v>134</v>
      </c>
      <c r="D1248" t="s">
        <v>1690</v>
      </c>
      <c r="F1248" t="s">
        <v>135</v>
      </c>
      <c r="G1248" t="str">
        <f>VLOOKUP(F1248,'Barrio Mapping'!B:C,2,0)</f>
        <v>Mirasierra</v>
      </c>
      <c r="H1248">
        <f>VLOOKUP(B1248,'[1]Bin Distritos'!$A:$E,5,0)</f>
        <v>9.3453333333333344</v>
      </c>
      <c r="I1248" s="5">
        <v>4500</v>
      </c>
      <c r="J1248" s="5">
        <v>6</v>
      </c>
      <c r="K1248" s="5">
        <v>490</v>
      </c>
      <c r="L1248" s="5">
        <v>7</v>
      </c>
      <c r="M1248" s="5">
        <v>1</v>
      </c>
      <c r="N1248" s="5">
        <v>1</v>
      </c>
      <c r="O1248" s="5">
        <v>0</v>
      </c>
      <c r="P1248" s="5">
        <v>0</v>
      </c>
      <c r="Q1248" s="5">
        <v>0</v>
      </c>
      <c r="R1248" s="5">
        <v>0</v>
      </c>
    </row>
    <row r="1249" spans="1:18" x14ac:dyDescent="0.35">
      <c r="A1249" s="1">
        <v>178</v>
      </c>
      <c r="B1249" t="s">
        <v>133</v>
      </c>
      <c r="C1249" t="s">
        <v>152</v>
      </c>
      <c r="D1249" t="s">
        <v>1690</v>
      </c>
      <c r="E1249" t="s">
        <v>206</v>
      </c>
      <c r="F1249" t="s">
        <v>135</v>
      </c>
      <c r="G1249" t="str">
        <f>VLOOKUP(F1249,'Barrio Mapping'!B:C,2,0)</f>
        <v>Mirasierra</v>
      </c>
      <c r="H1249">
        <f>VLOOKUP(B1249,'[1]Bin Distritos'!$A:$E,5,0)</f>
        <v>9.3453333333333344</v>
      </c>
      <c r="I1249" s="5">
        <v>2300</v>
      </c>
      <c r="J1249" s="5">
        <v>5</v>
      </c>
      <c r="K1249" s="5">
        <v>185</v>
      </c>
      <c r="L1249" s="5">
        <v>6</v>
      </c>
      <c r="M1249" s="5">
        <v>1</v>
      </c>
      <c r="N1249" s="5">
        <v>1</v>
      </c>
      <c r="O1249" s="5">
        <v>0</v>
      </c>
      <c r="P1249" s="5">
        <v>0</v>
      </c>
      <c r="Q1249" s="5">
        <v>0</v>
      </c>
      <c r="R1249" s="5">
        <v>0</v>
      </c>
    </row>
    <row r="1250" spans="1:18" x14ac:dyDescent="0.35">
      <c r="A1250" s="1">
        <v>181</v>
      </c>
      <c r="B1250" t="s">
        <v>133</v>
      </c>
      <c r="C1250" t="s">
        <v>209</v>
      </c>
      <c r="D1250" t="s">
        <v>1690</v>
      </c>
      <c r="E1250" t="s">
        <v>73</v>
      </c>
      <c r="F1250" t="s">
        <v>161</v>
      </c>
      <c r="G1250" t="str">
        <f>VLOOKUP(F1250,'Barrio Mapping'!B:C,2,0)</f>
        <v>Mirasierra</v>
      </c>
      <c r="H1250">
        <f>VLOOKUP(B1250,'[1]Bin Distritos'!$A:$E,5,0)</f>
        <v>9.3453333333333344</v>
      </c>
      <c r="I1250" s="5">
        <v>1200</v>
      </c>
      <c r="J1250" s="5">
        <v>3</v>
      </c>
      <c r="K1250" s="5">
        <v>107</v>
      </c>
      <c r="L1250" s="5">
        <v>1</v>
      </c>
      <c r="M1250" s="5">
        <v>1</v>
      </c>
      <c r="N1250" s="5">
        <v>1</v>
      </c>
      <c r="O1250" s="5">
        <v>0</v>
      </c>
      <c r="P1250" s="5">
        <v>0</v>
      </c>
      <c r="Q1250" s="5">
        <v>0</v>
      </c>
      <c r="R1250" s="5">
        <v>0</v>
      </c>
    </row>
    <row r="1251" spans="1:18" x14ac:dyDescent="0.35">
      <c r="A1251" s="1">
        <v>189</v>
      </c>
      <c r="B1251" t="s">
        <v>133</v>
      </c>
      <c r="C1251" t="s">
        <v>217</v>
      </c>
      <c r="D1251" t="s">
        <v>1691</v>
      </c>
      <c r="F1251" t="s">
        <v>161</v>
      </c>
      <c r="G1251" t="str">
        <f>VLOOKUP(F1251,'Barrio Mapping'!B:C,2,0)</f>
        <v>Mirasierra</v>
      </c>
      <c r="H1251">
        <f>VLOOKUP(B1251,'[1]Bin Distritos'!$A:$E,5,0)</f>
        <v>9.3453333333333344</v>
      </c>
      <c r="I1251" s="5">
        <v>2200</v>
      </c>
      <c r="J1251" s="5">
        <v>4</v>
      </c>
      <c r="K1251" s="5">
        <v>150</v>
      </c>
      <c r="L1251" s="5">
        <v>5</v>
      </c>
      <c r="M1251" s="5">
        <v>1</v>
      </c>
      <c r="N1251" s="5">
        <v>1</v>
      </c>
      <c r="O1251" s="5">
        <v>1</v>
      </c>
      <c r="P1251" s="5">
        <v>0</v>
      </c>
      <c r="Q1251" s="5">
        <v>0</v>
      </c>
      <c r="R1251" s="5">
        <v>0</v>
      </c>
    </row>
    <row r="1252" spans="1:18" x14ac:dyDescent="0.35">
      <c r="A1252" s="1">
        <v>213</v>
      </c>
      <c r="B1252" t="s">
        <v>133</v>
      </c>
      <c r="C1252" t="s">
        <v>152</v>
      </c>
      <c r="D1252" t="s">
        <v>1690</v>
      </c>
      <c r="E1252" t="s">
        <v>26</v>
      </c>
      <c r="F1252" t="s">
        <v>135</v>
      </c>
      <c r="G1252" t="str">
        <f>VLOOKUP(F1252,'Barrio Mapping'!B:C,2,0)</f>
        <v>Mirasierra</v>
      </c>
      <c r="H1252">
        <f>VLOOKUP(B1252,'[1]Bin Distritos'!$A:$E,5,0)</f>
        <v>9.3453333333333344</v>
      </c>
      <c r="I1252" s="5">
        <v>1190</v>
      </c>
      <c r="J1252" s="5">
        <v>1</v>
      </c>
      <c r="K1252" s="5">
        <v>72</v>
      </c>
      <c r="L1252" s="5">
        <v>3</v>
      </c>
      <c r="M1252" s="5">
        <v>1</v>
      </c>
      <c r="N1252" s="5">
        <v>1</v>
      </c>
      <c r="O1252" s="5">
        <v>0</v>
      </c>
      <c r="P1252" s="5">
        <v>0</v>
      </c>
      <c r="Q1252" s="5">
        <v>0</v>
      </c>
      <c r="R1252" s="5">
        <v>0</v>
      </c>
    </row>
    <row r="1253" spans="1:18" x14ac:dyDescent="0.35">
      <c r="A1253" s="1">
        <v>2107</v>
      </c>
      <c r="B1253" t="s">
        <v>1591</v>
      </c>
      <c r="C1253" t="s">
        <v>1594</v>
      </c>
      <c r="D1253" t="s">
        <v>1690</v>
      </c>
      <c r="E1253" t="s">
        <v>21</v>
      </c>
      <c r="F1253" t="s">
        <v>1595</v>
      </c>
      <c r="G1253" t="str">
        <f>VLOOKUP(F1253,'Barrio Mapping'!B:C,2,0)</f>
        <v>Moscardó</v>
      </c>
      <c r="H1253">
        <f>VLOOKUP(B1253,'[1]Bin Distritos'!$A:$E,5,0)</f>
        <v>5.1343333333333332</v>
      </c>
      <c r="I1253" s="5">
        <v>1280</v>
      </c>
      <c r="J1253" s="5">
        <v>3</v>
      </c>
      <c r="K1253" s="5">
        <v>90</v>
      </c>
      <c r="L1253" s="5">
        <v>2</v>
      </c>
      <c r="M1253" s="5">
        <v>1</v>
      </c>
      <c r="N1253" s="5">
        <v>1</v>
      </c>
      <c r="O1253" s="5">
        <v>0</v>
      </c>
      <c r="P1253" s="5">
        <v>0</v>
      </c>
      <c r="Q1253" s="5">
        <v>0</v>
      </c>
      <c r="R1253" s="5">
        <v>0</v>
      </c>
    </row>
    <row r="1254" spans="1:18" x14ac:dyDescent="0.35">
      <c r="A1254" s="1">
        <v>2115</v>
      </c>
      <c r="B1254" t="s">
        <v>1591</v>
      </c>
      <c r="C1254" t="s">
        <v>1606</v>
      </c>
      <c r="D1254" t="s">
        <v>1690</v>
      </c>
      <c r="F1254" t="s">
        <v>1595</v>
      </c>
      <c r="G1254" t="str">
        <f>VLOOKUP(F1254,'Barrio Mapping'!B:C,2,0)</f>
        <v>Moscardó</v>
      </c>
      <c r="H1254">
        <f>VLOOKUP(B1254,'[1]Bin Distritos'!$A:$E,5,0)</f>
        <v>5.1343333333333332</v>
      </c>
      <c r="I1254" s="5">
        <v>600</v>
      </c>
      <c r="J1254" s="5">
        <v>2</v>
      </c>
      <c r="K1254" s="5">
        <v>60</v>
      </c>
      <c r="L1254" s="5">
        <v>1</v>
      </c>
      <c r="M1254" s="5">
        <v>1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</row>
    <row r="1255" spans="1:18" x14ac:dyDescent="0.35">
      <c r="A1255" s="1">
        <v>2120</v>
      </c>
      <c r="B1255" t="s">
        <v>1591</v>
      </c>
      <c r="C1255" t="s">
        <v>1606</v>
      </c>
      <c r="D1255" t="s">
        <v>1690</v>
      </c>
      <c r="F1255" t="s">
        <v>1595</v>
      </c>
      <c r="G1255" t="str">
        <f>VLOOKUP(F1255,'Barrio Mapping'!B:C,2,0)</f>
        <v>Moscardó</v>
      </c>
      <c r="H1255">
        <f>VLOOKUP(B1255,'[1]Bin Distritos'!$A:$E,5,0)</f>
        <v>5.1343333333333332</v>
      </c>
      <c r="I1255" s="5">
        <v>600</v>
      </c>
      <c r="J1255" s="5">
        <v>2</v>
      </c>
      <c r="K1255" s="5">
        <v>60</v>
      </c>
      <c r="L1255" s="5">
        <v>1</v>
      </c>
      <c r="M1255" s="5">
        <v>1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</row>
    <row r="1256" spans="1:18" x14ac:dyDescent="0.35">
      <c r="A1256" s="1">
        <v>2123</v>
      </c>
      <c r="B1256" t="s">
        <v>1591</v>
      </c>
      <c r="C1256" t="s">
        <v>1611</v>
      </c>
      <c r="D1256" t="s">
        <v>1690</v>
      </c>
      <c r="F1256" t="s">
        <v>1595</v>
      </c>
      <c r="G1256" t="str">
        <f>VLOOKUP(F1256,'Barrio Mapping'!B:C,2,0)</f>
        <v>Moscardó</v>
      </c>
      <c r="H1256">
        <f>VLOOKUP(B1256,'[1]Bin Distritos'!$A:$E,5,0)</f>
        <v>5.1343333333333332</v>
      </c>
      <c r="I1256" s="5">
        <v>750</v>
      </c>
      <c r="J1256" s="5">
        <v>2</v>
      </c>
      <c r="K1256" s="5">
        <v>70</v>
      </c>
      <c r="L1256" s="5">
        <v>2</v>
      </c>
      <c r="M1256" s="5">
        <v>1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</row>
    <row r="1257" spans="1:18" x14ac:dyDescent="0.35">
      <c r="A1257" s="1">
        <v>620</v>
      </c>
      <c r="B1257" t="s">
        <v>572</v>
      </c>
      <c r="C1257" t="s">
        <v>578</v>
      </c>
      <c r="D1257" t="s">
        <v>1690</v>
      </c>
      <c r="E1257" t="s">
        <v>49</v>
      </c>
      <c r="F1257" t="s">
        <v>579</v>
      </c>
      <c r="G1257" t="str">
        <f>VLOOKUP(F1257,'Barrio Mapping'!B:C,2,0)</f>
        <v>Niño Jesús</v>
      </c>
      <c r="H1257">
        <f>VLOOKUP(B1257,'[1]Bin Distritos'!$A:$E,5,0)</f>
        <v>12.705333333333334</v>
      </c>
      <c r="I1257" s="5">
        <v>1100</v>
      </c>
      <c r="J1257" s="5">
        <v>1</v>
      </c>
      <c r="K1257" s="5">
        <v>65</v>
      </c>
      <c r="L1257" s="5">
        <v>1</v>
      </c>
      <c r="M1257" s="5">
        <v>0</v>
      </c>
      <c r="N1257" s="5">
        <v>1</v>
      </c>
      <c r="O1257" s="5">
        <v>0</v>
      </c>
      <c r="P1257" s="5">
        <v>0</v>
      </c>
      <c r="Q1257" s="5">
        <v>0</v>
      </c>
      <c r="R1257" s="5">
        <v>0</v>
      </c>
    </row>
    <row r="1258" spans="1:18" x14ac:dyDescent="0.35">
      <c r="A1258" s="1">
        <v>622</v>
      </c>
      <c r="B1258" t="s">
        <v>572</v>
      </c>
      <c r="C1258" t="s">
        <v>582</v>
      </c>
      <c r="D1258" t="s">
        <v>1690</v>
      </c>
      <c r="F1258" t="s">
        <v>579</v>
      </c>
      <c r="G1258" t="str">
        <f>VLOOKUP(F1258,'Barrio Mapping'!B:C,2,0)</f>
        <v>Niño Jesús</v>
      </c>
      <c r="H1258">
        <f>VLOOKUP(B1258,'[1]Bin Distritos'!$A:$E,5,0)</f>
        <v>12.705333333333334</v>
      </c>
      <c r="I1258" s="5">
        <v>3800</v>
      </c>
      <c r="J1258" s="5">
        <v>3</v>
      </c>
      <c r="K1258" s="5">
        <v>160</v>
      </c>
      <c r="L1258" s="5">
        <v>6</v>
      </c>
      <c r="M1258" s="5">
        <v>1</v>
      </c>
      <c r="N1258" s="5">
        <v>1</v>
      </c>
      <c r="O1258" s="5">
        <v>0</v>
      </c>
      <c r="P1258" s="5">
        <v>0</v>
      </c>
      <c r="Q1258" s="5">
        <v>0</v>
      </c>
      <c r="R1258" s="5">
        <v>0</v>
      </c>
    </row>
    <row r="1259" spans="1:18" x14ac:dyDescent="0.35">
      <c r="A1259" s="1">
        <v>628</v>
      </c>
      <c r="B1259" t="s">
        <v>572</v>
      </c>
      <c r="C1259" t="s">
        <v>588</v>
      </c>
      <c r="D1259" t="s">
        <v>1690</v>
      </c>
      <c r="F1259" t="s">
        <v>579</v>
      </c>
      <c r="G1259" t="str">
        <f>VLOOKUP(F1259,'Barrio Mapping'!B:C,2,0)</f>
        <v>Niño Jesús</v>
      </c>
      <c r="H1259">
        <f>VLOOKUP(B1259,'[1]Bin Distritos'!$A:$E,5,0)</f>
        <v>12.705333333333334</v>
      </c>
      <c r="I1259" s="5">
        <v>1500</v>
      </c>
      <c r="J1259" s="5">
        <v>3</v>
      </c>
      <c r="K1259" s="5">
        <v>95</v>
      </c>
      <c r="L1259" s="5">
        <v>1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</row>
    <row r="1260" spans="1:18" x14ac:dyDescent="0.35">
      <c r="A1260" s="1">
        <v>631</v>
      </c>
      <c r="B1260" t="s">
        <v>572</v>
      </c>
      <c r="C1260" t="s">
        <v>582</v>
      </c>
      <c r="D1260" t="s">
        <v>1690</v>
      </c>
      <c r="F1260" t="s">
        <v>579</v>
      </c>
      <c r="G1260" t="str">
        <f>VLOOKUP(F1260,'Barrio Mapping'!B:C,2,0)</f>
        <v>Niño Jesús</v>
      </c>
      <c r="H1260">
        <f>VLOOKUP(B1260,'[1]Bin Distritos'!$A:$E,5,0)</f>
        <v>12.705333333333334</v>
      </c>
      <c r="I1260" s="5">
        <v>3000</v>
      </c>
      <c r="J1260" s="5">
        <v>4</v>
      </c>
      <c r="K1260" s="5">
        <v>199</v>
      </c>
      <c r="L1260" s="5">
        <v>9</v>
      </c>
      <c r="M1260" s="5">
        <v>1</v>
      </c>
      <c r="N1260" s="5">
        <v>1</v>
      </c>
      <c r="O1260" s="5">
        <v>0</v>
      </c>
      <c r="P1260" s="5">
        <v>0</v>
      </c>
      <c r="Q1260" s="5">
        <v>0</v>
      </c>
      <c r="R1260" s="5">
        <v>0</v>
      </c>
    </row>
    <row r="1261" spans="1:18" x14ac:dyDescent="0.35">
      <c r="A1261" s="1">
        <v>635</v>
      </c>
      <c r="B1261" t="s">
        <v>572</v>
      </c>
      <c r="C1261" t="s">
        <v>582</v>
      </c>
      <c r="D1261" t="s">
        <v>1690</v>
      </c>
      <c r="F1261" t="s">
        <v>579</v>
      </c>
      <c r="G1261" t="str">
        <f>VLOOKUP(F1261,'Barrio Mapping'!B:C,2,0)</f>
        <v>Niño Jesús</v>
      </c>
      <c r="H1261">
        <f>VLOOKUP(B1261,'[1]Bin Distritos'!$A:$E,5,0)</f>
        <v>12.705333333333334</v>
      </c>
      <c r="I1261" s="5">
        <v>1500</v>
      </c>
      <c r="J1261" s="5">
        <v>2</v>
      </c>
      <c r="K1261" s="5">
        <v>125</v>
      </c>
      <c r="L1261" s="5">
        <v>8</v>
      </c>
      <c r="M1261" s="5">
        <v>1</v>
      </c>
      <c r="N1261" s="5">
        <v>1</v>
      </c>
      <c r="O1261" s="5">
        <v>0</v>
      </c>
      <c r="P1261" s="5">
        <v>0</v>
      </c>
      <c r="Q1261" s="5">
        <v>0</v>
      </c>
      <c r="R1261" s="5">
        <v>0</v>
      </c>
    </row>
    <row r="1262" spans="1:18" x14ac:dyDescent="0.35">
      <c r="A1262" s="1">
        <v>641</v>
      </c>
      <c r="B1262" t="s">
        <v>572</v>
      </c>
      <c r="C1262" t="s">
        <v>582</v>
      </c>
      <c r="D1262" t="s">
        <v>1690</v>
      </c>
      <c r="F1262" t="s">
        <v>579</v>
      </c>
      <c r="G1262" t="str">
        <f>VLOOKUP(F1262,'Barrio Mapping'!B:C,2,0)</f>
        <v>Niño Jesús</v>
      </c>
      <c r="H1262">
        <f>VLOOKUP(B1262,'[1]Bin Distritos'!$A:$E,5,0)</f>
        <v>12.705333333333334</v>
      </c>
      <c r="I1262" s="5">
        <v>4000</v>
      </c>
      <c r="J1262" s="5">
        <v>4</v>
      </c>
      <c r="K1262" s="5">
        <v>256</v>
      </c>
      <c r="L1262" s="5">
        <v>2</v>
      </c>
      <c r="M1262" s="5">
        <v>1</v>
      </c>
      <c r="N1262" s="5">
        <v>1</v>
      </c>
      <c r="O1262" s="5">
        <v>0</v>
      </c>
      <c r="P1262" s="5">
        <v>0</v>
      </c>
      <c r="Q1262" s="5">
        <v>0</v>
      </c>
      <c r="R1262" s="5">
        <v>0</v>
      </c>
    </row>
    <row r="1263" spans="1:18" x14ac:dyDescent="0.35">
      <c r="A1263" s="1">
        <v>652</v>
      </c>
      <c r="B1263" t="s">
        <v>572</v>
      </c>
      <c r="C1263" t="s">
        <v>602</v>
      </c>
      <c r="D1263" t="s">
        <v>1690</v>
      </c>
      <c r="E1263" t="s">
        <v>604</v>
      </c>
      <c r="F1263" t="s">
        <v>579</v>
      </c>
      <c r="G1263" t="str">
        <f>VLOOKUP(F1263,'Barrio Mapping'!B:C,2,0)</f>
        <v>Niño Jesús</v>
      </c>
      <c r="H1263">
        <f>VLOOKUP(B1263,'[1]Bin Distritos'!$A:$E,5,0)</f>
        <v>12.705333333333334</v>
      </c>
      <c r="I1263" s="5">
        <v>2430</v>
      </c>
      <c r="J1263" s="5">
        <v>2</v>
      </c>
      <c r="K1263" s="5">
        <v>73</v>
      </c>
      <c r="L1263" s="5">
        <v>2</v>
      </c>
      <c r="M1263" s="5">
        <v>1</v>
      </c>
      <c r="N1263" s="5">
        <v>1</v>
      </c>
      <c r="O1263" s="5">
        <v>0</v>
      </c>
      <c r="P1263" s="5">
        <v>0</v>
      </c>
      <c r="Q1263" s="5">
        <v>0</v>
      </c>
      <c r="R1263" s="5">
        <v>0</v>
      </c>
    </row>
    <row r="1264" spans="1:18" x14ac:dyDescent="0.35">
      <c r="A1264" s="1">
        <v>677</v>
      </c>
      <c r="B1264" t="s">
        <v>572</v>
      </c>
      <c r="C1264" t="s">
        <v>602</v>
      </c>
      <c r="D1264" t="s">
        <v>1690</v>
      </c>
      <c r="F1264" t="s">
        <v>579</v>
      </c>
      <c r="G1264" t="str">
        <f>VLOOKUP(F1264,'Barrio Mapping'!B:C,2,0)</f>
        <v>Niño Jesús</v>
      </c>
      <c r="H1264">
        <f>VLOOKUP(B1264,'[1]Bin Distritos'!$A:$E,5,0)</f>
        <v>12.705333333333334</v>
      </c>
      <c r="I1264" s="5">
        <v>3250</v>
      </c>
      <c r="J1264" s="5">
        <v>2</v>
      </c>
      <c r="K1264" s="5">
        <v>160</v>
      </c>
      <c r="L1264" s="5">
        <v>9</v>
      </c>
      <c r="M1264" s="5">
        <v>1</v>
      </c>
      <c r="N1264" s="5">
        <v>1</v>
      </c>
      <c r="O1264" s="5">
        <v>0</v>
      </c>
      <c r="P1264" s="5">
        <v>0</v>
      </c>
      <c r="Q1264" s="5">
        <v>0</v>
      </c>
      <c r="R1264" s="5">
        <v>0</v>
      </c>
    </row>
    <row r="1265" spans="1:18" x14ac:dyDescent="0.35">
      <c r="A1265" s="1">
        <v>700</v>
      </c>
      <c r="B1265" t="s">
        <v>572</v>
      </c>
      <c r="C1265" t="s">
        <v>582</v>
      </c>
      <c r="D1265" t="s">
        <v>1690</v>
      </c>
      <c r="F1265" t="s">
        <v>579</v>
      </c>
      <c r="G1265" t="str">
        <f>VLOOKUP(F1265,'Barrio Mapping'!B:C,2,0)</f>
        <v>Niño Jesús</v>
      </c>
      <c r="H1265">
        <f>VLOOKUP(B1265,'[1]Bin Distritos'!$A:$E,5,0)</f>
        <v>12.705333333333334</v>
      </c>
      <c r="I1265" s="5">
        <v>2500</v>
      </c>
      <c r="J1265" s="5">
        <v>4</v>
      </c>
      <c r="K1265" s="5">
        <v>165</v>
      </c>
      <c r="L1265" s="5">
        <v>6</v>
      </c>
      <c r="M1265" s="5">
        <v>1</v>
      </c>
      <c r="N1265" s="5">
        <v>1</v>
      </c>
      <c r="O1265" s="5">
        <v>0</v>
      </c>
      <c r="P1265" s="5">
        <v>0</v>
      </c>
      <c r="Q1265" s="5">
        <v>0</v>
      </c>
      <c r="R1265" s="5">
        <v>0</v>
      </c>
    </row>
    <row r="1266" spans="1:18" x14ac:dyDescent="0.35">
      <c r="A1266" s="1">
        <v>703</v>
      </c>
      <c r="B1266" t="s">
        <v>572</v>
      </c>
      <c r="C1266" t="s">
        <v>626</v>
      </c>
      <c r="D1266" t="s">
        <v>1690</v>
      </c>
      <c r="E1266" t="s">
        <v>200</v>
      </c>
      <c r="F1266" t="s">
        <v>579</v>
      </c>
      <c r="G1266" t="str">
        <f>VLOOKUP(F1266,'Barrio Mapping'!B:C,2,0)</f>
        <v>Niño Jesús</v>
      </c>
      <c r="H1266">
        <f>VLOOKUP(B1266,'[1]Bin Distritos'!$A:$E,5,0)</f>
        <v>12.705333333333334</v>
      </c>
      <c r="I1266" s="5">
        <v>2500</v>
      </c>
      <c r="J1266" s="5">
        <v>4</v>
      </c>
      <c r="K1266" s="5">
        <v>200</v>
      </c>
      <c r="L1266" s="5">
        <v>6</v>
      </c>
      <c r="M1266" s="5">
        <v>1</v>
      </c>
      <c r="N1266" s="5">
        <v>1</v>
      </c>
      <c r="O1266" s="5">
        <v>0</v>
      </c>
      <c r="P1266" s="5">
        <v>0</v>
      </c>
      <c r="Q1266" s="5">
        <v>0</v>
      </c>
      <c r="R1266" s="5">
        <v>0</v>
      </c>
    </row>
    <row r="1267" spans="1:18" x14ac:dyDescent="0.35">
      <c r="A1267" s="1">
        <v>1456</v>
      </c>
      <c r="B1267" t="s">
        <v>1139</v>
      </c>
      <c r="C1267" t="s">
        <v>1140</v>
      </c>
      <c r="D1267" t="s">
        <v>1690</v>
      </c>
      <c r="E1267" t="s">
        <v>576</v>
      </c>
      <c r="F1267" t="s">
        <v>1141</v>
      </c>
      <c r="G1267" t="str">
        <f>VLOOKUP(F1267,'Barrio Mapping'!B:C,2,0)</f>
        <v>Nueva España</v>
      </c>
      <c r="H1267">
        <f>VLOOKUP(B1267,'[1]Bin Distritos'!$A:$E,5,0)</f>
        <v>13.963333333333333</v>
      </c>
      <c r="I1267" s="5">
        <v>1480</v>
      </c>
      <c r="J1267" s="5">
        <v>3</v>
      </c>
      <c r="K1267" s="5">
        <v>126</v>
      </c>
      <c r="L1267" s="5">
        <v>5</v>
      </c>
      <c r="M1267" s="5">
        <v>0</v>
      </c>
      <c r="N1267" s="5">
        <v>1</v>
      </c>
      <c r="O1267" s="5">
        <v>0</v>
      </c>
      <c r="P1267" s="5">
        <v>0</v>
      </c>
      <c r="Q1267" s="5">
        <v>0</v>
      </c>
      <c r="R1267" s="5">
        <v>0</v>
      </c>
    </row>
    <row r="1268" spans="1:18" x14ac:dyDescent="0.35">
      <c r="A1268" s="1">
        <v>1459</v>
      </c>
      <c r="B1268" t="s">
        <v>1139</v>
      </c>
      <c r="C1268" t="s">
        <v>738</v>
      </c>
      <c r="D1268" t="s">
        <v>1690</v>
      </c>
      <c r="F1268" t="s">
        <v>1141</v>
      </c>
      <c r="G1268" t="str">
        <f>VLOOKUP(F1268,'Barrio Mapping'!B:C,2,0)</f>
        <v>Nueva España</v>
      </c>
      <c r="H1268">
        <f>VLOOKUP(B1268,'[1]Bin Distritos'!$A:$E,5,0)</f>
        <v>13.963333333333333</v>
      </c>
      <c r="I1268" s="5">
        <v>1250</v>
      </c>
      <c r="J1268" s="5">
        <v>3</v>
      </c>
      <c r="K1268" s="5">
        <v>77</v>
      </c>
      <c r="L1268" s="5">
        <v>2</v>
      </c>
      <c r="M1268" s="5">
        <v>0</v>
      </c>
      <c r="N1268" s="5">
        <v>1</v>
      </c>
      <c r="O1268" s="5">
        <v>0</v>
      </c>
      <c r="P1268" s="5">
        <v>0</v>
      </c>
      <c r="Q1268" s="5">
        <v>0</v>
      </c>
      <c r="R1268" s="5">
        <v>0</v>
      </c>
    </row>
    <row r="1269" spans="1:18" x14ac:dyDescent="0.35">
      <c r="A1269" s="1">
        <v>1461</v>
      </c>
      <c r="B1269" t="s">
        <v>1139</v>
      </c>
      <c r="C1269" t="s">
        <v>1148</v>
      </c>
      <c r="D1269" t="s">
        <v>1690</v>
      </c>
      <c r="F1269" t="s">
        <v>1141</v>
      </c>
      <c r="G1269" t="str">
        <f>VLOOKUP(F1269,'Barrio Mapping'!B:C,2,0)</f>
        <v>Nueva España</v>
      </c>
      <c r="H1269">
        <f>VLOOKUP(B1269,'[1]Bin Distritos'!$A:$E,5,0)</f>
        <v>13.963333333333333</v>
      </c>
      <c r="I1269" s="5">
        <v>2695</v>
      </c>
      <c r="J1269" s="5">
        <v>1</v>
      </c>
      <c r="K1269" s="5">
        <v>70</v>
      </c>
      <c r="L1269" s="5">
        <v>3</v>
      </c>
      <c r="M1269" s="5">
        <v>1</v>
      </c>
      <c r="N1269" s="5">
        <v>1</v>
      </c>
      <c r="O1269" s="5">
        <v>0</v>
      </c>
      <c r="P1269" s="5">
        <v>0</v>
      </c>
      <c r="Q1269" s="5">
        <v>0</v>
      </c>
      <c r="R1269" s="5">
        <v>0</v>
      </c>
    </row>
    <row r="1270" spans="1:18" x14ac:dyDescent="0.35">
      <c r="A1270" s="1">
        <v>1463</v>
      </c>
      <c r="B1270" t="s">
        <v>1139</v>
      </c>
      <c r="C1270" t="s">
        <v>1150</v>
      </c>
      <c r="D1270" t="s">
        <v>1690</v>
      </c>
      <c r="E1270" t="s">
        <v>576</v>
      </c>
      <c r="F1270" t="s">
        <v>1141</v>
      </c>
      <c r="G1270" t="str">
        <f>VLOOKUP(F1270,'Barrio Mapping'!B:C,2,0)</f>
        <v>Nueva España</v>
      </c>
      <c r="H1270">
        <f>VLOOKUP(B1270,'[1]Bin Distritos'!$A:$E,5,0)</f>
        <v>13.963333333333333</v>
      </c>
      <c r="I1270" s="5">
        <v>1480</v>
      </c>
      <c r="J1270" s="5">
        <v>3</v>
      </c>
      <c r="K1270" s="5">
        <v>126</v>
      </c>
      <c r="L1270" s="5">
        <v>5</v>
      </c>
      <c r="M1270" s="5">
        <v>0</v>
      </c>
      <c r="N1270" s="5">
        <v>1</v>
      </c>
      <c r="O1270" s="5">
        <v>0</v>
      </c>
      <c r="P1270" s="5">
        <v>0</v>
      </c>
      <c r="Q1270" s="5">
        <v>0</v>
      </c>
      <c r="R1270" s="5">
        <v>0</v>
      </c>
    </row>
    <row r="1271" spans="1:18" x14ac:dyDescent="0.35">
      <c r="A1271" s="1">
        <v>1467</v>
      </c>
      <c r="B1271" t="s">
        <v>1139</v>
      </c>
      <c r="C1271" t="s">
        <v>1150</v>
      </c>
      <c r="D1271" t="s">
        <v>1690</v>
      </c>
      <c r="E1271" t="s">
        <v>285</v>
      </c>
      <c r="F1271" t="s">
        <v>1141</v>
      </c>
      <c r="G1271" t="str">
        <f>VLOOKUP(F1271,'Barrio Mapping'!B:C,2,0)</f>
        <v>Nueva España</v>
      </c>
      <c r="H1271">
        <f>VLOOKUP(B1271,'[1]Bin Distritos'!$A:$E,5,0)</f>
        <v>13.963333333333333</v>
      </c>
      <c r="I1271" s="5">
        <v>1480</v>
      </c>
      <c r="J1271" s="5">
        <v>3</v>
      </c>
      <c r="K1271" s="5">
        <v>126</v>
      </c>
      <c r="L1271" s="5">
        <v>5</v>
      </c>
      <c r="M1271" s="5">
        <v>0</v>
      </c>
      <c r="N1271" s="5">
        <v>1</v>
      </c>
      <c r="O1271" s="5">
        <v>0</v>
      </c>
      <c r="P1271" s="5">
        <v>0</v>
      </c>
      <c r="Q1271" s="5">
        <v>0</v>
      </c>
      <c r="R1271" s="5">
        <v>0</v>
      </c>
    </row>
    <row r="1272" spans="1:18" x14ac:dyDescent="0.35">
      <c r="A1272" s="1">
        <v>1469</v>
      </c>
      <c r="B1272" t="s">
        <v>1139</v>
      </c>
      <c r="C1272" t="s">
        <v>1150</v>
      </c>
      <c r="D1272" t="s">
        <v>1690</v>
      </c>
      <c r="E1272" t="s">
        <v>576</v>
      </c>
      <c r="F1272" t="s">
        <v>1141</v>
      </c>
      <c r="G1272" t="str">
        <f>VLOOKUP(F1272,'Barrio Mapping'!B:C,2,0)</f>
        <v>Nueva España</v>
      </c>
      <c r="H1272">
        <f>VLOOKUP(B1272,'[1]Bin Distritos'!$A:$E,5,0)</f>
        <v>13.963333333333333</v>
      </c>
      <c r="I1272" s="5">
        <v>1500</v>
      </c>
      <c r="J1272" s="5">
        <v>3</v>
      </c>
      <c r="K1272" s="5">
        <v>137</v>
      </c>
      <c r="L1272" s="5">
        <v>2</v>
      </c>
      <c r="M1272" s="5">
        <v>0</v>
      </c>
      <c r="N1272" s="5">
        <v>1</v>
      </c>
      <c r="O1272" s="5">
        <v>0</v>
      </c>
      <c r="P1272" s="5">
        <v>0</v>
      </c>
      <c r="Q1272" s="5">
        <v>0</v>
      </c>
      <c r="R1272" s="5">
        <v>0</v>
      </c>
    </row>
    <row r="1273" spans="1:18" x14ac:dyDescent="0.35">
      <c r="A1273" s="1">
        <v>1471</v>
      </c>
      <c r="B1273" t="s">
        <v>1139</v>
      </c>
      <c r="C1273" t="s">
        <v>1155</v>
      </c>
      <c r="D1273" t="s">
        <v>1690</v>
      </c>
      <c r="F1273" t="s">
        <v>1141</v>
      </c>
      <c r="G1273" t="str">
        <f>VLOOKUP(F1273,'Barrio Mapping'!B:C,2,0)</f>
        <v>Nueva España</v>
      </c>
      <c r="H1273">
        <f>VLOOKUP(B1273,'[1]Bin Distritos'!$A:$E,5,0)</f>
        <v>13.963333333333333</v>
      </c>
      <c r="I1273" s="5">
        <v>999</v>
      </c>
      <c r="J1273" s="5">
        <v>1</v>
      </c>
      <c r="K1273" s="5">
        <v>99</v>
      </c>
      <c r="L1273" s="5">
        <v>0.5</v>
      </c>
      <c r="M1273" s="5">
        <v>1</v>
      </c>
      <c r="N1273" s="5">
        <v>1</v>
      </c>
      <c r="O1273" s="5">
        <v>0</v>
      </c>
      <c r="P1273" s="5">
        <v>0</v>
      </c>
      <c r="Q1273" s="5">
        <v>0</v>
      </c>
      <c r="R1273" s="5">
        <v>0</v>
      </c>
    </row>
    <row r="1274" spans="1:18" x14ac:dyDescent="0.35">
      <c r="A1274" s="1">
        <v>1480</v>
      </c>
      <c r="B1274" t="s">
        <v>1139</v>
      </c>
      <c r="C1274" t="s">
        <v>1166</v>
      </c>
      <c r="D1274" t="s">
        <v>1690</v>
      </c>
      <c r="E1274" t="s">
        <v>188</v>
      </c>
      <c r="F1274" t="s">
        <v>1141</v>
      </c>
      <c r="G1274" t="str">
        <f>VLOOKUP(F1274,'Barrio Mapping'!B:C,2,0)</f>
        <v>Nueva España</v>
      </c>
      <c r="H1274">
        <f>VLOOKUP(B1274,'[1]Bin Distritos'!$A:$E,5,0)</f>
        <v>13.963333333333333</v>
      </c>
      <c r="I1274" s="5">
        <v>1850</v>
      </c>
      <c r="J1274" s="5">
        <v>2</v>
      </c>
      <c r="K1274" s="5">
        <v>95</v>
      </c>
      <c r="L1274" s="5">
        <v>2</v>
      </c>
      <c r="M1274" s="5">
        <v>1</v>
      </c>
      <c r="N1274" s="5">
        <v>1</v>
      </c>
      <c r="O1274" s="5">
        <v>0</v>
      </c>
      <c r="P1274" s="5">
        <v>0</v>
      </c>
      <c r="Q1274" s="5">
        <v>0</v>
      </c>
      <c r="R1274" s="5">
        <v>0</v>
      </c>
    </row>
    <row r="1275" spans="1:18" x14ac:dyDescent="0.35">
      <c r="A1275" s="1">
        <v>1488</v>
      </c>
      <c r="B1275" t="s">
        <v>1139</v>
      </c>
      <c r="C1275" t="s">
        <v>1172</v>
      </c>
      <c r="D1275" t="s">
        <v>1690</v>
      </c>
      <c r="E1275" t="s">
        <v>205</v>
      </c>
      <c r="F1275" t="s">
        <v>1141</v>
      </c>
      <c r="G1275" t="str">
        <f>VLOOKUP(F1275,'Barrio Mapping'!B:C,2,0)</f>
        <v>Nueva España</v>
      </c>
      <c r="H1275">
        <f>VLOOKUP(B1275,'[1]Bin Distritos'!$A:$E,5,0)</f>
        <v>13.963333333333333</v>
      </c>
      <c r="I1275" s="5">
        <v>2800</v>
      </c>
      <c r="J1275" s="5">
        <v>3</v>
      </c>
      <c r="K1275" s="5">
        <v>160</v>
      </c>
      <c r="L1275" s="5">
        <v>3</v>
      </c>
      <c r="M1275" s="5">
        <v>1</v>
      </c>
      <c r="N1275" s="5">
        <v>1</v>
      </c>
      <c r="O1275" s="5">
        <v>0</v>
      </c>
      <c r="P1275" s="5">
        <v>0</v>
      </c>
      <c r="Q1275" s="5">
        <v>0</v>
      </c>
      <c r="R1275" s="5">
        <v>0</v>
      </c>
    </row>
    <row r="1276" spans="1:18" x14ac:dyDescent="0.35">
      <c r="A1276" s="1">
        <v>1489</v>
      </c>
      <c r="B1276" t="s">
        <v>1139</v>
      </c>
      <c r="C1276" t="s">
        <v>1173</v>
      </c>
      <c r="D1276" t="s">
        <v>1692</v>
      </c>
      <c r="F1276" t="s">
        <v>1141</v>
      </c>
      <c r="G1276" t="str">
        <f>VLOOKUP(F1276,'Barrio Mapping'!B:C,2,0)</f>
        <v>Nueva España</v>
      </c>
      <c r="H1276">
        <f>VLOOKUP(B1276,'[1]Bin Distritos'!$A:$E,5,0)</f>
        <v>13.963333333333333</v>
      </c>
      <c r="I1276" s="5">
        <v>8500</v>
      </c>
      <c r="J1276" s="5">
        <v>4</v>
      </c>
      <c r="K1276" s="5">
        <v>400</v>
      </c>
      <c r="L1276" s="5">
        <v>7</v>
      </c>
      <c r="M1276" s="5">
        <v>1</v>
      </c>
      <c r="N1276" s="5">
        <v>1</v>
      </c>
      <c r="O1276" s="5">
        <v>0</v>
      </c>
      <c r="P1276" s="5">
        <v>0</v>
      </c>
      <c r="Q1276" s="5">
        <v>1</v>
      </c>
      <c r="R1276" s="5">
        <v>0</v>
      </c>
    </row>
    <row r="1277" spans="1:18" x14ac:dyDescent="0.35">
      <c r="A1277" s="1">
        <v>1494</v>
      </c>
      <c r="B1277" t="s">
        <v>1139</v>
      </c>
      <c r="C1277" t="s">
        <v>1177</v>
      </c>
      <c r="D1277" t="s">
        <v>1690</v>
      </c>
      <c r="F1277" t="s">
        <v>1141</v>
      </c>
      <c r="G1277" t="str">
        <f>VLOOKUP(F1277,'Barrio Mapping'!B:C,2,0)</f>
        <v>Nueva España</v>
      </c>
      <c r="H1277">
        <f>VLOOKUP(B1277,'[1]Bin Distritos'!$A:$E,5,0)</f>
        <v>13.963333333333333</v>
      </c>
      <c r="I1277" s="5">
        <v>5000</v>
      </c>
      <c r="J1277" s="5">
        <v>5</v>
      </c>
      <c r="K1277" s="5">
        <v>360</v>
      </c>
      <c r="L1277" s="5">
        <v>5</v>
      </c>
      <c r="M1277" s="5">
        <v>1</v>
      </c>
      <c r="N1277" s="5">
        <v>1</v>
      </c>
      <c r="O1277" s="5">
        <v>0</v>
      </c>
      <c r="P1277" s="5">
        <v>0</v>
      </c>
      <c r="Q1277" s="5">
        <v>0</v>
      </c>
      <c r="R1277" s="5">
        <v>0</v>
      </c>
    </row>
    <row r="1278" spans="1:18" x14ac:dyDescent="0.35">
      <c r="A1278" s="1">
        <v>1500</v>
      </c>
      <c r="B1278" t="s">
        <v>1139</v>
      </c>
      <c r="C1278" t="s">
        <v>1182</v>
      </c>
      <c r="D1278" t="s">
        <v>1691</v>
      </c>
      <c r="E1278" t="s">
        <v>1053</v>
      </c>
      <c r="F1278" t="s">
        <v>1141</v>
      </c>
      <c r="G1278" t="str">
        <f>VLOOKUP(F1278,'Barrio Mapping'!B:C,2,0)</f>
        <v>Nueva España</v>
      </c>
      <c r="H1278">
        <f>VLOOKUP(B1278,'[1]Bin Distritos'!$A:$E,5,0)</f>
        <v>13.963333333333333</v>
      </c>
      <c r="I1278" s="5">
        <v>1500</v>
      </c>
      <c r="J1278" s="5">
        <v>0</v>
      </c>
      <c r="K1278" s="5">
        <v>67</v>
      </c>
      <c r="L1278" s="5">
        <v>3</v>
      </c>
      <c r="M1278" s="5">
        <v>1</v>
      </c>
      <c r="N1278" s="5">
        <v>1</v>
      </c>
      <c r="O1278" s="5">
        <v>1</v>
      </c>
      <c r="P1278" s="5">
        <v>0</v>
      </c>
      <c r="Q1278" s="5">
        <v>0</v>
      </c>
      <c r="R1278" s="5">
        <v>0</v>
      </c>
    </row>
    <row r="1279" spans="1:18" x14ac:dyDescent="0.35">
      <c r="A1279" s="1">
        <v>1511</v>
      </c>
      <c r="B1279" t="s">
        <v>1139</v>
      </c>
      <c r="C1279" t="s">
        <v>1192</v>
      </c>
      <c r="D1279" t="s">
        <v>1690</v>
      </c>
      <c r="F1279" t="s">
        <v>1141</v>
      </c>
      <c r="G1279" t="str">
        <f>VLOOKUP(F1279,'Barrio Mapping'!B:C,2,0)</f>
        <v>Nueva España</v>
      </c>
      <c r="H1279">
        <f>VLOOKUP(B1279,'[1]Bin Distritos'!$A:$E,5,0)</f>
        <v>13.963333333333333</v>
      </c>
      <c r="I1279" s="5">
        <v>3100</v>
      </c>
      <c r="J1279" s="5">
        <v>4</v>
      </c>
      <c r="K1279" s="5">
        <v>241</v>
      </c>
      <c r="L1279" s="5">
        <v>3</v>
      </c>
      <c r="M1279" s="5">
        <v>1</v>
      </c>
      <c r="N1279" s="5">
        <v>1</v>
      </c>
      <c r="O1279" s="5">
        <v>0</v>
      </c>
      <c r="P1279" s="5">
        <v>0</v>
      </c>
      <c r="Q1279" s="5">
        <v>0</v>
      </c>
      <c r="R1279" s="5">
        <v>0</v>
      </c>
    </row>
    <row r="1280" spans="1:18" x14ac:dyDescent="0.35">
      <c r="A1280" s="1">
        <v>1515</v>
      </c>
      <c r="B1280" t="s">
        <v>1139</v>
      </c>
      <c r="C1280" t="s">
        <v>1194</v>
      </c>
      <c r="D1280" t="s">
        <v>1690</v>
      </c>
      <c r="F1280" t="s">
        <v>1141</v>
      </c>
      <c r="G1280" t="str">
        <f>VLOOKUP(F1280,'Barrio Mapping'!B:C,2,0)</f>
        <v>Nueva España</v>
      </c>
      <c r="H1280">
        <f>VLOOKUP(B1280,'[1]Bin Distritos'!$A:$E,5,0)</f>
        <v>13.963333333333333</v>
      </c>
      <c r="I1280" s="5">
        <v>1800</v>
      </c>
      <c r="J1280" s="5">
        <v>2</v>
      </c>
      <c r="K1280" s="5">
        <v>104</v>
      </c>
      <c r="L1280" s="5">
        <v>2</v>
      </c>
      <c r="M1280" s="5">
        <v>1</v>
      </c>
      <c r="N1280" s="5">
        <v>1</v>
      </c>
      <c r="O1280" s="5">
        <v>0</v>
      </c>
      <c r="P1280" s="5">
        <v>0</v>
      </c>
      <c r="Q1280" s="5">
        <v>0</v>
      </c>
      <c r="R1280" s="5">
        <v>0</v>
      </c>
    </row>
    <row r="1281" spans="1:18" x14ac:dyDescent="0.35">
      <c r="A1281" s="1">
        <v>1519</v>
      </c>
      <c r="B1281" t="s">
        <v>1139</v>
      </c>
      <c r="C1281" t="s">
        <v>1197</v>
      </c>
      <c r="D1281" t="s">
        <v>1693</v>
      </c>
      <c r="F1281" t="s">
        <v>1141</v>
      </c>
      <c r="G1281" t="str">
        <f>VLOOKUP(F1281,'Barrio Mapping'!B:C,2,0)</f>
        <v>Nueva España</v>
      </c>
      <c r="H1281">
        <f>VLOOKUP(B1281,'[1]Bin Distritos'!$A:$E,5,0)</f>
        <v>13.963333333333333</v>
      </c>
      <c r="I1281" s="5">
        <v>700</v>
      </c>
      <c r="J1281" s="5">
        <v>0</v>
      </c>
      <c r="K1281" s="5">
        <v>32</v>
      </c>
      <c r="L1281" s="5">
        <v>1</v>
      </c>
      <c r="M1281" s="5">
        <v>0</v>
      </c>
      <c r="N1281" s="5">
        <v>1</v>
      </c>
      <c r="O1281" s="5">
        <v>0</v>
      </c>
      <c r="P1281" s="5">
        <v>0</v>
      </c>
      <c r="Q1281" s="5">
        <v>0</v>
      </c>
      <c r="R1281" s="5">
        <v>0</v>
      </c>
    </row>
    <row r="1282" spans="1:18" x14ac:dyDescent="0.35">
      <c r="A1282" s="1">
        <v>1528</v>
      </c>
      <c r="B1282" t="s">
        <v>1139</v>
      </c>
      <c r="C1282" t="s">
        <v>1204</v>
      </c>
      <c r="D1282" t="s">
        <v>1690</v>
      </c>
      <c r="E1282" t="s">
        <v>98</v>
      </c>
      <c r="F1282" t="s">
        <v>1141</v>
      </c>
      <c r="G1282" t="str">
        <f>VLOOKUP(F1282,'Barrio Mapping'!B:C,2,0)</f>
        <v>Nueva España</v>
      </c>
      <c r="H1282">
        <f>VLOOKUP(B1282,'[1]Bin Distritos'!$A:$E,5,0)</f>
        <v>13.963333333333333</v>
      </c>
      <c r="I1282" s="5">
        <v>1250</v>
      </c>
      <c r="J1282" s="5">
        <v>1</v>
      </c>
      <c r="K1282" s="5">
        <v>74</v>
      </c>
      <c r="L1282" s="5">
        <v>4</v>
      </c>
      <c r="M1282" s="5">
        <v>1</v>
      </c>
      <c r="N1282" s="5">
        <v>1</v>
      </c>
      <c r="O1282" s="5">
        <v>0</v>
      </c>
      <c r="P1282" s="5">
        <v>0</v>
      </c>
      <c r="Q1282" s="5">
        <v>0</v>
      </c>
      <c r="R1282" s="5">
        <v>0</v>
      </c>
    </row>
    <row r="1283" spans="1:18" x14ac:dyDescent="0.35">
      <c r="A1283" s="1">
        <v>1533</v>
      </c>
      <c r="B1283" t="s">
        <v>1139</v>
      </c>
      <c r="C1283" t="s">
        <v>1206</v>
      </c>
      <c r="D1283" t="s">
        <v>1690</v>
      </c>
      <c r="E1283" t="s">
        <v>378</v>
      </c>
      <c r="F1283" t="s">
        <v>1141</v>
      </c>
      <c r="G1283" t="str">
        <f>VLOOKUP(F1283,'Barrio Mapping'!B:C,2,0)</f>
        <v>Nueva España</v>
      </c>
      <c r="H1283">
        <f>VLOOKUP(B1283,'[1]Bin Distritos'!$A:$E,5,0)</f>
        <v>13.963333333333333</v>
      </c>
      <c r="I1283" s="5">
        <v>2350</v>
      </c>
      <c r="J1283" s="5">
        <v>4</v>
      </c>
      <c r="K1283" s="5">
        <v>171</v>
      </c>
      <c r="L1283" s="5">
        <v>11</v>
      </c>
      <c r="M1283" s="5">
        <v>1</v>
      </c>
      <c r="N1283" s="5">
        <v>1</v>
      </c>
      <c r="O1283" s="5">
        <v>0</v>
      </c>
      <c r="P1283" s="5">
        <v>0</v>
      </c>
      <c r="Q1283" s="5">
        <v>0</v>
      </c>
      <c r="R1283" s="5">
        <v>0</v>
      </c>
    </row>
    <row r="1284" spans="1:18" x14ac:dyDescent="0.35">
      <c r="A1284" s="1">
        <v>1536</v>
      </c>
      <c r="B1284" t="s">
        <v>1139</v>
      </c>
      <c r="C1284" t="s">
        <v>1209</v>
      </c>
      <c r="D1284" t="s">
        <v>1690</v>
      </c>
      <c r="E1284" t="s">
        <v>203</v>
      </c>
      <c r="F1284" t="s">
        <v>1141</v>
      </c>
      <c r="G1284" t="str">
        <f>VLOOKUP(F1284,'Barrio Mapping'!B:C,2,0)</f>
        <v>Nueva España</v>
      </c>
      <c r="H1284">
        <f>VLOOKUP(B1284,'[1]Bin Distritos'!$A:$E,5,0)</f>
        <v>13.963333333333333</v>
      </c>
      <c r="I1284" s="5">
        <v>3500</v>
      </c>
      <c r="J1284" s="5">
        <v>5</v>
      </c>
      <c r="K1284" s="5">
        <v>220</v>
      </c>
      <c r="L1284" s="5">
        <v>17</v>
      </c>
      <c r="M1284" s="5">
        <v>1</v>
      </c>
      <c r="N1284" s="5">
        <v>1</v>
      </c>
      <c r="O1284" s="5">
        <v>0</v>
      </c>
      <c r="P1284" s="5">
        <v>0</v>
      </c>
      <c r="Q1284" s="5">
        <v>0</v>
      </c>
      <c r="R1284" s="5">
        <v>0</v>
      </c>
    </row>
    <row r="1285" spans="1:18" x14ac:dyDescent="0.35">
      <c r="A1285" s="1">
        <v>1543</v>
      </c>
      <c r="B1285" t="s">
        <v>1139</v>
      </c>
      <c r="C1285" t="s">
        <v>1213</v>
      </c>
      <c r="D1285" t="s">
        <v>1690</v>
      </c>
      <c r="F1285" t="s">
        <v>1141</v>
      </c>
      <c r="G1285" t="str">
        <f>VLOOKUP(F1285,'Barrio Mapping'!B:C,2,0)</f>
        <v>Nueva España</v>
      </c>
      <c r="H1285">
        <f>VLOOKUP(B1285,'[1]Bin Distritos'!$A:$E,5,0)</f>
        <v>13.963333333333333</v>
      </c>
      <c r="I1285" s="5">
        <v>3200</v>
      </c>
      <c r="J1285" s="5">
        <v>4</v>
      </c>
      <c r="K1285" s="5">
        <v>205</v>
      </c>
      <c r="L1285" s="5">
        <v>2</v>
      </c>
      <c r="M1285" s="5">
        <v>1</v>
      </c>
      <c r="N1285" s="5">
        <v>1</v>
      </c>
      <c r="O1285" s="5">
        <v>0</v>
      </c>
      <c r="P1285" s="5">
        <v>0</v>
      </c>
      <c r="Q1285" s="5">
        <v>0</v>
      </c>
      <c r="R1285" s="5">
        <v>0</v>
      </c>
    </row>
    <row r="1286" spans="1:18" x14ac:dyDescent="0.35">
      <c r="A1286" s="1">
        <v>1545</v>
      </c>
      <c r="B1286" t="s">
        <v>1139</v>
      </c>
      <c r="C1286" t="s">
        <v>1194</v>
      </c>
      <c r="D1286" t="s">
        <v>1690</v>
      </c>
      <c r="F1286" t="s">
        <v>1141</v>
      </c>
      <c r="G1286" t="str">
        <f>VLOOKUP(F1286,'Barrio Mapping'!B:C,2,0)</f>
        <v>Nueva España</v>
      </c>
      <c r="H1286">
        <f>VLOOKUP(B1286,'[1]Bin Distritos'!$A:$E,5,0)</f>
        <v>13.963333333333333</v>
      </c>
      <c r="I1286" s="5">
        <v>2700</v>
      </c>
      <c r="J1286" s="5">
        <v>5</v>
      </c>
      <c r="K1286" s="5">
        <v>194</v>
      </c>
      <c r="L1286" s="5">
        <v>9</v>
      </c>
      <c r="M1286" s="5">
        <v>1</v>
      </c>
      <c r="N1286" s="5">
        <v>1</v>
      </c>
      <c r="O1286" s="5">
        <v>0</v>
      </c>
      <c r="P1286" s="5">
        <v>0</v>
      </c>
      <c r="Q1286" s="5">
        <v>0</v>
      </c>
      <c r="R1286" s="5">
        <v>0</v>
      </c>
    </row>
    <row r="1287" spans="1:18" x14ac:dyDescent="0.35">
      <c r="A1287" s="1">
        <v>1548</v>
      </c>
      <c r="B1287" t="s">
        <v>1139</v>
      </c>
      <c r="C1287" t="s">
        <v>1217</v>
      </c>
      <c r="D1287" t="s">
        <v>1691</v>
      </c>
      <c r="F1287" t="s">
        <v>1141</v>
      </c>
      <c r="G1287" t="str">
        <f>VLOOKUP(F1287,'Barrio Mapping'!B:C,2,0)</f>
        <v>Nueva España</v>
      </c>
      <c r="H1287">
        <f>VLOOKUP(B1287,'[1]Bin Distritos'!$A:$E,5,0)</f>
        <v>13.963333333333333</v>
      </c>
      <c r="I1287" s="5">
        <v>3500</v>
      </c>
      <c r="J1287" s="5">
        <v>1</v>
      </c>
      <c r="K1287" s="5">
        <v>70</v>
      </c>
      <c r="L1287" s="5">
        <v>13</v>
      </c>
      <c r="M1287" s="5">
        <v>1</v>
      </c>
      <c r="N1287" s="5">
        <v>1</v>
      </c>
      <c r="O1287" s="5">
        <v>1</v>
      </c>
      <c r="P1287" s="5">
        <v>0</v>
      </c>
      <c r="Q1287" s="5">
        <v>0</v>
      </c>
      <c r="R1287" s="5">
        <v>0</v>
      </c>
    </row>
    <row r="1288" spans="1:18" x14ac:dyDescent="0.35">
      <c r="A1288" s="1">
        <v>1549</v>
      </c>
      <c r="B1288" t="s">
        <v>1139</v>
      </c>
      <c r="C1288" t="s">
        <v>1194</v>
      </c>
      <c r="D1288" t="s">
        <v>1690</v>
      </c>
      <c r="F1288" t="s">
        <v>1141</v>
      </c>
      <c r="G1288" t="str">
        <f>VLOOKUP(F1288,'Barrio Mapping'!B:C,2,0)</f>
        <v>Nueva España</v>
      </c>
      <c r="H1288">
        <f>VLOOKUP(B1288,'[1]Bin Distritos'!$A:$E,5,0)</f>
        <v>13.963333333333333</v>
      </c>
      <c r="I1288" s="5">
        <v>1800</v>
      </c>
      <c r="J1288" s="5">
        <v>1</v>
      </c>
      <c r="K1288" s="5">
        <v>70</v>
      </c>
      <c r="L1288" s="5">
        <v>1</v>
      </c>
      <c r="M1288" s="5">
        <v>1</v>
      </c>
      <c r="N1288" s="5">
        <v>1</v>
      </c>
      <c r="O1288" s="5">
        <v>0</v>
      </c>
      <c r="P1288" s="5">
        <v>0</v>
      </c>
      <c r="Q1288" s="5">
        <v>0</v>
      </c>
      <c r="R1288" s="5">
        <v>0</v>
      </c>
    </row>
    <row r="1289" spans="1:18" x14ac:dyDescent="0.35">
      <c r="A1289" s="1">
        <v>1570</v>
      </c>
      <c r="B1289" t="s">
        <v>1139</v>
      </c>
      <c r="C1289" t="s">
        <v>1194</v>
      </c>
      <c r="D1289" t="s">
        <v>1690</v>
      </c>
      <c r="F1289" t="s">
        <v>1141</v>
      </c>
      <c r="G1289" t="str">
        <f>VLOOKUP(F1289,'Barrio Mapping'!B:C,2,0)</f>
        <v>Nueva España</v>
      </c>
      <c r="H1289">
        <f>VLOOKUP(B1289,'[1]Bin Distritos'!$A:$E,5,0)</f>
        <v>13.963333333333333</v>
      </c>
      <c r="I1289" s="5">
        <v>1750</v>
      </c>
      <c r="J1289" s="5">
        <v>2</v>
      </c>
      <c r="K1289" s="5">
        <v>96</v>
      </c>
      <c r="L1289" s="5">
        <v>11</v>
      </c>
      <c r="M1289" s="5">
        <v>1</v>
      </c>
      <c r="N1289" s="5">
        <v>1</v>
      </c>
      <c r="O1289" s="5">
        <v>0</v>
      </c>
      <c r="P1289" s="5">
        <v>0</v>
      </c>
      <c r="Q1289" s="5">
        <v>0</v>
      </c>
      <c r="R1289" s="5">
        <v>0</v>
      </c>
    </row>
    <row r="1290" spans="1:18" x14ac:dyDescent="0.35">
      <c r="A1290" s="1">
        <v>1573</v>
      </c>
      <c r="B1290" t="s">
        <v>1139</v>
      </c>
      <c r="C1290" t="s">
        <v>1233</v>
      </c>
      <c r="D1290" t="s">
        <v>1690</v>
      </c>
      <c r="E1290" t="s">
        <v>40</v>
      </c>
      <c r="F1290" t="s">
        <v>1141</v>
      </c>
      <c r="G1290" t="str">
        <f>VLOOKUP(F1290,'Barrio Mapping'!B:C,2,0)</f>
        <v>Nueva España</v>
      </c>
      <c r="H1290">
        <f>VLOOKUP(B1290,'[1]Bin Distritos'!$A:$E,5,0)</f>
        <v>13.963333333333333</v>
      </c>
      <c r="I1290" s="5">
        <v>1150</v>
      </c>
      <c r="J1290" s="5">
        <v>2</v>
      </c>
      <c r="K1290" s="5">
        <v>89</v>
      </c>
      <c r="L1290" s="5">
        <v>2</v>
      </c>
      <c r="M1290" s="5">
        <v>1</v>
      </c>
      <c r="N1290" s="5">
        <v>1</v>
      </c>
      <c r="O1290" s="5">
        <v>0</v>
      </c>
      <c r="P1290" s="5">
        <v>0</v>
      </c>
      <c r="Q1290" s="5">
        <v>0</v>
      </c>
      <c r="R1290" s="5">
        <v>0</v>
      </c>
    </row>
    <row r="1291" spans="1:18" x14ac:dyDescent="0.35">
      <c r="A1291" s="1">
        <v>1579</v>
      </c>
      <c r="B1291" t="s">
        <v>1139</v>
      </c>
      <c r="C1291" t="s">
        <v>1235</v>
      </c>
      <c r="D1291" t="s">
        <v>1690</v>
      </c>
      <c r="E1291" t="s">
        <v>188</v>
      </c>
      <c r="F1291" t="s">
        <v>1141</v>
      </c>
      <c r="G1291" t="str">
        <f>VLOOKUP(F1291,'Barrio Mapping'!B:C,2,0)</f>
        <v>Nueva España</v>
      </c>
      <c r="H1291">
        <f>VLOOKUP(B1291,'[1]Bin Distritos'!$A:$E,5,0)</f>
        <v>13.963333333333333</v>
      </c>
      <c r="I1291" s="5">
        <v>2565</v>
      </c>
      <c r="J1291" s="5">
        <v>2</v>
      </c>
      <c r="K1291" s="5">
        <v>80</v>
      </c>
      <c r="L1291" s="5">
        <v>7</v>
      </c>
      <c r="M1291" s="5">
        <v>1</v>
      </c>
      <c r="N1291" s="5">
        <v>1</v>
      </c>
      <c r="O1291" s="5">
        <v>0</v>
      </c>
      <c r="P1291" s="5">
        <v>0</v>
      </c>
      <c r="Q1291" s="5">
        <v>0</v>
      </c>
      <c r="R1291" s="5">
        <v>0</v>
      </c>
    </row>
    <row r="1292" spans="1:18" x14ac:dyDescent="0.35">
      <c r="A1292" s="1">
        <v>1583</v>
      </c>
      <c r="B1292" t="s">
        <v>1139</v>
      </c>
      <c r="C1292" t="s">
        <v>1152</v>
      </c>
      <c r="D1292" t="s">
        <v>1690</v>
      </c>
      <c r="E1292" t="s">
        <v>1239</v>
      </c>
      <c r="F1292" t="s">
        <v>1141</v>
      </c>
      <c r="G1292" t="str">
        <f>VLOOKUP(F1292,'Barrio Mapping'!B:C,2,0)</f>
        <v>Nueva España</v>
      </c>
      <c r="H1292">
        <f>VLOOKUP(B1292,'[1]Bin Distritos'!$A:$E,5,0)</f>
        <v>13.963333333333333</v>
      </c>
      <c r="I1292" s="5">
        <v>1400</v>
      </c>
      <c r="J1292" s="5">
        <v>2</v>
      </c>
      <c r="K1292" s="5">
        <v>78</v>
      </c>
      <c r="L1292" s="5">
        <v>6</v>
      </c>
      <c r="M1292" s="5">
        <v>1</v>
      </c>
      <c r="N1292" s="5">
        <v>1</v>
      </c>
      <c r="O1292" s="5">
        <v>0</v>
      </c>
      <c r="P1292" s="5">
        <v>0</v>
      </c>
      <c r="Q1292" s="5">
        <v>0</v>
      </c>
      <c r="R1292" s="5">
        <v>0</v>
      </c>
    </row>
    <row r="1293" spans="1:18" x14ac:dyDescent="0.35">
      <c r="A1293" s="1">
        <v>1588</v>
      </c>
      <c r="B1293" t="s">
        <v>1139</v>
      </c>
      <c r="C1293" t="s">
        <v>1244</v>
      </c>
      <c r="D1293" t="s">
        <v>1690</v>
      </c>
      <c r="E1293" t="s">
        <v>1053</v>
      </c>
      <c r="F1293" t="s">
        <v>1141</v>
      </c>
      <c r="G1293" t="str">
        <f>VLOOKUP(F1293,'Barrio Mapping'!B:C,2,0)</f>
        <v>Nueva España</v>
      </c>
      <c r="H1293">
        <f>VLOOKUP(B1293,'[1]Bin Distritos'!$A:$E,5,0)</f>
        <v>13.963333333333333</v>
      </c>
      <c r="I1293" s="5">
        <v>800</v>
      </c>
      <c r="J1293" s="5">
        <v>1</v>
      </c>
      <c r="K1293" s="5">
        <v>45</v>
      </c>
      <c r="L1293" s="5">
        <v>6</v>
      </c>
      <c r="M1293" s="5">
        <v>1</v>
      </c>
      <c r="N1293" s="5">
        <v>1</v>
      </c>
      <c r="O1293" s="5">
        <v>0</v>
      </c>
      <c r="P1293" s="5">
        <v>0</v>
      </c>
      <c r="Q1293" s="5">
        <v>0</v>
      </c>
      <c r="R1293" s="5">
        <v>0</v>
      </c>
    </row>
    <row r="1294" spans="1:18" x14ac:dyDescent="0.35">
      <c r="A1294" s="1">
        <v>1589</v>
      </c>
      <c r="B1294" t="s">
        <v>1139</v>
      </c>
      <c r="C1294" t="s">
        <v>1172</v>
      </c>
      <c r="D1294" t="s">
        <v>1690</v>
      </c>
      <c r="E1294" t="s">
        <v>1245</v>
      </c>
      <c r="F1294" t="s">
        <v>1141</v>
      </c>
      <c r="G1294" t="str">
        <f>VLOOKUP(F1294,'Barrio Mapping'!B:C,2,0)</f>
        <v>Nueva España</v>
      </c>
      <c r="H1294">
        <f>VLOOKUP(B1294,'[1]Bin Distritos'!$A:$E,5,0)</f>
        <v>13.963333333333333</v>
      </c>
      <c r="I1294" s="5">
        <v>950</v>
      </c>
      <c r="J1294" s="5">
        <v>1</v>
      </c>
      <c r="K1294" s="5">
        <v>45</v>
      </c>
      <c r="L1294" s="5">
        <v>3</v>
      </c>
      <c r="M1294" s="5">
        <v>1</v>
      </c>
      <c r="N1294" s="5">
        <v>1</v>
      </c>
      <c r="O1294" s="5">
        <v>0</v>
      </c>
      <c r="P1294" s="5">
        <v>0</v>
      </c>
      <c r="Q1294" s="5">
        <v>0</v>
      </c>
      <c r="R1294" s="5">
        <v>0</v>
      </c>
    </row>
    <row r="1295" spans="1:18" x14ac:dyDescent="0.35">
      <c r="A1295" s="1">
        <v>1594</v>
      </c>
      <c r="B1295" t="s">
        <v>1139</v>
      </c>
      <c r="C1295" t="s">
        <v>1248</v>
      </c>
      <c r="D1295" t="s">
        <v>1690</v>
      </c>
      <c r="F1295" t="s">
        <v>1141</v>
      </c>
      <c r="G1295" t="str">
        <f>VLOOKUP(F1295,'Barrio Mapping'!B:C,2,0)</f>
        <v>Nueva España</v>
      </c>
      <c r="H1295">
        <f>VLOOKUP(B1295,'[1]Bin Distritos'!$A:$E,5,0)</f>
        <v>13.963333333333333</v>
      </c>
      <c r="I1295" s="5">
        <v>3000</v>
      </c>
      <c r="J1295" s="5">
        <v>4</v>
      </c>
      <c r="K1295" s="5">
        <v>238</v>
      </c>
      <c r="L1295" s="5">
        <v>9</v>
      </c>
      <c r="M1295" s="5">
        <v>1</v>
      </c>
      <c r="N1295" s="5">
        <v>1</v>
      </c>
      <c r="O1295" s="5">
        <v>0</v>
      </c>
      <c r="P1295" s="5">
        <v>0</v>
      </c>
      <c r="Q1295" s="5">
        <v>0</v>
      </c>
      <c r="R1295" s="5">
        <v>0</v>
      </c>
    </row>
    <row r="1296" spans="1:18" x14ac:dyDescent="0.35">
      <c r="A1296" s="1">
        <v>1595</v>
      </c>
      <c r="B1296" t="s">
        <v>1139</v>
      </c>
      <c r="C1296" t="s">
        <v>1249</v>
      </c>
      <c r="D1296" t="s">
        <v>1690</v>
      </c>
      <c r="F1296" t="s">
        <v>1141</v>
      </c>
      <c r="G1296" t="str">
        <f>VLOOKUP(F1296,'Barrio Mapping'!B:C,2,0)</f>
        <v>Nueva España</v>
      </c>
      <c r="H1296">
        <f>VLOOKUP(B1296,'[1]Bin Distritos'!$A:$E,5,0)</f>
        <v>13.963333333333333</v>
      </c>
      <c r="I1296" s="5">
        <v>5000</v>
      </c>
      <c r="J1296" s="5">
        <v>5</v>
      </c>
      <c r="K1296" s="5">
        <v>356</v>
      </c>
      <c r="L1296" s="5">
        <v>5</v>
      </c>
      <c r="M1296" s="5">
        <v>1</v>
      </c>
      <c r="N1296" s="5">
        <v>1</v>
      </c>
      <c r="O1296" s="5">
        <v>0</v>
      </c>
      <c r="P1296" s="5">
        <v>0</v>
      </c>
      <c r="Q1296" s="5">
        <v>0</v>
      </c>
      <c r="R1296" s="5">
        <v>0</v>
      </c>
    </row>
    <row r="1297" spans="1:18" x14ac:dyDescent="0.35">
      <c r="A1297" s="1">
        <v>1596</v>
      </c>
      <c r="B1297" t="s">
        <v>1139</v>
      </c>
      <c r="C1297" t="s">
        <v>1250</v>
      </c>
      <c r="D1297" t="s">
        <v>1690</v>
      </c>
      <c r="E1297" t="s">
        <v>98</v>
      </c>
      <c r="F1297" t="s">
        <v>1141</v>
      </c>
      <c r="G1297" t="str">
        <f>VLOOKUP(F1297,'Barrio Mapping'!B:C,2,0)</f>
        <v>Nueva España</v>
      </c>
      <c r="H1297">
        <f>VLOOKUP(B1297,'[1]Bin Distritos'!$A:$E,5,0)</f>
        <v>13.963333333333333</v>
      </c>
      <c r="I1297" s="5">
        <v>1325</v>
      </c>
      <c r="J1297" s="5">
        <v>1</v>
      </c>
      <c r="K1297" s="5">
        <v>75</v>
      </c>
      <c r="L1297" s="5">
        <v>2</v>
      </c>
      <c r="M1297" s="5">
        <v>1</v>
      </c>
      <c r="N1297" s="5">
        <v>1</v>
      </c>
      <c r="O1297" s="5">
        <v>0</v>
      </c>
      <c r="P1297" s="5">
        <v>0</v>
      </c>
      <c r="Q1297" s="5">
        <v>0</v>
      </c>
      <c r="R1297" s="5">
        <v>0</v>
      </c>
    </row>
    <row r="1298" spans="1:18" x14ac:dyDescent="0.35">
      <c r="A1298" s="1">
        <v>1597</v>
      </c>
      <c r="B1298" t="s">
        <v>1139</v>
      </c>
      <c r="C1298" t="s">
        <v>1194</v>
      </c>
      <c r="D1298" t="s">
        <v>1690</v>
      </c>
      <c r="F1298" t="s">
        <v>1141</v>
      </c>
      <c r="G1298" t="str">
        <f>VLOOKUP(F1298,'Barrio Mapping'!B:C,2,0)</f>
        <v>Nueva España</v>
      </c>
      <c r="H1298">
        <f>VLOOKUP(B1298,'[1]Bin Distritos'!$A:$E,5,0)</f>
        <v>13.963333333333333</v>
      </c>
      <c r="I1298" s="5">
        <v>2200</v>
      </c>
      <c r="J1298" s="5">
        <v>3</v>
      </c>
      <c r="K1298" s="5">
        <v>210</v>
      </c>
      <c r="L1298" s="5">
        <v>5</v>
      </c>
      <c r="M1298" s="5">
        <v>1</v>
      </c>
      <c r="N1298" s="5">
        <v>1</v>
      </c>
      <c r="O1298" s="5">
        <v>0</v>
      </c>
      <c r="P1298" s="5">
        <v>0</v>
      </c>
      <c r="Q1298" s="5">
        <v>0</v>
      </c>
      <c r="R1298" s="5">
        <v>0</v>
      </c>
    </row>
    <row r="1299" spans="1:18" x14ac:dyDescent="0.35">
      <c r="A1299" s="1">
        <v>1598</v>
      </c>
      <c r="B1299" t="s">
        <v>1139</v>
      </c>
      <c r="C1299" t="s">
        <v>1194</v>
      </c>
      <c r="D1299" t="s">
        <v>1690</v>
      </c>
      <c r="F1299" t="s">
        <v>1141</v>
      </c>
      <c r="G1299" t="str">
        <f>VLOOKUP(F1299,'Barrio Mapping'!B:C,2,0)</f>
        <v>Nueva España</v>
      </c>
      <c r="H1299">
        <f>VLOOKUP(B1299,'[1]Bin Distritos'!$A:$E,5,0)</f>
        <v>13.963333333333333</v>
      </c>
      <c r="I1299" s="5">
        <v>2600</v>
      </c>
      <c r="J1299" s="5">
        <v>3</v>
      </c>
      <c r="K1299" s="5">
        <v>180</v>
      </c>
      <c r="L1299" s="5">
        <v>4</v>
      </c>
      <c r="M1299" s="5">
        <v>1</v>
      </c>
      <c r="N1299" s="5">
        <v>1</v>
      </c>
      <c r="O1299" s="5">
        <v>0</v>
      </c>
      <c r="P1299" s="5">
        <v>0</v>
      </c>
      <c r="Q1299" s="5">
        <v>0</v>
      </c>
      <c r="R1299" s="5">
        <v>0</v>
      </c>
    </row>
    <row r="1300" spans="1:18" x14ac:dyDescent="0.35">
      <c r="A1300" s="1">
        <v>1601</v>
      </c>
      <c r="B1300" t="s">
        <v>1139</v>
      </c>
      <c r="C1300" t="s">
        <v>1252</v>
      </c>
      <c r="D1300" t="s">
        <v>1690</v>
      </c>
      <c r="E1300" t="s">
        <v>40</v>
      </c>
      <c r="F1300" t="s">
        <v>1141</v>
      </c>
      <c r="G1300" t="str">
        <f>VLOOKUP(F1300,'Barrio Mapping'!B:C,2,0)</f>
        <v>Nueva España</v>
      </c>
      <c r="H1300">
        <f>VLOOKUP(B1300,'[1]Bin Distritos'!$A:$E,5,0)</f>
        <v>13.963333333333333</v>
      </c>
      <c r="I1300" s="5">
        <v>1500</v>
      </c>
      <c r="J1300" s="5">
        <v>1</v>
      </c>
      <c r="K1300" s="5">
        <v>75</v>
      </c>
      <c r="L1300" s="5">
        <v>1</v>
      </c>
      <c r="M1300" s="5">
        <v>1</v>
      </c>
      <c r="N1300" s="5">
        <v>1</v>
      </c>
      <c r="O1300" s="5">
        <v>0</v>
      </c>
      <c r="P1300" s="5">
        <v>0</v>
      </c>
      <c r="Q1300" s="5">
        <v>0</v>
      </c>
      <c r="R1300" s="5">
        <v>0</v>
      </c>
    </row>
    <row r="1301" spans="1:18" x14ac:dyDescent="0.35">
      <c r="A1301" s="1">
        <v>1616</v>
      </c>
      <c r="B1301" t="s">
        <v>1139</v>
      </c>
      <c r="C1301" t="s">
        <v>1260</v>
      </c>
      <c r="D1301" t="s">
        <v>1690</v>
      </c>
      <c r="F1301" t="s">
        <v>1141</v>
      </c>
      <c r="G1301" t="str">
        <f>VLOOKUP(F1301,'Barrio Mapping'!B:C,2,0)</f>
        <v>Nueva España</v>
      </c>
      <c r="H1301">
        <f>VLOOKUP(B1301,'[1]Bin Distritos'!$A:$E,5,0)</f>
        <v>13.963333333333333</v>
      </c>
      <c r="I1301" s="5">
        <v>950</v>
      </c>
      <c r="J1301" s="5">
        <v>1</v>
      </c>
      <c r="K1301" s="5">
        <v>45</v>
      </c>
      <c r="L1301" s="5">
        <v>3</v>
      </c>
      <c r="M1301" s="5">
        <v>1</v>
      </c>
      <c r="N1301" s="5">
        <v>1</v>
      </c>
      <c r="O1301" s="5">
        <v>0</v>
      </c>
      <c r="P1301" s="5">
        <v>0</v>
      </c>
      <c r="Q1301" s="5">
        <v>0</v>
      </c>
      <c r="R1301" s="5">
        <v>0</v>
      </c>
    </row>
    <row r="1302" spans="1:18" x14ac:dyDescent="0.35">
      <c r="A1302" s="1">
        <v>1618</v>
      </c>
      <c r="B1302" t="s">
        <v>1139</v>
      </c>
      <c r="C1302" t="s">
        <v>1249</v>
      </c>
      <c r="D1302" t="s">
        <v>1690</v>
      </c>
      <c r="F1302" t="s">
        <v>1141</v>
      </c>
      <c r="G1302" t="str">
        <f>VLOOKUP(F1302,'Barrio Mapping'!B:C,2,0)</f>
        <v>Nueva España</v>
      </c>
      <c r="H1302">
        <f>VLOOKUP(B1302,'[1]Bin Distritos'!$A:$E,5,0)</f>
        <v>13.963333333333333</v>
      </c>
      <c r="I1302" s="5">
        <v>5000</v>
      </c>
      <c r="J1302" s="5">
        <v>5</v>
      </c>
      <c r="K1302" s="5">
        <v>359</v>
      </c>
      <c r="L1302" s="5">
        <v>5</v>
      </c>
      <c r="M1302" s="5">
        <v>1</v>
      </c>
      <c r="N1302" s="5">
        <v>1</v>
      </c>
      <c r="O1302" s="5">
        <v>0</v>
      </c>
      <c r="P1302" s="5">
        <v>0</v>
      </c>
      <c r="Q1302" s="5">
        <v>0</v>
      </c>
      <c r="R1302" s="5">
        <v>0</v>
      </c>
    </row>
    <row r="1303" spans="1:18" x14ac:dyDescent="0.35">
      <c r="A1303" s="1">
        <v>1619</v>
      </c>
      <c r="B1303" t="s">
        <v>1139</v>
      </c>
      <c r="C1303" t="s">
        <v>1261</v>
      </c>
      <c r="D1303" t="s">
        <v>1691</v>
      </c>
      <c r="F1303" t="s">
        <v>1141</v>
      </c>
      <c r="G1303" t="str">
        <f>VLOOKUP(F1303,'Barrio Mapping'!B:C,2,0)</f>
        <v>Nueva España</v>
      </c>
      <c r="H1303">
        <f>VLOOKUP(B1303,'[1]Bin Distritos'!$A:$E,5,0)</f>
        <v>13.963333333333333</v>
      </c>
      <c r="I1303" s="5">
        <v>2500</v>
      </c>
      <c r="J1303" s="5">
        <v>2</v>
      </c>
      <c r="K1303" s="5">
        <v>149</v>
      </c>
      <c r="L1303" s="5">
        <v>7</v>
      </c>
      <c r="M1303" s="5">
        <v>1</v>
      </c>
      <c r="N1303" s="5">
        <v>1</v>
      </c>
      <c r="O1303" s="5">
        <v>1</v>
      </c>
      <c r="P1303" s="5">
        <v>0</v>
      </c>
      <c r="Q1303" s="5">
        <v>0</v>
      </c>
      <c r="R1303" s="5">
        <v>0</v>
      </c>
    </row>
    <row r="1304" spans="1:18" x14ac:dyDescent="0.35">
      <c r="A1304" s="1">
        <v>1622</v>
      </c>
      <c r="B1304" t="s">
        <v>1139</v>
      </c>
      <c r="C1304" t="s">
        <v>1194</v>
      </c>
      <c r="D1304" t="s">
        <v>1690</v>
      </c>
      <c r="F1304" t="s">
        <v>1141</v>
      </c>
      <c r="G1304" t="str">
        <f>VLOOKUP(F1304,'Barrio Mapping'!B:C,2,0)</f>
        <v>Nueva España</v>
      </c>
      <c r="H1304">
        <f>VLOOKUP(B1304,'[1]Bin Distritos'!$A:$E,5,0)</f>
        <v>13.963333333333333</v>
      </c>
      <c r="I1304" s="5">
        <v>1800</v>
      </c>
      <c r="J1304" s="5">
        <v>1</v>
      </c>
      <c r="K1304" s="5">
        <v>90</v>
      </c>
      <c r="L1304" s="5">
        <v>7</v>
      </c>
      <c r="M1304" s="5">
        <v>1</v>
      </c>
      <c r="N1304" s="5">
        <v>1</v>
      </c>
      <c r="O1304" s="5">
        <v>0</v>
      </c>
      <c r="P1304" s="5">
        <v>0</v>
      </c>
      <c r="Q1304" s="5">
        <v>0</v>
      </c>
      <c r="R1304" s="5">
        <v>0</v>
      </c>
    </row>
    <row r="1305" spans="1:18" x14ac:dyDescent="0.35">
      <c r="A1305" s="1">
        <v>1630</v>
      </c>
      <c r="B1305" t="s">
        <v>1139</v>
      </c>
      <c r="C1305" t="s">
        <v>1194</v>
      </c>
      <c r="D1305" t="s">
        <v>1690</v>
      </c>
      <c r="F1305" t="s">
        <v>1141</v>
      </c>
      <c r="G1305" t="str">
        <f>VLOOKUP(F1305,'Barrio Mapping'!B:C,2,0)</f>
        <v>Nueva España</v>
      </c>
      <c r="H1305">
        <f>VLOOKUP(B1305,'[1]Bin Distritos'!$A:$E,5,0)</f>
        <v>13.963333333333333</v>
      </c>
      <c r="I1305" s="5">
        <v>1400</v>
      </c>
      <c r="J1305" s="5">
        <v>2</v>
      </c>
      <c r="K1305" s="5">
        <v>70</v>
      </c>
      <c r="L1305" s="5">
        <v>0.5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</row>
    <row r="1306" spans="1:18" x14ac:dyDescent="0.35">
      <c r="A1306" s="1">
        <v>1632</v>
      </c>
      <c r="B1306" t="s">
        <v>1139</v>
      </c>
      <c r="C1306" t="s">
        <v>1194</v>
      </c>
      <c r="D1306" t="s">
        <v>1690</v>
      </c>
      <c r="F1306" t="s">
        <v>1141</v>
      </c>
      <c r="G1306" t="str">
        <f>VLOOKUP(F1306,'Barrio Mapping'!B:C,2,0)</f>
        <v>Nueva España</v>
      </c>
      <c r="H1306">
        <f>VLOOKUP(B1306,'[1]Bin Distritos'!$A:$E,5,0)</f>
        <v>13.963333333333333</v>
      </c>
      <c r="I1306" s="5">
        <v>3200</v>
      </c>
      <c r="J1306" s="5">
        <v>4</v>
      </c>
      <c r="K1306" s="5">
        <v>209</v>
      </c>
      <c r="L1306" s="5">
        <v>2</v>
      </c>
      <c r="M1306" s="5">
        <v>1</v>
      </c>
      <c r="N1306" s="5">
        <v>1</v>
      </c>
      <c r="O1306" s="5">
        <v>0</v>
      </c>
      <c r="P1306" s="5">
        <v>0</v>
      </c>
      <c r="Q1306" s="5">
        <v>0</v>
      </c>
      <c r="R1306" s="5">
        <v>0</v>
      </c>
    </row>
    <row r="1307" spans="1:18" x14ac:dyDescent="0.35">
      <c r="A1307" s="1">
        <v>1633</v>
      </c>
      <c r="B1307" t="s">
        <v>1139</v>
      </c>
      <c r="C1307" t="s">
        <v>1205</v>
      </c>
      <c r="D1307" t="s">
        <v>1690</v>
      </c>
      <c r="E1307" t="s">
        <v>1267</v>
      </c>
      <c r="F1307" t="s">
        <v>1141</v>
      </c>
      <c r="G1307" t="str">
        <f>VLOOKUP(F1307,'Barrio Mapping'!B:C,2,0)</f>
        <v>Nueva España</v>
      </c>
      <c r="H1307">
        <f>VLOOKUP(B1307,'[1]Bin Distritos'!$A:$E,5,0)</f>
        <v>13.963333333333333</v>
      </c>
      <c r="I1307" s="5">
        <v>1200</v>
      </c>
      <c r="J1307" s="5">
        <v>3</v>
      </c>
      <c r="K1307" s="5">
        <v>104</v>
      </c>
      <c r="L1307" s="5">
        <v>3</v>
      </c>
      <c r="M1307" s="5">
        <v>1</v>
      </c>
      <c r="N1307" s="5">
        <v>1</v>
      </c>
      <c r="O1307" s="5">
        <v>0</v>
      </c>
      <c r="P1307" s="5">
        <v>0</v>
      </c>
      <c r="Q1307" s="5">
        <v>0</v>
      </c>
      <c r="R1307" s="5">
        <v>0</v>
      </c>
    </row>
    <row r="1308" spans="1:18" x14ac:dyDescent="0.35">
      <c r="A1308" s="1">
        <v>1635</v>
      </c>
      <c r="B1308" t="s">
        <v>1139</v>
      </c>
      <c r="C1308" t="s">
        <v>1194</v>
      </c>
      <c r="D1308" t="s">
        <v>1690</v>
      </c>
      <c r="F1308" t="s">
        <v>1141</v>
      </c>
      <c r="G1308" t="str">
        <f>VLOOKUP(F1308,'Barrio Mapping'!B:C,2,0)</f>
        <v>Nueva España</v>
      </c>
      <c r="H1308">
        <f>VLOOKUP(B1308,'[1]Bin Distritos'!$A:$E,5,0)</f>
        <v>13.963333333333333</v>
      </c>
      <c r="I1308" s="5">
        <v>3200</v>
      </c>
      <c r="J1308" s="5">
        <v>4</v>
      </c>
      <c r="K1308" s="5">
        <v>205</v>
      </c>
      <c r="L1308" s="5">
        <v>2</v>
      </c>
      <c r="M1308" s="5">
        <v>1</v>
      </c>
      <c r="N1308" s="5">
        <v>1</v>
      </c>
      <c r="O1308" s="5">
        <v>0</v>
      </c>
      <c r="P1308" s="5">
        <v>0</v>
      </c>
      <c r="Q1308" s="5">
        <v>0</v>
      </c>
      <c r="R1308" s="5">
        <v>0</v>
      </c>
    </row>
    <row r="1309" spans="1:18" x14ac:dyDescent="0.35">
      <c r="A1309" s="1">
        <v>1646</v>
      </c>
      <c r="B1309" t="s">
        <v>1139</v>
      </c>
      <c r="C1309" t="s">
        <v>1194</v>
      </c>
      <c r="D1309" t="s">
        <v>1690</v>
      </c>
      <c r="F1309" t="s">
        <v>1141</v>
      </c>
      <c r="G1309" t="str">
        <f>VLOOKUP(F1309,'Barrio Mapping'!B:C,2,0)</f>
        <v>Nueva España</v>
      </c>
      <c r="H1309">
        <f>VLOOKUP(B1309,'[1]Bin Distritos'!$A:$E,5,0)</f>
        <v>13.963333333333333</v>
      </c>
      <c r="I1309" s="5">
        <v>1725</v>
      </c>
      <c r="J1309" s="5">
        <v>1</v>
      </c>
      <c r="K1309" s="5">
        <v>74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</row>
    <row r="1310" spans="1:18" x14ac:dyDescent="0.35">
      <c r="A1310" s="1">
        <v>1650</v>
      </c>
      <c r="B1310" t="s">
        <v>1139</v>
      </c>
      <c r="C1310" t="s">
        <v>1194</v>
      </c>
      <c r="D1310" t="s">
        <v>1690</v>
      </c>
      <c r="F1310" t="s">
        <v>1141</v>
      </c>
      <c r="G1310" t="str">
        <f>VLOOKUP(F1310,'Barrio Mapping'!B:C,2,0)</f>
        <v>Nueva España</v>
      </c>
      <c r="H1310">
        <f>VLOOKUP(B1310,'[1]Bin Distritos'!$A:$E,5,0)</f>
        <v>13.963333333333333</v>
      </c>
      <c r="I1310" s="5">
        <v>1700</v>
      </c>
      <c r="J1310" s="5">
        <v>3</v>
      </c>
      <c r="K1310" s="5">
        <v>100</v>
      </c>
      <c r="L1310" s="5">
        <v>3</v>
      </c>
      <c r="M1310" s="5">
        <v>1</v>
      </c>
      <c r="N1310" s="5">
        <v>1</v>
      </c>
      <c r="O1310" s="5">
        <v>0</v>
      </c>
      <c r="P1310" s="5">
        <v>0</v>
      </c>
      <c r="Q1310" s="5">
        <v>0</v>
      </c>
      <c r="R1310" s="5">
        <v>0</v>
      </c>
    </row>
    <row r="1311" spans="1:18" x14ac:dyDescent="0.35">
      <c r="A1311" s="1">
        <v>1656</v>
      </c>
      <c r="B1311" t="s">
        <v>1139</v>
      </c>
      <c r="C1311" t="s">
        <v>1279</v>
      </c>
      <c r="D1311" t="s">
        <v>1690</v>
      </c>
      <c r="E1311" t="s">
        <v>785</v>
      </c>
      <c r="F1311" t="s">
        <v>1141</v>
      </c>
      <c r="G1311" t="str">
        <f>VLOOKUP(F1311,'Barrio Mapping'!B:C,2,0)</f>
        <v>Nueva España</v>
      </c>
      <c r="H1311">
        <f>VLOOKUP(B1311,'[1]Bin Distritos'!$A:$E,5,0)</f>
        <v>13.963333333333333</v>
      </c>
      <c r="I1311" s="5">
        <v>3000</v>
      </c>
      <c r="J1311" s="5">
        <v>4</v>
      </c>
      <c r="K1311" s="5">
        <v>250</v>
      </c>
      <c r="L1311" s="5">
        <v>7</v>
      </c>
      <c r="M1311" s="5">
        <v>1</v>
      </c>
      <c r="N1311" s="5">
        <v>1</v>
      </c>
      <c r="O1311" s="5">
        <v>0</v>
      </c>
      <c r="P1311" s="5">
        <v>0</v>
      </c>
      <c r="Q1311" s="5">
        <v>0</v>
      </c>
      <c r="R1311" s="5">
        <v>0</v>
      </c>
    </row>
    <row r="1312" spans="1:18" x14ac:dyDescent="0.35">
      <c r="A1312" s="1">
        <v>1657</v>
      </c>
      <c r="B1312" t="s">
        <v>1139</v>
      </c>
      <c r="C1312" t="s">
        <v>1152</v>
      </c>
      <c r="D1312" t="s">
        <v>1690</v>
      </c>
      <c r="E1312" t="s">
        <v>1280</v>
      </c>
      <c r="F1312" t="s">
        <v>1141</v>
      </c>
      <c r="G1312" t="str">
        <f>VLOOKUP(F1312,'Barrio Mapping'!B:C,2,0)</f>
        <v>Nueva España</v>
      </c>
      <c r="H1312">
        <f>VLOOKUP(B1312,'[1]Bin Distritos'!$A:$E,5,0)</f>
        <v>13.963333333333333</v>
      </c>
      <c r="I1312" s="5">
        <v>1250</v>
      </c>
      <c r="J1312" s="5">
        <v>1</v>
      </c>
      <c r="K1312" s="5">
        <v>65</v>
      </c>
      <c r="L1312" s="5">
        <v>1</v>
      </c>
      <c r="M1312" s="5">
        <v>1</v>
      </c>
      <c r="N1312" s="5">
        <v>1</v>
      </c>
      <c r="O1312" s="5">
        <v>0</v>
      </c>
      <c r="P1312" s="5">
        <v>0</v>
      </c>
      <c r="Q1312" s="5">
        <v>0</v>
      </c>
      <c r="R1312" s="5">
        <v>0</v>
      </c>
    </row>
    <row r="1313" spans="1:18" x14ac:dyDescent="0.35">
      <c r="A1313" s="1">
        <v>1662</v>
      </c>
      <c r="B1313" t="s">
        <v>1139</v>
      </c>
      <c r="C1313" t="s">
        <v>1249</v>
      </c>
      <c r="D1313" t="s">
        <v>1690</v>
      </c>
      <c r="F1313" t="s">
        <v>1141</v>
      </c>
      <c r="G1313" t="str">
        <f>VLOOKUP(F1313,'Barrio Mapping'!B:C,2,0)</f>
        <v>Nueva España</v>
      </c>
      <c r="H1313">
        <f>VLOOKUP(B1313,'[1]Bin Distritos'!$A:$E,5,0)</f>
        <v>13.963333333333333</v>
      </c>
      <c r="I1313" s="5">
        <v>2100</v>
      </c>
      <c r="J1313" s="5">
        <v>2</v>
      </c>
      <c r="K1313" s="5">
        <v>119</v>
      </c>
      <c r="L1313" s="5">
        <v>5</v>
      </c>
      <c r="M1313" s="5">
        <v>1</v>
      </c>
      <c r="N1313" s="5">
        <v>1</v>
      </c>
      <c r="O1313" s="5">
        <v>0</v>
      </c>
      <c r="P1313" s="5">
        <v>0</v>
      </c>
      <c r="Q1313" s="5">
        <v>0</v>
      </c>
      <c r="R1313" s="5">
        <v>0</v>
      </c>
    </row>
    <row r="1314" spans="1:18" x14ac:dyDescent="0.35">
      <c r="A1314" s="1">
        <v>1664</v>
      </c>
      <c r="B1314" t="s">
        <v>1139</v>
      </c>
      <c r="C1314" t="s">
        <v>1284</v>
      </c>
      <c r="D1314" t="s">
        <v>1690</v>
      </c>
      <c r="F1314" t="s">
        <v>1141</v>
      </c>
      <c r="G1314" t="str">
        <f>VLOOKUP(F1314,'Barrio Mapping'!B:C,2,0)</f>
        <v>Nueva España</v>
      </c>
      <c r="H1314">
        <f>VLOOKUP(B1314,'[1]Bin Distritos'!$A:$E,5,0)</f>
        <v>13.963333333333333</v>
      </c>
      <c r="I1314" s="5">
        <v>1300</v>
      </c>
      <c r="J1314" s="5">
        <v>1</v>
      </c>
      <c r="K1314" s="5">
        <v>80</v>
      </c>
      <c r="L1314" s="5">
        <v>6</v>
      </c>
      <c r="M1314" s="5">
        <v>1</v>
      </c>
      <c r="N1314" s="5">
        <v>1</v>
      </c>
      <c r="O1314" s="5">
        <v>0</v>
      </c>
      <c r="P1314" s="5">
        <v>0</v>
      </c>
      <c r="Q1314" s="5">
        <v>0</v>
      </c>
      <c r="R1314" s="5">
        <v>0</v>
      </c>
    </row>
    <row r="1315" spans="1:18" x14ac:dyDescent="0.35">
      <c r="A1315" s="1">
        <v>1675</v>
      </c>
      <c r="B1315" t="s">
        <v>1139</v>
      </c>
      <c r="C1315" t="s">
        <v>1194</v>
      </c>
      <c r="D1315" t="s">
        <v>1690</v>
      </c>
      <c r="F1315" t="s">
        <v>1141</v>
      </c>
      <c r="G1315" t="str">
        <f>VLOOKUP(F1315,'Barrio Mapping'!B:C,2,0)</f>
        <v>Nueva España</v>
      </c>
      <c r="H1315">
        <f>VLOOKUP(B1315,'[1]Bin Distritos'!$A:$E,5,0)</f>
        <v>13.963333333333333</v>
      </c>
      <c r="I1315" s="5">
        <v>1200</v>
      </c>
      <c r="J1315" s="5">
        <v>1</v>
      </c>
      <c r="K1315" s="5">
        <v>60</v>
      </c>
      <c r="L1315" s="5">
        <v>3</v>
      </c>
      <c r="M1315" s="5">
        <v>1</v>
      </c>
      <c r="N1315" s="5">
        <v>1</v>
      </c>
      <c r="O1315" s="5">
        <v>0</v>
      </c>
      <c r="P1315" s="5">
        <v>0</v>
      </c>
      <c r="Q1315" s="5">
        <v>0</v>
      </c>
      <c r="R1315" s="5">
        <v>0</v>
      </c>
    </row>
    <row r="1316" spans="1:18" x14ac:dyDescent="0.35">
      <c r="A1316" s="1">
        <v>577</v>
      </c>
      <c r="B1316" t="s">
        <v>523</v>
      </c>
      <c r="C1316" t="s">
        <v>530</v>
      </c>
      <c r="D1316" t="s">
        <v>1690</v>
      </c>
      <c r="F1316" t="s">
        <v>531</v>
      </c>
      <c r="G1316" t="str">
        <f>VLOOKUP(F1316,'Barrio Mapping'!B:C,2,0)</f>
        <v>Numancia</v>
      </c>
      <c r="H1316">
        <f>VLOOKUP(B1316,'[1]Bin Distritos'!$A:$E,5,0)</f>
        <v>3.9410000000000003</v>
      </c>
      <c r="I1316" s="5">
        <v>650</v>
      </c>
      <c r="J1316" s="5">
        <v>2</v>
      </c>
      <c r="K1316" s="5">
        <v>55</v>
      </c>
      <c r="L1316" s="5">
        <v>1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</row>
    <row r="1317" spans="1:18" x14ac:dyDescent="0.35">
      <c r="A1317" s="1">
        <v>579</v>
      </c>
      <c r="B1317" t="s">
        <v>523</v>
      </c>
      <c r="C1317" t="s">
        <v>534</v>
      </c>
      <c r="D1317" t="s">
        <v>1690</v>
      </c>
      <c r="E1317" t="s">
        <v>51</v>
      </c>
      <c r="F1317" t="s">
        <v>531</v>
      </c>
      <c r="G1317" t="str">
        <f>VLOOKUP(F1317,'Barrio Mapping'!B:C,2,0)</f>
        <v>Numancia</v>
      </c>
      <c r="H1317">
        <f>VLOOKUP(B1317,'[1]Bin Distritos'!$A:$E,5,0)</f>
        <v>3.9410000000000003</v>
      </c>
      <c r="I1317" s="5">
        <v>750</v>
      </c>
      <c r="J1317" s="5">
        <v>2</v>
      </c>
      <c r="K1317" s="5">
        <v>60</v>
      </c>
      <c r="L1317" s="5">
        <v>3</v>
      </c>
      <c r="M1317" s="5">
        <v>1</v>
      </c>
      <c r="N1317" s="5">
        <v>0</v>
      </c>
      <c r="O1317" s="5">
        <v>0</v>
      </c>
      <c r="P1317" s="5">
        <v>0</v>
      </c>
      <c r="Q1317" s="5">
        <v>0</v>
      </c>
      <c r="R1317" s="5">
        <v>0</v>
      </c>
    </row>
    <row r="1318" spans="1:18" x14ac:dyDescent="0.35">
      <c r="A1318" s="1">
        <v>587</v>
      </c>
      <c r="B1318" t="s">
        <v>523</v>
      </c>
      <c r="C1318" t="s">
        <v>542</v>
      </c>
      <c r="D1318" t="s">
        <v>1690</v>
      </c>
      <c r="F1318" t="s">
        <v>531</v>
      </c>
      <c r="G1318" t="str">
        <f>VLOOKUP(F1318,'Barrio Mapping'!B:C,2,0)</f>
        <v>Numancia</v>
      </c>
      <c r="H1318">
        <f>VLOOKUP(B1318,'[1]Bin Distritos'!$A:$E,5,0)</f>
        <v>3.9410000000000003</v>
      </c>
      <c r="I1318" s="5">
        <v>990</v>
      </c>
      <c r="J1318" s="5">
        <v>2</v>
      </c>
      <c r="K1318" s="5">
        <v>85</v>
      </c>
      <c r="L1318" s="5">
        <v>1</v>
      </c>
      <c r="M1318" s="5">
        <v>1</v>
      </c>
      <c r="N1318" s="5">
        <v>1</v>
      </c>
      <c r="O1318" s="5">
        <v>0</v>
      </c>
      <c r="P1318" s="5">
        <v>0</v>
      </c>
      <c r="Q1318" s="5">
        <v>0</v>
      </c>
      <c r="R1318" s="5">
        <v>0</v>
      </c>
    </row>
    <row r="1319" spans="1:18" x14ac:dyDescent="0.35">
      <c r="A1319" s="1">
        <v>589</v>
      </c>
      <c r="B1319" t="s">
        <v>523</v>
      </c>
      <c r="C1319" t="s">
        <v>544</v>
      </c>
      <c r="D1319" t="s">
        <v>1690</v>
      </c>
      <c r="E1319" t="s">
        <v>176</v>
      </c>
      <c r="F1319" t="s">
        <v>531</v>
      </c>
      <c r="G1319" t="str">
        <f>VLOOKUP(F1319,'Barrio Mapping'!B:C,2,0)</f>
        <v>Numancia</v>
      </c>
      <c r="H1319">
        <f>VLOOKUP(B1319,'[1]Bin Distritos'!$A:$E,5,0)</f>
        <v>3.9410000000000003</v>
      </c>
      <c r="I1319" s="5">
        <v>650</v>
      </c>
      <c r="J1319" s="5">
        <v>2</v>
      </c>
      <c r="K1319" s="5">
        <v>60</v>
      </c>
      <c r="L1319" s="5">
        <v>2</v>
      </c>
      <c r="M1319" s="5">
        <v>1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</row>
    <row r="1320" spans="1:18" x14ac:dyDescent="0.35">
      <c r="A1320" s="1">
        <v>591</v>
      </c>
      <c r="B1320" t="s">
        <v>523</v>
      </c>
      <c r="C1320" t="s">
        <v>546</v>
      </c>
      <c r="D1320" t="s">
        <v>1690</v>
      </c>
      <c r="F1320" t="s">
        <v>531</v>
      </c>
      <c r="G1320" t="str">
        <f>VLOOKUP(F1320,'Barrio Mapping'!B:C,2,0)</f>
        <v>Numancia</v>
      </c>
      <c r="H1320">
        <f>VLOOKUP(B1320,'[1]Bin Distritos'!$A:$E,5,0)</f>
        <v>3.9410000000000003</v>
      </c>
      <c r="I1320" s="5">
        <v>680</v>
      </c>
      <c r="J1320" s="5">
        <v>2</v>
      </c>
      <c r="K1320" s="5">
        <v>70</v>
      </c>
      <c r="L1320" s="5">
        <v>0.5</v>
      </c>
      <c r="M1320" s="5">
        <v>0</v>
      </c>
      <c r="N1320" s="5">
        <v>0</v>
      </c>
      <c r="O1320" s="5">
        <v>0</v>
      </c>
      <c r="P1320" s="5">
        <v>0</v>
      </c>
      <c r="Q1320" s="5">
        <v>0</v>
      </c>
      <c r="R1320" s="5">
        <v>0</v>
      </c>
    </row>
    <row r="1321" spans="1:18" x14ac:dyDescent="0.35">
      <c r="A1321" s="1">
        <v>599</v>
      </c>
      <c r="B1321" t="s">
        <v>523</v>
      </c>
      <c r="C1321" t="s">
        <v>555</v>
      </c>
      <c r="D1321" t="s">
        <v>1690</v>
      </c>
      <c r="F1321" t="s">
        <v>531</v>
      </c>
      <c r="G1321" t="str">
        <f>VLOOKUP(F1321,'Barrio Mapping'!B:C,2,0)</f>
        <v>Numancia</v>
      </c>
      <c r="H1321">
        <f>VLOOKUP(B1321,'[1]Bin Distritos'!$A:$E,5,0)</f>
        <v>3.9410000000000003</v>
      </c>
      <c r="I1321" s="5">
        <v>640</v>
      </c>
      <c r="J1321" s="5">
        <v>1</v>
      </c>
      <c r="K1321" s="5">
        <v>50</v>
      </c>
      <c r="L1321" s="5">
        <v>4</v>
      </c>
      <c r="M1321" s="5">
        <v>1</v>
      </c>
      <c r="N1321" s="5">
        <v>1</v>
      </c>
      <c r="O1321" s="5">
        <v>0</v>
      </c>
      <c r="P1321" s="5">
        <v>0</v>
      </c>
      <c r="Q1321" s="5">
        <v>0</v>
      </c>
      <c r="R1321" s="5">
        <v>0</v>
      </c>
    </row>
    <row r="1322" spans="1:18" x14ac:dyDescent="0.35">
      <c r="A1322" s="1">
        <v>607</v>
      </c>
      <c r="B1322" t="s">
        <v>523</v>
      </c>
      <c r="C1322" t="s">
        <v>562</v>
      </c>
      <c r="D1322" t="s">
        <v>1690</v>
      </c>
      <c r="F1322" t="s">
        <v>531</v>
      </c>
      <c r="G1322" t="str">
        <f>VLOOKUP(F1322,'Barrio Mapping'!B:C,2,0)</f>
        <v>Numancia</v>
      </c>
      <c r="H1322">
        <f>VLOOKUP(B1322,'[1]Bin Distritos'!$A:$E,5,0)</f>
        <v>3.9410000000000003</v>
      </c>
      <c r="I1322" s="5">
        <v>600</v>
      </c>
      <c r="J1322" s="5">
        <v>1</v>
      </c>
      <c r="K1322" s="5">
        <v>50</v>
      </c>
      <c r="L1322" s="5">
        <v>2</v>
      </c>
      <c r="M1322" s="5">
        <v>1</v>
      </c>
      <c r="N1322" s="5">
        <v>1</v>
      </c>
      <c r="O1322" s="5">
        <v>0</v>
      </c>
      <c r="P1322" s="5">
        <v>0</v>
      </c>
      <c r="Q1322" s="5">
        <v>0</v>
      </c>
      <c r="R1322" s="5">
        <v>0</v>
      </c>
    </row>
    <row r="1323" spans="1:18" x14ac:dyDescent="0.35">
      <c r="A1323" s="1">
        <v>617</v>
      </c>
      <c r="B1323" t="s">
        <v>523</v>
      </c>
      <c r="C1323" t="s">
        <v>571</v>
      </c>
      <c r="D1323" t="s">
        <v>1690</v>
      </c>
      <c r="E1323" t="s">
        <v>104</v>
      </c>
      <c r="F1323" t="s">
        <v>531</v>
      </c>
      <c r="G1323" t="str">
        <f>VLOOKUP(F1323,'Barrio Mapping'!B:C,2,0)</f>
        <v>Numancia</v>
      </c>
      <c r="H1323">
        <f>VLOOKUP(B1323,'[1]Bin Distritos'!$A:$E,5,0)</f>
        <v>3.9410000000000003</v>
      </c>
      <c r="I1323" s="5">
        <v>720</v>
      </c>
      <c r="J1323" s="5">
        <v>2</v>
      </c>
      <c r="K1323" s="5">
        <v>67</v>
      </c>
      <c r="L1323" s="5">
        <v>3</v>
      </c>
      <c r="M1323" s="5">
        <v>1</v>
      </c>
      <c r="N1323" s="5">
        <v>0</v>
      </c>
      <c r="O1323" s="5">
        <v>0</v>
      </c>
      <c r="P1323" s="5">
        <v>0</v>
      </c>
      <c r="Q1323" s="5">
        <v>0</v>
      </c>
      <c r="R1323" s="5">
        <v>0</v>
      </c>
    </row>
    <row r="1324" spans="1:18" x14ac:dyDescent="0.35">
      <c r="A1324" s="1">
        <v>1410</v>
      </c>
      <c r="B1324" t="s">
        <v>1080</v>
      </c>
      <c r="C1324" t="s">
        <v>1095</v>
      </c>
      <c r="D1324" t="s">
        <v>1690</v>
      </c>
      <c r="E1324" t="s">
        <v>104</v>
      </c>
      <c r="F1324" t="s">
        <v>1096</v>
      </c>
      <c r="G1324" t="str">
        <f>VLOOKUP(F1324,'Barrio Mapping'!B:C,2,0)</f>
        <v>Opañel</v>
      </c>
      <c r="H1324">
        <f>VLOOKUP(B1324,'[1]Bin Distritos'!$A:$E,5,0)</f>
        <v>5.4623333333333335</v>
      </c>
      <c r="I1324" s="5">
        <v>930</v>
      </c>
      <c r="J1324" s="5">
        <v>2</v>
      </c>
      <c r="K1324" s="5">
        <v>56</v>
      </c>
      <c r="L1324" s="5">
        <v>7</v>
      </c>
      <c r="M1324" s="5">
        <v>1</v>
      </c>
      <c r="N1324" s="5">
        <v>1</v>
      </c>
      <c r="O1324" s="5">
        <v>0</v>
      </c>
      <c r="P1324" s="5">
        <v>0</v>
      </c>
      <c r="Q1324" s="5">
        <v>0</v>
      </c>
      <c r="R1324" s="5">
        <v>0</v>
      </c>
    </row>
    <row r="1325" spans="1:18" x14ac:dyDescent="0.35">
      <c r="A1325" s="1">
        <v>1420</v>
      </c>
      <c r="B1325" t="s">
        <v>1080</v>
      </c>
      <c r="C1325" t="s">
        <v>1108</v>
      </c>
      <c r="D1325" t="s">
        <v>1690</v>
      </c>
      <c r="E1325" t="s">
        <v>188</v>
      </c>
      <c r="F1325" t="s">
        <v>1096</v>
      </c>
      <c r="G1325" t="str">
        <f>VLOOKUP(F1325,'Barrio Mapping'!B:C,2,0)</f>
        <v>Opañel</v>
      </c>
      <c r="H1325">
        <f>VLOOKUP(B1325,'[1]Bin Distritos'!$A:$E,5,0)</f>
        <v>5.4623333333333335</v>
      </c>
      <c r="I1325" s="5">
        <v>630</v>
      </c>
      <c r="J1325" s="5">
        <v>2</v>
      </c>
      <c r="K1325" s="5">
        <v>55</v>
      </c>
      <c r="L1325" s="5">
        <v>2</v>
      </c>
      <c r="M1325" s="5">
        <v>1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</row>
    <row r="1326" spans="1:18" x14ac:dyDescent="0.35">
      <c r="A1326" s="1">
        <v>1442</v>
      </c>
      <c r="B1326" t="s">
        <v>1080</v>
      </c>
      <c r="C1326" t="s">
        <v>1127</v>
      </c>
      <c r="D1326" t="s">
        <v>1690</v>
      </c>
      <c r="E1326" t="s">
        <v>312</v>
      </c>
      <c r="F1326" t="s">
        <v>1096</v>
      </c>
      <c r="G1326" t="str">
        <f>VLOOKUP(F1326,'Barrio Mapping'!B:C,2,0)</f>
        <v>Opañel</v>
      </c>
      <c r="H1326">
        <f>VLOOKUP(B1326,'[1]Bin Distritos'!$A:$E,5,0)</f>
        <v>5.4623333333333335</v>
      </c>
      <c r="I1326" s="5">
        <v>950</v>
      </c>
      <c r="J1326" s="5">
        <v>3</v>
      </c>
      <c r="K1326" s="5">
        <v>65</v>
      </c>
      <c r="L1326" s="5">
        <v>0.5</v>
      </c>
      <c r="M1326" s="5">
        <v>1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</row>
    <row r="1327" spans="1:18" x14ac:dyDescent="0.35">
      <c r="A1327" s="1">
        <v>1447</v>
      </c>
      <c r="B1327" t="s">
        <v>1080</v>
      </c>
      <c r="C1327" t="s">
        <v>1132</v>
      </c>
      <c r="D1327" t="s">
        <v>1690</v>
      </c>
      <c r="E1327" t="s">
        <v>368</v>
      </c>
      <c r="F1327" t="s">
        <v>1096</v>
      </c>
      <c r="G1327" t="str">
        <f>VLOOKUP(F1327,'Barrio Mapping'!B:C,2,0)</f>
        <v>Opañel</v>
      </c>
      <c r="H1327">
        <f>VLOOKUP(B1327,'[1]Bin Distritos'!$A:$E,5,0)</f>
        <v>5.4623333333333335</v>
      </c>
      <c r="I1327" s="5">
        <v>770</v>
      </c>
      <c r="J1327" s="5">
        <v>3</v>
      </c>
      <c r="K1327" s="5">
        <v>74</v>
      </c>
      <c r="L1327" s="5">
        <v>1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</row>
    <row r="1328" spans="1:18" x14ac:dyDescent="0.35">
      <c r="A1328" s="1">
        <v>1450</v>
      </c>
      <c r="B1328" t="s">
        <v>1080</v>
      </c>
      <c r="C1328" t="s">
        <v>1134</v>
      </c>
      <c r="D1328" t="s">
        <v>1690</v>
      </c>
      <c r="F1328" t="s">
        <v>1096</v>
      </c>
      <c r="G1328" t="str">
        <f>VLOOKUP(F1328,'Barrio Mapping'!B:C,2,0)</f>
        <v>Opañel</v>
      </c>
      <c r="H1328">
        <f>VLOOKUP(B1328,'[1]Bin Distritos'!$A:$E,5,0)</f>
        <v>5.4623333333333335</v>
      </c>
      <c r="I1328" s="5">
        <v>755</v>
      </c>
      <c r="J1328" s="5">
        <v>3</v>
      </c>
      <c r="K1328" s="5">
        <v>72</v>
      </c>
      <c r="L1328" s="5">
        <v>0</v>
      </c>
      <c r="M1328" s="5">
        <v>0</v>
      </c>
      <c r="N1328" s="5">
        <v>0</v>
      </c>
      <c r="O1328" s="5">
        <v>0</v>
      </c>
      <c r="P1328" s="5">
        <v>0</v>
      </c>
      <c r="Q1328" s="5">
        <v>0</v>
      </c>
      <c r="R1328" s="5">
        <v>0</v>
      </c>
    </row>
    <row r="1329" spans="1:18" x14ac:dyDescent="0.35">
      <c r="A1329" s="1">
        <v>2110</v>
      </c>
      <c r="B1329" t="s">
        <v>1591</v>
      </c>
      <c r="C1329" t="s">
        <v>1599</v>
      </c>
      <c r="D1329" t="s">
        <v>1690</v>
      </c>
      <c r="F1329" t="s">
        <v>1600</v>
      </c>
      <c r="G1329" t="str">
        <f>VLOOKUP(F1329,'Barrio Mapping'!B:C,2,0)</f>
        <v>Orcasur</v>
      </c>
      <c r="H1329">
        <f>VLOOKUP(B1329,'[1]Bin Distritos'!$A:$E,5,0)</f>
        <v>5.1343333333333332</v>
      </c>
      <c r="I1329" s="5">
        <v>865</v>
      </c>
      <c r="J1329" s="5">
        <v>2</v>
      </c>
      <c r="K1329" s="5">
        <v>101</v>
      </c>
      <c r="L1329" s="5">
        <v>3</v>
      </c>
      <c r="M1329" s="5">
        <v>1</v>
      </c>
      <c r="N1329" s="5">
        <v>1</v>
      </c>
      <c r="O1329" s="5">
        <v>0</v>
      </c>
      <c r="P1329" s="5">
        <v>0</v>
      </c>
      <c r="Q1329" s="5">
        <v>0</v>
      </c>
      <c r="R1329" s="5">
        <v>0</v>
      </c>
    </row>
    <row r="1330" spans="1:18" x14ac:dyDescent="0.35">
      <c r="A1330" s="1">
        <v>2125</v>
      </c>
      <c r="B1330" t="s">
        <v>1591</v>
      </c>
      <c r="C1330" t="s">
        <v>1614</v>
      </c>
      <c r="D1330" t="s">
        <v>1690</v>
      </c>
      <c r="E1330" t="s">
        <v>303</v>
      </c>
      <c r="F1330" t="s">
        <v>1600</v>
      </c>
      <c r="G1330" t="str">
        <f>VLOOKUP(F1330,'Barrio Mapping'!B:C,2,0)</f>
        <v>Orcasur</v>
      </c>
      <c r="H1330">
        <f>VLOOKUP(B1330,'[1]Bin Distritos'!$A:$E,5,0)</f>
        <v>5.1343333333333332</v>
      </c>
      <c r="I1330" s="5">
        <v>780</v>
      </c>
      <c r="J1330" s="5">
        <v>1</v>
      </c>
      <c r="K1330" s="5">
        <v>53</v>
      </c>
      <c r="L1330" s="5">
        <v>1</v>
      </c>
      <c r="M1330" s="5">
        <v>1</v>
      </c>
      <c r="N1330" s="5">
        <v>1</v>
      </c>
      <c r="O1330" s="5">
        <v>0</v>
      </c>
      <c r="P1330" s="5">
        <v>0</v>
      </c>
      <c r="Q1330" s="5">
        <v>0</v>
      </c>
      <c r="R1330" s="5">
        <v>0</v>
      </c>
    </row>
    <row r="1331" spans="1:18" x14ac:dyDescent="0.35">
      <c r="A1331" s="1">
        <v>619</v>
      </c>
      <c r="B1331" t="s">
        <v>572</v>
      </c>
      <c r="C1331" t="s">
        <v>575</v>
      </c>
      <c r="D1331" t="s">
        <v>1690</v>
      </c>
      <c r="E1331" t="s">
        <v>576</v>
      </c>
      <c r="F1331" t="s">
        <v>577</v>
      </c>
      <c r="G1331" t="str">
        <f>VLOOKUP(F1331,'Barrio Mapping'!B:C,2,0)</f>
        <v>Pacífico</v>
      </c>
      <c r="H1331">
        <f>VLOOKUP(B1331,'[1]Bin Distritos'!$A:$E,5,0)</f>
        <v>12.705333333333334</v>
      </c>
      <c r="I1331" s="5">
        <v>1250</v>
      </c>
      <c r="J1331" s="5">
        <v>2</v>
      </c>
      <c r="K1331" s="5">
        <v>70</v>
      </c>
      <c r="L1331" s="5">
        <v>3</v>
      </c>
      <c r="M1331" s="5">
        <v>1</v>
      </c>
      <c r="N1331" s="5">
        <v>1</v>
      </c>
      <c r="O1331" s="5">
        <v>0</v>
      </c>
      <c r="P1331" s="5">
        <v>0</v>
      </c>
      <c r="Q1331" s="5">
        <v>0</v>
      </c>
      <c r="R1331" s="5">
        <v>0</v>
      </c>
    </row>
    <row r="1332" spans="1:18" x14ac:dyDescent="0.35">
      <c r="A1332" s="1">
        <v>626</v>
      </c>
      <c r="B1332" t="s">
        <v>572</v>
      </c>
      <c r="C1332" t="s">
        <v>586</v>
      </c>
      <c r="D1332" t="s">
        <v>1690</v>
      </c>
      <c r="E1332" t="s">
        <v>104</v>
      </c>
      <c r="F1332" t="s">
        <v>577</v>
      </c>
      <c r="G1332" t="str">
        <f>VLOOKUP(F1332,'Barrio Mapping'!B:C,2,0)</f>
        <v>Pacífico</v>
      </c>
      <c r="H1332">
        <f>VLOOKUP(B1332,'[1]Bin Distritos'!$A:$E,5,0)</f>
        <v>12.705333333333334</v>
      </c>
      <c r="I1332" s="5">
        <v>1450</v>
      </c>
      <c r="J1332" s="5">
        <v>3</v>
      </c>
      <c r="K1332" s="5">
        <v>117</v>
      </c>
      <c r="L1332" s="5">
        <v>3</v>
      </c>
      <c r="M1332" s="5">
        <v>1</v>
      </c>
      <c r="N1332" s="5">
        <v>1</v>
      </c>
      <c r="O1332" s="5">
        <v>0</v>
      </c>
      <c r="P1332" s="5">
        <v>0</v>
      </c>
      <c r="Q1332" s="5">
        <v>0</v>
      </c>
      <c r="R1332" s="5">
        <v>0</v>
      </c>
    </row>
    <row r="1333" spans="1:18" x14ac:dyDescent="0.35">
      <c r="A1333" s="1">
        <v>632</v>
      </c>
      <c r="B1333" t="s">
        <v>572</v>
      </c>
      <c r="C1333" t="s">
        <v>590</v>
      </c>
      <c r="D1333" t="s">
        <v>1690</v>
      </c>
      <c r="E1333" t="s">
        <v>475</v>
      </c>
      <c r="F1333" t="s">
        <v>577</v>
      </c>
      <c r="G1333" t="str">
        <f>VLOOKUP(F1333,'Barrio Mapping'!B:C,2,0)</f>
        <v>Pacífico</v>
      </c>
      <c r="H1333">
        <f>VLOOKUP(B1333,'[1]Bin Distritos'!$A:$E,5,0)</f>
        <v>12.705333333333334</v>
      </c>
      <c r="I1333" s="5">
        <v>1000</v>
      </c>
      <c r="J1333" s="5">
        <v>1</v>
      </c>
      <c r="K1333" s="5">
        <v>47</v>
      </c>
      <c r="L1333" s="5">
        <v>2</v>
      </c>
      <c r="M1333" s="5">
        <v>1</v>
      </c>
      <c r="N1333" s="5">
        <v>1</v>
      </c>
      <c r="O1333" s="5">
        <v>0</v>
      </c>
      <c r="P1333" s="5">
        <v>0</v>
      </c>
      <c r="Q1333" s="5">
        <v>0</v>
      </c>
      <c r="R1333" s="5">
        <v>0</v>
      </c>
    </row>
    <row r="1334" spans="1:18" x14ac:dyDescent="0.35">
      <c r="A1334" s="1">
        <v>634</v>
      </c>
      <c r="B1334" t="s">
        <v>572</v>
      </c>
      <c r="C1334" t="s">
        <v>592</v>
      </c>
      <c r="D1334" t="s">
        <v>1690</v>
      </c>
      <c r="F1334" t="s">
        <v>577</v>
      </c>
      <c r="G1334" t="str">
        <f>VLOOKUP(F1334,'Barrio Mapping'!B:C,2,0)</f>
        <v>Pacífico</v>
      </c>
      <c r="H1334">
        <f>VLOOKUP(B1334,'[1]Bin Distritos'!$A:$E,5,0)</f>
        <v>12.705333333333334</v>
      </c>
      <c r="I1334" s="5">
        <v>1400</v>
      </c>
      <c r="J1334" s="5">
        <v>2</v>
      </c>
      <c r="K1334" s="5">
        <v>100</v>
      </c>
      <c r="L1334" s="5">
        <v>5</v>
      </c>
      <c r="M1334" s="5">
        <v>1</v>
      </c>
      <c r="N1334" s="5">
        <v>1</v>
      </c>
      <c r="O1334" s="5">
        <v>0</v>
      </c>
      <c r="P1334" s="5">
        <v>0</v>
      </c>
      <c r="Q1334" s="5">
        <v>0</v>
      </c>
      <c r="R1334" s="5">
        <v>0</v>
      </c>
    </row>
    <row r="1335" spans="1:18" x14ac:dyDescent="0.35">
      <c r="A1335" s="1">
        <v>636</v>
      </c>
      <c r="B1335" t="s">
        <v>572</v>
      </c>
      <c r="C1335" t="s">
        <v>593</v>
      </c>
      <c r="D1335" t="s">
        <v>1690</v>
      </c>
      <c r="F1335" t="s">
        <v>577</v>
      </c>
      <c r="G1335" t="str">
        <f>VLOOKUP(F1335,'Barrio Mapping'!B:C,2,0)</f>
        <v>Pacífico</v>
      </c>
      <c r="H1335">
        <f>VLOOKUP(B1335,'[1]Bin Distritos'!$A:$E,5,0)</f>
        <v>12.705333333333334</v>
      </c>
      <c r="I1335" s="5">
        <v>1650</v>
      </c>
      <c r="J1335" s="5">
        <v>3</v>
      </c>
      <c r="K1335" s="5">
        <v>109</v>
      </c>
      <c r="L1335" s="5">
        <v>5</v>
      </c>
      <c r="M1335" s="5">
        <v>1</v>
      </c>
      <c r="N1335" s="5">
        <v>1</v>
      </c>
      <c r="O1335" s="5">
        <v>0</v>
      </c>
      <c r="P1335" s="5">
        <v>0</v>
      </c>
      <c r="Q1335" s="5">
        <v>0</v>
      </c>
      <c r="R1335" s="5">
        <v>0</v>
      </c>
    </row>
    <row r="1336" spans="1:18" x14ac:dyDescent="0.35">
      <c r="A1336" s="1">
        <v>640</v>
      </c>
      <c r="B1336" t="s">
        <v>572</v>
      </c>
      <c r="C1336" t="s">
        <v>586</v>
      </c>
      <c r="D1336" t="s">
        <v>1690</v>
      </c>
      <c r="F1336" t="s">
        <v>577</v>
      </c>
      <c r="G1336" t="str">
        <f>VLOOKUP(F1336,'Barrio Mapping'!B:C,2,0)</f>
        <v>Pacífico</v>
      </c>
      <c r="H1336">
        <f>VLOOKUP(B1336,'[1]Bin Distritos'!$A:$E,5,0)</f>
        <v>12.705333333333334</v>
      </c>
      <c r="I1336" s="5">
        <v>1400</v>
      </c>
      <c r="J1336" s="5">
        <v>3</v>
      </c>
      <c r="K1336" s="5">
        <v>117</v>
      </c>
      <c r="L1336" s="5">
        <v>3</v>
      </c>
      <c r="M1336" s="5">
        <v>0</v>
      </c>
      <c r="N1336" s="5">
        <v>1</v>
      </c>
      <c r="O1336" s="5">
        <v>0</v>
      </c>
      <c r="P1336" s="5">
        <v>0</v>
      </c>
      <c r="Q1336" s="5">
        <v>0</v>
      </c>
      <c r="R1336" s="5">
        <v>0</v>
      </c>
    </row>
    <row r="1337" spans="1:18" x14ac:dyDescent="0.35">
      <c r="A1337" s="1">
        <v>653</v>
      </c>
      <c r="B1337" t="s">
        <v>572</v>
      </c>
      <c r="C1337" t="s">
        <v>605</v>
      </c>
      <c r="D1337" t="s">
        <v>1690</v>
      </c>
      <c r="E1337" t="s">
        <v>199</v>
      </c>
      <c r="F1337" t="s">
        <v>577</v>
      </c>
      <c r="G1337" t="str">
        <f>VLOOKUP(F1337,'Barrio Mapping'!B:C,2,0)</f>
        <v>Pacífico</v>
      </c>
      <c r="H1337">
        <f>VLOOKUP(B1337,'[1]Bin Distritos'!$A:$E,5,0)</f>
        <v>12.705333333333334</v>
      </c>
      <c r="I1337" s="5">
        <v>925</v>
      </c>
      <c r="J1337" s="5">
        <v>1</v>
      </c>
      <c r="K1337" s="5">
        <v>44</v>
      </c>
      <c r="L1337" s="5">
        <v>2</v>
      </c>
      <c r="M1337" s="5">
        <v>0</v>
      </c>
      <c r="N1337" s="5">
        <v>1</v>
      </c>
      <c r="O1337" s="5">
        <v>0</v>
      </c>
      <c r="P1337" s="5">
        <v>0</v>
      </c>
      <c r="Q1337" s="5">
        <v>0</v>
      </c>
      <c r="R1337" s="5">
        <v>0</v>
      </c>
    </row>
    <row r="1338" spans="1:18" x14ac:dyDescent="0.35">
      <c r="A1338" s="1">
        <v>656</v>
      </c>
      <c r="B1338" t="s">
        <v>572</v>
      </c>
      <c r="C1338" t="s">
        <v>607</v>
      </c>
      <c r="D1338" t="s">
        <v>1690</v>
      </c>
      <c r="F1338" t="s">
        <v>577</v>
      </c>
      <c r="G1338" t="str">
        <f>VLOOKUP(F1338,'Barrio Mapping'!B:C,2,0)</f>
        <v>Pacífico</v>
      </c>
      <c r="H1338">
        <f>VLOOKUP(B1338,'[1]Bin Distritos'!$A:$E,5,0)</f>
        <v>12.705333333333334</v>
      </c>
      <c r="I1338" s="5">
        <v>1700</v>
      </c>
      <c r="J1338" s="5">
        <v>3</v>
      </c>
      <c r="K1338" s="5">
        <v>138</v>
      </c>
      <c r="L1338" s="5">
        <v>3</v>
      </c>
      <c r="M1338" s="5">
        <v>1</v>
      </c>
      <c r="N1338" s="5">
        <v>1</v>
      </c>
      <c r="O1338" s="5">
        <v>0</v>
      </c>
      <c r="P1338" s="5">
        <v>0</v>
      </c>
      <c r="Q1338" s="5">
        <v>0</v>
      </c>
      <c r="R1338" s="5">
        <v>0</v>
      </c>
    </row>
    <row r="1339" spans="1:18" x14ac:dyDescent="0.35">
      <c r="A1339" s="1">
        <v>658</v>
      </c>
      <c r="B1339" t="s">
        <v>572</v>
      </c>
      <c r="C1339" t="s">
        <v>607</v>
      </c>
      <c r="D1339" t="s">
        <v>1690</v>
      </c>
      <c r="F1339" t="s">
        <v>577</v>
      </c>
      <c r="G1339" t="str">
        <f>VLOOKUP(F1339,'Barrio Mapping'!B:C,2,0)</f>
        <v>Pacífico</v>
      </c>
      <c r="H1339">
        <f>VLOOKUP(B1339,'[1]Bin Distritos'!$A:$E,5,0)</f>
        <v>12.705333333333334</v>
      </c>
      <c r="I1339" s="5">
        <v>2500</v>
      </c>
      <c r="J1339" s="5">
        <v>3</v>
      </c>
      <c r="K1339" s="5">
        <v>165</v>
      </c>
      <c r="L1339" s="5">
        <v>4</v>
      </c>
      <c r="M1339" s="5">
        <v>1</v>
      </c>
      <c r="N1339" s="5">
        <v>1</v>
      </c>
      <c r="O1339" s="5">
        <v>0</v>
      </c>
      <c r="P1339" s="5">
        <v>0</v>
      </c>
      <c r="Q1339" s="5">
        <v>0</v>
      </c>
      <c r="R1339" s="5">
        <v>0</v>
      </c>
    </row>
    <row r="1340" spans="1:18" x14ac:dyDescent="0.35">
      <c r="A1340" s="1">
        <v>667</v>
      </c>
      <c r="B1340" t="s">
        <v>572</v>
      </c>
      <c r="C1340" t="s">
        <v>607</v>
      </c>
      <c r="D1340" t="s">
        <v>1690</v>
      </c>
      <c r="F1340" t="s">
        <v>577</v>
      </c>
      <c r="G1340" t="str">
        <f>VLOOKUP(F1340,'Barrio Mapping'!B:C,2,0)</f>
        <v>Pacífico</v>
      </c>
      <c r="H1340">
        <f>VLOOKUP(B1340,'[1]Bin Distritos'!$A:$E,5,0)</f>
        <v>12.705333333333334</v>
      </c>
      <c r="I1340" s="5">
        <v>1000</v>
      </c>
      <c r="J1340" s="5">
        <v>1</v>
      </c>
      <c r="K1340" s="5">
        <v>50</v>
      </c>
      <c r="L1340" s="5">
        <v>2</v>
      </c>
      <c r="M1340" s="5">
        <v>1</v>
      </c>
      <c r="N1340" s="5">
        <v>1</v>
      </c>
      <c r="O1340" s="5">
        <v>0</v>
      </c>
      <c r="P1340" s="5">
        <v>0</v>
      </c>
      <c r="Q1340" s="5">
        <v>0</v>
      </c>
      <c r="R1340" s="5">
        <v>0</v>
      </c>
    </row>
    <row r="1341" spans="1:18" x14ac:dyDescent="0.35">
      <c r="A1341" s="1">
        <v>689</v>
      </c>
      <c r="B1341" t="s">
        <v>572</v>
      </c>
      <c r="C1341" t="s">
        <v>621</v>
      </c>
      <c r="D1341" t="s">
        <v>1690</v>
      </c>
      <c r="E1341" t="s">
        <v>51</v>
      </c>
      <c r="F1341" t="s">
        <v>577</v>
      </c>
      <c r="G1341" t="str">
        <f>VLOOKUP(F1341,'Barrio Mapping'!B:C,2,0)</f>
        <v>Pacífico</v>
      </c>
      <c r="H1341">
        <f>VLOOKUP(B1341,'[1]Bin Distritos'!$A:$E,5,0)</f>
        <v>12.705333333333334</v>
      </c>
      <c r="I1341" s="5">
        <v>800</v>
      </c>
      <c r="J1341" s="5">
        <v>2</v>
      </c>
      <c r="K1341" s="5">
        <v>49</v>
      </c>
      <c r="L1341" s="5">
        <v>1</v>
      </c>
      <c r="M1341" s="5">
        <v>0</v>
      </c>
      <c r="N1341" s="5">
        <v>1</v>
      </c>
      <c r="O1341" s="5">
        <v>0</v>
      </c>
      <c r="P1341" s="5">
        <v>0</v>
      </c>
      <c r="Q1341" s="5">
        <v>0</v>
      </c>
      <c r="R1341" s="5">
        <v>0</v>
      </c>
    </row>
    <row r="1342" spans="1:18" x14ac:dyDescent="0.35">
      <c r="A1342" s="1">
        <v>699</v>
      </c>
      <c r="B1342" t="s">
        <v>572</v>
      </c>
      <c r="C1342" t="s">
        <v>607</v>
      </c>
      <c r="D1342" t="s">
        <v>1690</v>
      </c>
      <c r="F1342" t="s">
        <v>577</v>
      </c>
      <c r="G1342" t="str">
        <f>VLOOKUP(F1342,'Barrio Mapping'!B:C,2,0)</f>
        <v>Pacífico</v>
      </c>
      <c r="H1342">
        <f>VLOOKUP(B1342,'[1]Bin Distritos'!$A:$E,5,0)</f>
        <v>12.705333333333334</v>
      </c>
      <c r="I1342" s="5">
        <v>1500</v>
      </c>
      <c r="J1342" s="5">
        <v>4</v>
      </c>
      <c r="K1342" s="5">
        <v>94</v>
      </c>
      <c r="L1342" s="5">
        <v>7</v>
      </c>
      <c r="M1342" s="5">
        <v>0</v>
      </c>
      <c r="N1342" s="5">
        <v>1</v>
      </c>
      <c r="O1342" s="5">
        <v>0</v>
      </c>
      <c r="P1342" s="5">
        <v>0</v>
      </c>
      <c r="Q1342" s="5">
        <v>0</v>
      </c>
      <c r="R1342" s="5">
        <v>0</v>
      </c>
    </row>
    <row r="1343" spans="1:18" x14ac:dyDescent="0.35">
      <c r="A1343" s="1">
        <v>1116</v>
      </c>
      <c r="B1343" t="s">
        <v>871</v>
      </c>
      <c r="C1343" t="s">
        <v>886</v>
      </c>
      <c r="D1343" t="s">
        <v>1690</v>
      </c>
      <c r="F1343" t="s">
        <v>887</v>
      </c>
      <c r="G1343" t="str">
        <f>VLOOKUP(F1343,'Barrio Mapping'!B:C,2,0)</f>
        <v>Palacio</v>
      </c>
      <c r="H1343">
        <f>VLOOKUP(B1343,'[1]Bin Distritos'!$A:$E,5,0)</f>
        <v>15.629</v>
      </c>
      <c r="I1343" s="5">
        <v>2300</v>
      </c>
      <c r="J1343" s="5">
        <v>2</v>
      </c>
      <c r="K1343" s="5">
        <v>132</v>
      </c>
      <c r="L1343" s="5">
        <v>4</v>
      </c>
      <c r="M1343" s="5">
        <v>1</v>
      </c>
      <c r="N1343" s="5">
        <v>1</v>
      </c>
      <c r="O1343" s="5">
        <v>0</v>
      </c>
      <c r="P1343" s="5">
        <v>0</v>
      </c>
      <c r="Q1343" s="5">
        <v>0</v>
      </c>
      <c r="R1343" s="5">
        <v>0</v>
      </c>
    </row>
    <row r="1344" spans="1:18" x14ac:dyDescent="0.35">
      <c r="A1344" s="1">
        <v>1117</v>
      </c>
      <c r="B1344" t="s">
        <v>871</v>
      </c>
      <c r="C1344" t="s">
        <v>886</v>
      </c>
      <c r="D1344" t="s">
        <v>1690</v>
      </c>
      <c r="F1344" t="s">
        <v>887</v>
      </c>
      <c r="G1344" t="str">
        <f>VLOOKUP(F1344,'Barrio Mapping'!B:C,2,0)</f>
        <v>Palacio</v>
      </c>
      <c r="H1344">
        <f>VLOOKUP(B1344,'[1]Bin Distritos'!$A:$E,5,0)</f>
        <v>15.629</v>
      </c>
      <c r="I1344" s="5">
        <v>1400</v>
      </c>
      <c r="J1344" s="5">
        <v>2</v>
      </c>
      <c r="K1344" s="5">
        <v>75</v>
      </c>
      <c r="L1344" s="5">
        <v>2</v>
      </c>
      <c r="M1344" s="5">
        <v>1</v>
      </c>
      <c r="N1344" s="5">
        <v>1</v>
      </c>
      <c r="O1344" s="5">
        <v>0</v>
      </c>
      <c r="P1344" s="5">
        <v>0</v>
      </c>
      <c r="Q1344" s="5">
        <v>0</v>
      </c>
      <c r="R1344" s="5">
        <v>0</v>
      </c>
    </row>
    <row r="1345" spans="1:18" x14ac:dyDescent="0.35">
      <c r="A1345" s="1">
        <v>1119</v>
      </c>
      <c r="B1345" t="s">
        <v>871</v>
      </c>
      <c r="C1345" t="s">
        <v>889</v>
      </c>
      <c r="D1345" t="s">
        <v>1690</v>
      </c>
      <c r="F1345" t="s">
        <v>890</v>
      </c>
      <c r="G1345" t="str">
        <f>VLOOKUP(F1345,'Barrio Mapping'!B:C,2,0)</f>
        <v>Palacio</v>
      </c>
      <c r="H1345">
        <f>VLOOKUP(B1345,'[1]Bin Distritos'!$A:$E,5,0)</f>
        <v>15.629</v>
      </c>
      <c r="I1345" s="5">
        <v>1400</v>
      </c>
      <c r="J1345" s="5">
        <v>2</v>
      </c>
      <c r="K1345" s="5">
        <v>80</v>
      </c>
      <c r="L1345" s="5">
        <v>2</v>
      </c>
      <c r="M1345" s="5">
        <v>1</v>
      </c>
      <c r="N1345" s="5">
        <v>1</v>
      </c>
      <c r="O1345" s="5">
        <v>0</v>
      </c>
      <c r="P1345" s="5">
        <v>0</v>
      </c>
      <c r="Q1345" s="5">
        <v>0</v>
      </c>
      <c r="R1345" s="5">
        <v>0</v>
      </c>
    </row>
    <row r="1346" spans="1:18" x14ac:dyDescent="0.35">
      <c r="A1346" s="1">
        <v>1128</v>
      </c>
      <c r="B1346" t="s">
        <v>871</v>
      </c>
      <c r="C1346" t="s">
        <v>886</v>
      </c>
      <c r="D1346" t="s">
        <v>1690</v>
      </c>
      <c r="F1346" t="s">
        <v>887</v>
      </c>
      <c r="G1346" t="str">
        <f>VLOOKUP(F1346,'Barrio Mapping'!B:C,2,0)</f>
        <v>Palacio</v>
      </c>
      <c r="H1346">
        <f>VLOOKUP(B1346,'[1]Bin Distritos'!$A:$E,5,0)</f>
        <v>15.629</v>
      </c>
      <c r="I1346" s="5">
        <v>1400</v>
      </c>
      <c r="J1346" s="5">
        <v>2</v>
      </c>
      <c r="K1346" s="5">
        <v>60</v>
      </c>
      <c r="L1346" s="5">
        <v>2</v>
      </c>
      <c r="M1346" s="5">
        <v>1</v>
      </c>
      <c r="N1346" s="5">
        <v>1</v>
      </c>
      <c r="O1346" s="5">
        <v>0</v>
      </c>
      <c r="P1346" s="5">
        <v>0</v>
      </c>
      <c r="Q1346" s="5">
        <v>0</v>
      </c>
      <c r="R1346" s="5">
        <v>0</v>
      </c>
    </row>
    <row r="1347" spans="1:18" x14ac:dyDescent="0.35">
      <c r="A1347" s="1">
        <v>1149</v>
      </c>
      <c r="B1347" t="s">
        <v>871</v>
      </c>
      <c r="C1347" t="s">
        <v>916</v>
      </c>
      <c r="D1347" t="s">
        <v>1690</v>
      </c>
      <c r="F1347" t="s">
        <v>887</v>
      </c>
      <c r="G1347" t="str">
        <f>VLOOKUP(F1347,'Barrio Mapping'!B:C,2,0)</f>
        <v>Palacio</v>
      </c>
      <c r="H1347">
        <f>VLOOKUP(B1347,'[1]Bin Distritos'!$A:$E,5,0)</f>
        <v>15.629</v>
      </c>
      <c r="I1347" s="5">
        <v>990</v>
      </c>
      <c r="J1347" s="5">
        <v>1</v>
      </c>
      <c r="K1347" s="5">
        <v>50</v>
      </c>
      <c r="L1347" s="5">
        <v>2</v>
      </c>
      <c r="M1347" s="5">
        <v>1</v>
      </c>
      <c r="N1347" s="5">
        <v>1</v>
      </c>
      <c r="O1347" s="5">
        <v>0</v>
      </c>
      <c r="P1347" s="5">
        <v>0</v>
      </c>
      <c r="Q1347" s="5">
        <v>0</v>
      </c>
      <c r="R1347" s="5">
        <v>0</v>
      </c>
    </row>
    <row r="1348" spans="1:18" x14ac:dyDescent="0.35">
      <c r="A1348" s="1">
        <v>1158</v>
      </c>
      <c r="B1348" t="s">
        <v>871</v>
      </c>
      <c r="C1348" t="s">
        <v>924</v>
      </c>
      <c r="D1348" t="s">
        <v>1690</v>
      </c>
      <c r="F1348" t="s">
        <v>887</v>
      </c>
      <c r="G1348" t="str">
        <f>VLOOKUP(F1348,'Barrio Mapping'!B:C,2,0)</f>
        <v>Palacio</v>
      </c>
      <c r="H1348">
        <f>VLOOKUP(B1348,'[1]Bin Distritos'!$A:$E,5,0)</f>
        <v>15.629</v>
      </c>
      <c r="I1348" s="5">
        <v>1550</v>
      </c>
      <c r="J1348" s="5">
        <v>1</v>
      </c>
      <c r="K1348" s="5">
        <v>92</v>
      </c>
      <c r="L1348" s="5">
        <v>1</v>
      </c>
      <c r="M1348" s="5">
        <v>1</v>
      </c>
      <c r="N1348" s="5">
        <v>1</v>
      </c>
      <c r="O1348" s="5">
        <v>0</v>
      </c>
      <c r="P1348" s="5">
        <v>0</v>
      </c>
      <c r="Q1348" s="5">
        <v>0</v>
      </c>
      <c r="R1348" s="5">
        <v>0</v>
      </c>
    </row>
    <row r="1349" spans="1:18" x14ac:dyDescent="0.35">
      <c r="A1349" s="1">
        <v>1163</v>
      </c>
      <c r="B1349" t="s">
        <v>871</v>
      </c>
      <c r="C1349" t="s">
        <v>421</v>
      </c>
      <c r="D1349" t="s">
        <v>1690</v>
      </c>
      <c r="F1349" t="s">
        <v>887</v>
      </c>
      <c r="G1349" t="str">
        <f>VLOOKUP(F1349,'Barrio Mapping'!B:C,2,0)</f>
        <v>Palacio</v>
      </c>
      <c r="H1349">
        <f>VLOOKUP(B1349,'[1]Bin Distritos'!$A:$E,5,0)</f>
        <v>15.629</v>
      </c>
      <c r="I1349" s="5">
        <v>2100</v>
      </c>
      <c r="J1349" s="5">
        <v>2</v>
      </c>
      <c r="K1349" s="5">
        <v>88</v>
      </c>
      <c r="L1349" s="5">
        <v>25</v>
      </c>
      <c r="M1349" s="5">
        <v>1</v>
      </c>
      <c r="N1349" s="5">
        <v>1</v>
      </c>
      <c r="O1349" s="5">
        <v>0</v>
      </c>
      <c r="P1349" s="5">
        <v>0</v>
      </c>
      <c r="Q1349" s="5">
        <v>0</v>
      </c>
      <c r="R1349" s="5">
        <v>0</v>
      </c>
    </row>
    <row r="1350" spans="1:18" x14ac:dyDescent="0.35">
      <c r="A1350" s="1">
        <v>1166</v>
      </c>
      <c r="B1350" t="s">
        <v>871</v>
      </c>
      <c r="C1350" t="s">
        <v>931</v>
      </c>
      <c r="D1350" t="s">
        <v>1690</v>
      </c>
      <c r="E1350" t="s">
        <v>21</v>
      </c>
      <c r="F1350" t="s">
        <v>887</v>
      </c>
      <c r="G1350" t="str">
        <f>VLOOKUP(F1350,'Barrio Mapping'!B:C,2,0)</f>
        <v>Palacio</v>
      </c>
      <c r="H1350">
        <f>VLOOKUP(B1350,'[1]Bin Distritos'!$A:$E,5,0)</f>
        <v>15.629</v>
      </c>
      <c r="I1350" s="5">
        <v>1650</v>
      </c>
      <c r="J1350" s="5">
        <v>2</v>
      </c>
      <c r="K1350" s="5">
        <v>107</v>
      </c>
      <c r="L1350" s="5">
        <v>3</v>
      </c>
      <c r="M1350" s="5">
        <v>1</v>
      </c>
      <c r="N1350" s="5">
        <v>1</v>
      </c>
      <c r="O1350" s="5">
        <v>0</v>
      </c>
      <c r="P1350" s="5">
        <v>0</v>
      </c>
      <c r="Q1350" s="5">
        <v>0</v>
      </c>
      <c r="R1350" s="5">
        <v>0</v>
      </c>
    </row>
    <row r="1351" spans="1:18" x14ac:dyDescent="0.35">
      <c r="A1351" s="1">
        <v>1169</v>
      </c>
      <c r="B1351" t="s">
        <v>871</v>
      </c>
      <c r="C1351" t="s">
        <v>934</v>
      </c>
      <c r="D1351" t="s">
        <v>1690</v>
      </c>
      <c r="F1351" t="s">
        <v>887</v>
      </c>
      <c r="G1351" t="str">
        <f>VLOOKUP(F1351,'Barrio Mapping'!B:C,2,0)</f>
        <v>Palacio</v>
      </c>
      <c r="H1351">
        <f>VLOOKUP(B1351,'[1]Bin Distritos'!$A:$E,5,0)</f>
        <v>15.629</v>
      </c>
      <c r="I1351" s="5">
        <v>3000</v>
      </c>
      <c r="J1351" s="5">
        <v>2</v>
      </c>
      <c r="K1351" s="5">
        <v>102</v>
      </c>
      <c r="L1351" s="5">
        <v>7</v>
      </c>
      <c r="M1351" s="5">
        <v>1</v>
      </c>
      <c r="N1351" s="5">
        <v>1</v>
      </c>
      <c r="O1351" s="5">
        <v>0</v>
      </c>
      <c r="P1351" s="5">
        <v>0</v>
      </c>
      <c r="Q1351" s="5">
        <v>0</v>
      </c>
      <c r="R1351" s="5">
        <v>0</v>
      </c>
    </row>
    <row r="1352" spans="1:18" x14ac:dyDescent="0.35">
      <c r="A1352" s="1">
        <v>1171</v>
      </c>
      <c r="B1352" t="s">
        <v>871</v>
      </c>
      <c r="C1352" t="s">
        <v>936</v>
      </c>
      <c r="D1352" t="s">
        <v>1690</v>
      </c>
      <c r="E1352" t="s">
        <v>104</v>
      </c>
      <c r="F1352" t="s">
        <v>887</v>
      </c>
      <c r="G1352" t="str">
        <f>VLOOKUP(F1352,'Barrio Mapping'!B:C,2,0)</f>
        <v>Palacio</v>
      </c>
      <c r="H1352">
        <f>VLOOKUP(B1352,'[1]Bin Distritos'!$A:$E,5,0)</f>
        <v>15.629</v>
      </c>
      <c r="I1352" s="5">
        <v>2565</v>
      </c>
      <c r="J1352" s="5">
        <v>2</v>
      </c>
      <c r="K1352" s="5">
        <v>120</v>
      </c>
      <c r="L1352" s="5">
        <v>2</v>
      </c>
      <c r="M1352" s="5">
        <v>1</v>
      </c>
      <c r="N1352" s="5">
        <v>0</v>
      </c>
      <c r="O1352" s="5">
        <v>0</v>
      </c>
      <c r="P1352" s="5">
        <v>0</v>
      </c>
      <c r="Q1352" s="5">
        <v>0</v>
      </c>
      <c r="R1352" s="5">
        <v>0</v>
      </c>
    </row>
    <row r="1353" spans="1:18" x14ac:dyDescent="0.35">
      <c r="A1353" s="1">
        <v>1181</v>
      </c>
      <c r="B1353" t="s">
        <v>871</v>
      </c>
      <c r="C1353" t="s">
        <v>945</v>
      </c>
      <c r="D1353" t="s">
        <v>1690</v>
      </c>
      <c r="E1353" t="s">
        <v>40</v>
      </c>
      <c r="F1353" t="s">
        <v>887</v>
      </c>
      <c r="G1353" t="str">
        <f>VLOOKUP(F1353,'Barrio Mapping'!B:C,2,0)</f>
        <v>Palacio</v>
      </c>
      <c r="H1353">
        <f>VLOOKUP(B1353,'[1]Bin Distritos'!$A:$E,5,0)</f>
        <v>15.629</v>
      </c>
      <c r="I1353" s="5">
        <v>2700</v>
      </c>
      <c r="J1353" s="5">
        <v>2</v>
      </c>
      <c r="K1353" s="5">
        <v>119</v>
      </c>
      <c r="L1353" s="5">
        <v>2</v>
      </c>
      <c r="M1353" s="5">
        <v>1</v>
      </c>
      <c r="N1353" s="5">
        <v>1</v>
      </c>
      <c r="O1353" s="5">
        <v>0</v>
      </c>
      <c r="P1353" s="5">
        <v>0</v>
      </c>
      <c r="Q1353" s="5">
        <v>0</v>
      </c>
      <c r="R1353" s="5">
        <v>0</v>
      </c>
    </row>
    <row r="1354" spans="1:18" x14ac:dyDescent="0.35">
      <c r="A1354" s="1">
        <v>1182</v>
      </c>
      <c r="B1354" t="s">
        <v>871</v>
      </c>
      <c r="C1354" t="s">
        <v>946</v>
      </c>
      <c r="D1354" t="s">
        <v>1690</v>
      </c>
      <c r="E1354" t="s">
        <v>71</v>
      </c>
      <c r="F1354" t="s">
        <v>887</v>
      </c>
      <c r="G1354" t="str">
        <f>VLOOKUP(F1354,'Barrio Mapping'!B:C,2,0)</f>
        <v>Palacio</v>
      </c>
      <c r="H1354">
        <f>VLOOKUP(B1354,'[1]Bin Distritos'!$A:$E,5,0)</f>
        <v>15.629</v>
      </c>
      <c r="I1354" s="5">
        <v>3105</v>
      </c>
      <c r="J1354" s="5">
        <v>2</v>
      </c>
      <c r="K1354" s="5">
        <v>156</v>
      </c>
      <c r="L1354" s="5">
        <v>4</v>
      </c>
      <c r="M1354" s="5">
        <v>1</v>
      </c>
      <c r="N1354" s="5">
        <v>1</v>
      </c>
      <c r="O1354" s="5">
        <v>0</v>
      </c>
      <c r="P1354" s="5">
        <v>0</v>
      </c>
      <c r="Q1354" s="5">
        <v>0</v>
      </c>
      <c r="R1354" s="5">
        <v>0</v>
      </c>
    </row>
    <row r="1355" spans="1:18" x14ac:dyDescent="0.35">
      <c r="A1355" s="1">
        <v>1186</v>
      </c>
      <c r="B1355" t="s">
        <v>871</v>
      </c>
      <c r="C1355" t="s">
        <v>950</v>
      </c>
      <c r="D1355" t="s">
        <v>1690</v>
      </c>
      <c r="F1355" t="s">
        <v>887</v>
      </c>
      <c r="G1355" t="str">
        <f>VLOOKUP(F1355,'Barrio Mapping'!B:C,2,0)</f>
        <v>Palacio</v>
      </c>
      <c r="H1355">
        <f>VLOOKUP(B1355,'[1]Bin Distritos'!$A:$E,5,0)</f>
        <v>15.629</v>
      </c>
      <c r="I1355" s="5">
        <v>1750</v>
      </c>
      <c r="J1355" s="5">
        <v>1</v>
      </c>
      <c r="K1355" s="5">
        <v>54</v>
      </c>
      <c r="L1355" s="5">
        <v>0</v>
      </c>
      <c r="M1355" s="5">
        <v>1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</row>
    <row r="1356" spans="1:18" x14ac:dyDescent="0.35">
      <c r="A1356" s="1">
        <v>1192</v>
      </c>
      <c r="B1356" t="s">
        <v>871</v>
      </c>
      <c r="C1356" t="s">
        <v>955</v>
      </c>
      <c r="D1356" t="s">
        <v>1690</v>
      </c>
      <c r="F1356" t="s">
        <v>887</v>
      </c>
      <c r="G1356" t="str">
        <f>VLOOKUP(F1356,'Barrio Mapping'!B:C,2,0)</f>
        <v>Palacio</v>
      </c>
      <c r="H1356">
        <f>VLOOKUP(B1356,'[1]Bin Distritos'!$A:$E,5,0)</f>
        <v>15.629</v>
      </c>
      <c r="I1356" s="5">
        <v>925</v>
      </c>
      <c r="J1356" s="5">
        <v>1</v>
      </c>
      <c r="K1356" s="5">
        <v>55</v>
      </c>
      <c r="L1356" s="5">
        <v>1</v>
      </c>
      <c r="M1356" s="5">
        <v>1</v>
      </c>
      <c r="N1356" s="5">
        <v>1</v>
      </c>
      <c r="O1356" s="5">
        <v>0</v>
      </c>
      <c r="P1356" s="5">
        <v>0</v>
      </c>
      <c r="Q1356" s="5">
        <v>0</v>
      </c>
      <c r="R1356" s="5">
        <v>0</v>
      </c>
    </row>
    <row r="1357" spans="1:18" x14ac:dyDescent="0.35">
      <c r="A1357" s="1">
        <v>1196</v>
      </c>
      <c r="B1357" t="s">
        <v>871</v>
      </c>
      <c r="C1357" t="s">
        <v>960</v>
      </c>
      <c r="D1357" t="s">
        <v>1693</v>
      </c>
      <c r="F1357" t="s">
        <v>887</v>
      </c>
      <c r="G1357" t="str">
        <f>VLOOKUP(F1357,'Barrio Mapping'!B:C,2,0)</f>
        <v>Palacio</v>
      </c>
      <c r="H1357">
        <f>VLOOKUP(B1357,'[1]Bin Distritos'!$A:$E,5,0)</f>
        <v>15.629</v>
      </c>
      <c r="I1357" s="5">
        <v>700</v>
      </c>
      <c r="J1357" s="5">
        <v>0</v>
      </c>
      <c r="K1357" s="5">
        <v>30</v>
      </c>
      <c r="L1357" s="5">
        <v>4</v>
      </c>
      <c r="M1357" s="5">
        <v>0</v>
      </c>
      <c r="N1357" s="5">
        <v>1</v>
      </c>
      <c r="O1357" s="5">
        <v>0</v>
      </c>
      <c r="P1357" s="5">
        <v>0</v>
      </c>
      <c r="Q1357" s="5">
        <v>0</v>
      </c>
      <c r="R1357" s="5">
        <v>0</v>
      </c>
    </row>
    <row r="1358" spans="1:18" x14ac:dyDescent="0.35">
      <c r="A1358" s="1">
        <v>1201</v>
      </c>
      <c r="B1358" t="s">
        <v>871</v>
      </c>
      <c r="C1358" t="s">
        <v>964</v>
      </c>
      <c r="D1358" t="s">
        <v>1690</v>
      </c>
      <c r="F1358" t="s">
        <v>887</v>
      </c>
      <c r="G1358" t="str">
        <f>VLOOKUP(F1358,'Barrio Mapping'!B:C,2,0)</f>
        <v>Palacio</v>
      </c>
      <c r="H1358">
        <f>VLOOKUP(B1358,'[1]Bin Distritos'!$A:$E,5,0)</f>
        <v>15.629</v>
      </c>
      <c r="I1358" s="5">
        <v>1400</v>
      </c>
      <c r="J1358" s="5">
        <v>2</v>
      </c>
      <c r="K1358" s="5">
        <v>70</v>
      </c>
      <c r="L1358" s="5">
        <v>3</v>
      </c>
      <c r="M1358" s="5">
        <v>0</v>
      </c>
      <c r="N1358" s="5">
        <v>1</v>
      </c>
      <c r="O1358" s="5">
        <v>0</v>
      </c>
      <c r="P1358" s="5">
        <v>0</v>
      </c>
      <c r="Q1358" s="5">
        <v>0</v>
      </c>
      <c r="R1358" s="5">
        <v>0</v>
      </c>
    </row>
    <row r="1359" spans="1:18" x14ac:dyDescent="0.35">
      <c r="A1359" s="1">
        <v>1208</v>
      </c>
      <c r="B1359" t="s">
        <v>871</v>
      </c>
      <c r="C1359" t="s">
        <v>886</v>
      </c>
      <c r="D1359" t="s">
        <v>1690</v>
      </c>
      <c r="F1359" t="s">
        <v>887</v>
      </c>
      <c r="G1359" t="str">
        <f>VLOOKUP(F1359,'Barrio Mapping'!B:C,2,0)</f>
        <v>Palacio</v>
      </c>
      <c r="H1359">
        <f>VLOOKUP(B1359,'[1]Bin Distritos'!$A:$E,5,0)</f>
        <v>15.629</v>
      </c>
      <c r="I1359" s="5">
        <v>1400</v>
      </c>
      <c r="J1359" s="5">
        <v>2</v>
      </c>
      <c r="K1359" s="5">
        <v>75</v>
      </c>
      <c r="L1359" s="5">
        <v>2</v>
      </c>
      <c r="M1359" s="5">
        <v>1</v>
      </c>
      <c r="N1359" s="5">
        <v>1</v>
      </c>
      <c r="O1359" s="5">
        <v>0</v>
      </c>
      <c r="P1359" s="5">
        <v>0</v>
      </c>
      <c r="Q1359" s="5">
        <v>0</v>
      </c>
      <c r="R1359" s="5">
        <v>0</v>
      </c>
    </row>
    <row r="1360" spans="1:18" x14ac:dyDescent="0.35">
      <c r="A1360" s="1">
        <v>1217</v>
      </c>
      <c r="B1360" t="s">
        <v>871</v>
      </c>
      <c r="C1360" t="s">
        <v>899</v>
      </c>
      <c r="D1360" t="s">
        <v>1690</v>
      </c>
      <c r="E1360" t="s">
        <v>303</v>
      </c>
      <c r="F1360" t="s">
        <v>887</v>
      </c>
      <c r="G1360" t="str">
        <f>VLOOKUP(F1360,'Barrio Mapping'!B:C,2,0)</f>
        <v>Palacio</v>
      </c>
      <c r="H1360">
        <f>VLOOKUP(B1360,'[1]Bin Distritos'!$A:$E,5,0)</f>
        <v>15.629</v>
      </c>
      <c r="I1360" s="5">
        <v>1890</v>
      </c>
      <c r="J1360" s="5">
        <v>1</v>
      </c>
      <c r="K1360" s="5">
        <v>60</v>
      </c>
      <c r="L1360" s="5">
        <v>1</v>
      </c>
      <c r="M1360" s="5">
        <v>1</v>
      </c>
      <c r="N1360" s="5">
        <v>1</v>
      </c>
      <c r="O1360" s="5">
        <v>0</v>
      </c>
      <c r="P1360" s="5">
        <v>0</v>
      </c>
      <c r="Q1360" s="5">
        <v>0</v>
      </c>
      <c r="R1360" s="5">
        <v>0</v>
      </c>
    </row>
    <row r="1361" spans="1:18" x14ac:dyDescent="0.35">
      <c r="A1361" s="1">
        <v>1227</v>
      </c>
      <c r="B1361" t="s">
        <v>871</v>
      </c>
      <c r="C1361" t="s">
        <v>983</v>
      </c>
      <c r="D1361" t="s">
        <v>1690</v>
      </c>
      <c r="E1361" t="s">
        <v>378</v>
      </c>
      <c r="F1361" t="s">
        <v>887</v>
      </c>
      <c r="G1361" t="str">
        <f>VLOOKUP(F1361,'Barrio Mapping'!B:C,2,0)</f>
        <v>Palacio</v>
      </c>
      <c r="H1361">
        <f>VLOOKUP(B1361,'[1]Bin Distritos'!$A:$E,5,0)</f>
        <v>15.629</v>
      </c>
      <c r="I1361" s="5">
        <v>1350</v>
      </c>
      <c r="J1361" s="5">
        <v>2</v>
      </c>
      <c r="K1361" s="5">
        <v>75</v>
      </c>
      <c r="L1361" s="5">
        <v>3</v>
      </c>
      <c r="M1361" s="5">
        <v>1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</row>
    <row r="1362" spans="1:18" x14ac:dyDescent="0.35">
      <c r="A1362" s="1">
        <v>1229</v>
      </c>
      <c r="B1362" t="s">
        <v>871</v>
      </c>
      <c r="C1362" t="s">
        <v>985</v>
      </c>
      <c r="D1362" t="s">
        <v>1693</v>
      </c>
      <c r="E1362" t="s">
        <v>188</v>
      </c>
      <c r="F1362" t="s">
        <v>887</v>
      </c>
      <c r="G1362" t="str">
        <f>VLOOKUP(F1362,'Barrio Mapping'!B:C,2,0)</f>
        <v>Palacio</v>
      </c>
      <c r="H1362">
        <f>VLOOKUP(B1362,'[1]Bin Distritos'!$A:$E,5,0)</f>
        <v>15.629</v>
      </c>
      <c r="I1362" s="5">
        <v>1050</v>
      </c>
      <c r="J1362" s="5">
        <v>0</v>
      </c>
      <c r="K1362" s="5">
        <v>35</v>
      </c>
      <c r="L1362" s="5">
        <v>4</v>
      </c>
      <c r="M1362" s="5">
        <v>0</v>
      </c>
      <c r="N1362" s="5">
        <v>1</v>
      </c>
      <c r="O1362" s="5">
        <v>0</v>
      </c>
      <c r="P1362" s="5">
        <v>0</v>
      </c>
      <c r="Q1362" s="5">
        <v>0</v>
      </c>
      <c r="R1362" s="5">
        <v>0</v>
      </c>
    </row>
    <row r="1363" spans="1:18" x14ac:dyDescent="0.35">
      <c r="A1363" s="1">
        <v>1232</v>
      </c>
      <c r="B1363" t="s">
        <v>871</v>
      </c>
      <c r="C1363" t="s">
        <v>886</v>
      </c>
      <c r="D1363" t="s">
        <v>1690</v>
      </c>
      <c r="F1363" t="s">
        <v>887</v>
      </c>
      <c r="G1363" t="str">
        <f>VLOOKUP(F1363,'Barrio Mapping'!B:C,2,0)</f>
        <v>Palacio</v>
      </c>
      <c r="H1363">
        <f>VLOOKUP(B1363,'[1]Bin Distritos'!$A:$E,5,0)</f>
        <v>15.629</v>
      </c>
      <c r="I1363" s="5">
        <v>1400</v>
      </c>
      <c r="J1363" s="5">
        <v>2</v>
      </c>
      <c r="K1363" s="5">
        <v>75</v>
      </c>
      <c r="L1363" s="5">
        <v>2</v>
      </c>
      <c r="M1363" s="5">
        <v>1</v>
      </c>
      <c r="N1363" s="5">
        <v>1</v>
      </c>
      <c r="O1363" s="5">
        <v>0</v>
      </c>
      <c r="P1363" s="5">
        <v>0</v>
      </c>
      <c r="Q1363" s="5">
        <v>0</v>
      </c>
      <c r="R1363" s="5">
        <v>0</v>
      </c>
    </row>
    <row r="1364" spans="1:18" x14ac:dyDescent="0.35">
      <c r="A1364" s="1">
        <v>1234</v>
      </c>
      <c r="B1364" t="s">
        <v>871</v>
      </c>
      <c r="C1364" t="s">
        <v>987</v>
      </c>
      <c r="D1364" t="s">
        <v>1690</v>
      </c>
      <c r="E1364" t="s">
        <v>188</v>
      </c>
      <c r="F1364" t="s">
        <v>887</v>
      </c>
      <c r="G1364" t="str">
        <f>VLOOKUP(F1364,'Barrio Mapping'!B:C,2,0)</f>
        <v>Palacio</v>
      </c>
      <c r="H1364">
        <f>VLOOKUP(B1364,'[1]Bin Distritos'!$A:$E,5,0)</f>
        <v>15.629</v>
      </c>
      <c r="I1364" s="5">
        <v>2025</v>
      </c>
      <c r="J1364" s="5">
        <v>2</v>
      </c>
      <c r="K1364" s="5">
        <v>75</v>
      </c>
      <c r="L1364" s="5">
        <v>1</v>
      </c>
      <c r="M1364" s="5">
        <v>1</v>
      </c>
      <c r="N1364" s="5">
        <v>1</v>
      </c>
      <c r="O1364" s="5">
        <v>0</v>
      </c>
      <c r="P1364" s="5">
        <v>0</v>
      </c>
      <c r="Q1364" s="5">
        <v>0</v>
      </c>
      <c r="R1364" s="5">
        <v>0</v>
      </c>
    </row>
    <row r="1365" spans="1:18" x14ac:dyDescent="0.35">
      <c r="A1365" s="1">
        <v>1236</v>
      </c>
      <c r="B1365" t="s">
        <v>871</v>
      </c>
      <c r="C1365" t="s">
        <v>886</v>
      </c>
      <c r="D1365" t="s">
        <v>1690</v>
      </c>
      <c r="F1365" t="s">
        <v>887</v>
      </c>
      <c r="G1365" t="str">
        <f>VLOOKUP(F1365,'Barrio Mapping'!B:C,2,0)</f>
        <v>Palacio</v>
      </c>
      <c r="H1365">
        <f>VLOOKUP(B1365,'[1]Bin Distritos'!$A:$E,5,0)</f>
        <v>15.629</v>
      </c>
      <c r="I1365" s="5">
        <v>3900</v>
      </c>
      <c r="J1365" s="5">
        <v>2</v>
      </c>
      <c r="K1365" s="5">
        <v>190</v>
      </c>
      <c r="L1365" s="5">
        <v>1</v>
      </c>
      <c r="M1365" s="5">
        <v>1</v>
      </c>
      <c r="N1365" s="5">
        <v>1</v>
      </c>
      <c r="O1365" s="5">
        <v>0</v>
      </c>
      <c r="P1365" s="5">
        <v>0</v>
      </c>
      <c r="Q1365" s="5">
        <v>0</v>
      </c>
      <c r="R1365" s="5">
        <v>0</v>
      </c>
    </row>
    <row r="1366" spans="1:18" x14ac:dyDescent="0.35">
      <c r="A1366" s="1">
        <v>1238</v>
      </c>
      <c r="B1366" t="s">
        <v>871</v>
      </c>
      <c r="C1366" t="s">
        <v>886</v>
      </c>
      <c r="D1366" t="s">
        <v>1690</v>
      </c>
      <c r="F1366" t="s">
        <v>887</v>
      </c>
      <c r="G1366" t="str">
        <f>VLOOKUP(F1366,'Barrio Mapping'!B:C,2,0)</f>
        <v>Palacio</v>
      </c>
      <c r="H1366">
        <f>VLOOKUP(B1366,'[1]Bin Distritos'!$A:$E,5,0)</f>
        <v>15.629</v>
      </c>
      <c r="I1366" s="5">
        <v>3000</v>
      </c>
      <c r="J1366" s="5">
        <v>2</v>
      </c>
      <c r="K1366" s="5">
        <v>170</v>
      </c>
      <c r="L1366" s="5">
        <v>6</v>
      </c>
      <c r="M1366" s="5">
        <v>1</v>
      </c>
      <c r="N1366" s="5">
        <v>1</v>
      </c>
      <c r="O1366" s="5">
        <v>0</v>
      </c>
      <c r="P1366" s="5">
        <v>0</v>
      </c>
      <c r="Q1366" s="5">
        <v>0</v>
      </c>
      <c r="R1366" s="5">
        <v>0</v>
      </c>
    </row>
    <row r="1367" spans="1:18" x14ac:dyDescent="0.35">
      <c r="A1367" s="1">
        <v>1242</v>
      </c>
      <c r="B1367" t="s">
        <v>871</v>
      </c>
      <c r="C1367" t="s">
        <v>886</v>
      </c>
      <c r="D1367" t="s">
        <v>1690</v>
      </c>
      <c r="F1367" t="s">
        <v>887</v>
      </c>
      <c r="G1367" t="str">
        <f>VLOOKUP(F1367,'Barrio Mapping'!B:C,2,0)</f>
        <v>Palacio</v>
      </c>
      <c r="H1367">
        <f>VLOOKUP(B1367,'[1]Bin Distritos'!$A:$E,5,0)</f>
        <v>15.629</v>
      </c>
      <c r="I1367" s="5">
        <v>16000</v>
      </c>
      <c r="J1367" s="5">
        <v>4</v>
      </c>
      <c r="K1367" s="5">
        <v>390</v>
      </c>
      <c r="L1367" s="5">
        <v>1</v>
      </c>
      <c r="M1367" s="5">
        <v>1</v>
      </c>
      <c r="N1367" s="5">
        <v>1</v>
      </c>
      <c r="O1367" s="5">
        <v>0</v>
      </c>
      <c r="P1367" s="5">
        <v>0</v>
      </c>
      <c r="Q1367" s="5">
        <v>0</v>
      </c>
      <c r="R1367" s="5">
        <v>0</v>
      </c>
    </row>
    <row r="1368" spans="1:18" x14ac:dyDescent="0.35">
      <c r="A1368" s="1">
        <v>1251</v>
      </c>
      <c r="B1368" t="s">
        <v>871</v>
      </c>
      <c r="C1368" t="s">
        <v>998</v>
      </c>
      <c r="D1368" t="s">
        <v>1691</v>
      </c>
      <c r="F1368" t="s">
        <v>887</v>
      </c>
      <c r="G1368" t="str">
        <f>VLOOKUP(F1368,'Barrio Mapping'!B:C,2,0)</f>
        <v>Palacio</v>
      </c>
      <c r="H1368">
        <f>VLOOKUP(B1368,'[1]Bin Distritos'!$A:$E,5,0)</f>
        <v>15.629</v>
      </c>
      <c r="I1368" s="5">
        <v>1650</v>
      </c>
      <c r="J1368" s="5">
        <v>2</v>
      </c>
      <c r="K1368" s="5">
        <v>78</v>
      </c>
      <c r="L1368" s="5">
        <v>3</v>
      </c>
      <c r="M1368" s="5">
        <v>1</v>
      </c>
      <c r="N1368" s="5">
        <v>0</v>
      </c>
      <c r="O1368" s="5">
        <v>1</v>
      </c>
      <c r="P1368" s="5">
        <v>0</v>
      </c>
      <c r="Q1368" s="5">
        <v>0</v>
      </c>
      <c r="R1368" s="5">
        <v>0</v>
      </c>
    </row>
    <row r="1369" spans="1:18" x14ac:dyDescent="0.35">
      <c r="A1369" s="1">
        <v>1254</v>
      </c>
      <c r="B1369" t="s">
        <v>871</v>
      </c>
      <c r="C1369" t="s">
        <v>886</v>
      </c>
      <c r="D1369" t="s">
        <v>1690</v>
      </c>
      <c r="F1369" t="s">
        <v>887</v>
      </c>
      <c r="G1369" t="str">
        <f>VLOOKUP(F1369,'Barrio Mapping'!B:C,2,0)</f>
        <v>Palacio</v>
      </c>
      <c r="H1369">
        <f>VLOOKUP(B1369,'[1]Bin Distritos'!$A:$E,5,0)</f>
        <v>15.629</v>
      </c>
      <c r="I1369" s="5">
        <v>1400</v>
      </c>
      <c r="J1369" s="5">
        <v>2</v>
      </c>
      <c r="K1369" s="5">
        <v>110</v>
      </c>
      <c r="L1369" s="5">
        <v>1</v>
      </c>
      <c r="M1369" s="5">
        <v>1</v>
      </c>
      <c r="N1369" s="5">
        <v>1</v>
      </c>
      <c r="O1369" s="5">
        <v>0</v>
      </c>
      <c r="P1369" s="5">
        <v>0</v>
      </c>
      <c r="Q1369" s="5">
        <v>0</v>
      </c>
      <c r="R1369" s="5">
        <v>0</v>
      </c>
    </row>
    <row r="1370" spans="1:18" x14ac:dyDescent="0.35">
      <c r="A1370" s="1">
        <v>1257</v>
      </c>
      <c r="B1370" t="s">
        <v>871</v>
      </c>
      <c r="C1370" t="s">
        <v>886</v>
      </c>
      <c r="D1370" t="s">
        <v>1690</v>
      </c>
      <c r="F1370" t="s">
        <v>887</v>
      </c>
      <c r="G1370" t="str">
        <f>VLOOKUP(F1370,'Barrio Mapping'!B:C,2,0)</f>
        <v>Palacio</v>
      </c>
      <c r="H1370">
        <f>VLOOKUP(B1370,'[1]Bin Distritos'!$A:$E,5,0)</f>
        <v>15.629</v>
      </c>
      <c r="I1370" s="5">
        <v>1800</v>
      </c>
      <c r="J1370" s="5">
        <v>3</v>
      </c>
      <c r="K1370" s="5">
        <v>117</v>
      </c>
      <c r="L1370" s="5">
        <v>1</v>
      </c>
      <c r="M1370" s="5">
        <v>1</v>
      </c>
      <c r="N1370" s="5">
        <v>1</v>
      </c>
      <c r="O1370" s="5">
        <v>0</v>
      </c>
      <c r="P1370" s="5">
        <v>0</v>
      </c>
      <c r="Q1370" s="5">
        <v>0</v>
      </c>
      <c r="R1370" s="5">
        <v>0</v>
      </c>
    </row>
    <row r="1371" spans="1:18" x14ac:dyDescent="0.35">
      <c r="A1371" s="1">
        <v>1266</v>
      </c>
      <c r="B1371" t="s">
        <v>871</v>
      </c>
      <c r="C1371" t="s">
        <v>1009</v>
      </c>
      <c r="D1371" t="s">
        <v>1691</v>
      </c>
      <c r="E1371" t="s">
        <v>199</v>
      </c>
      <c r="F1371" t="s">
        <v>887</v>
      </c>
      <c r="G1371" t="str">
        <f>VLOOKUP(F1371,'Barrio Mapping'!B:C,2,0)</f>
        <v>Palacio</v>
      </c>
      <c r="H1371">
        <f>VLOOKUP(B1371,'[1]Bin Distritos'!$A:$E,5,0)</f>
        <v>15.629</v>
      </c>
      <c r="I1371" s="5">
        <v>900</v>
      </c>
      <c r="J1371" s="5">
        <v>1</v>
      </c>
      <c r="K1371" s="5">
        <v>40</v>
      </c>
      <c r="L1371" s="5">
        <v>4</v>
      </c>
      <c r="M1371" s="5">
        <v>1</v>
      </c>
      <c r="N1371" s="5">
        <v>0</v>
      </c>
      <c r="O1371" s="5">
        <v>1</v>
      </c>
      <c r="P1371" s="5">
        <v>0</v>
      </c>
      <c r="Q1371" s="5">
        <v>0</v>
      </c>
      <c r="R1371" s="5">
        <v>0</v>
      </c>
    </row>
    <row r="1372" spans="1:18" x14ac:dyDescent="0.35">
      <c r="A1372" s="1">
        <v>1274</v>
      </c>
      <c r="B1372" t="s">
        <v>871</v>
      </c>
      <c r="C1372" t="s">
        <v>1013</v>
      </c>
      <c r="D1372" t="s">
        <v>1690</v>
      </c>
      <c r="F1372" t="s">
        <v>887</v>
      </c>
      <c r="G1372" t="str">
        <f>VLOOKUP(F1372,'Barrio Mapping'!B:C,2,0)</f>
        <v>Palacio</v>
      </c>
      <c r="H1372">
        <f>VLOOKUP(B1372,'[1]Bin Distritos'!$A:$E,5,0)</f>
        <v>15.629</v>
      </c>
      <c r="I1372" s="5">
        <v>1200</v>
      </c>
      <c r="J1372" s="5">
        <v>1</v>
      </c>
      <c r="K1372" s="5">
        <v>50</v>
      </c>
      <c r="L1372" s="5">
        <v>3</v>
      </c>
      <c r="M1372" s="5">
        <v>1</v>
      </c>
      <c r="N1372" s="5">
        <v>1</v>
      </c>
      <c r="O1372" s="5">
        <v>0</v>
      </c>
      <c r="P1372" s="5">
        <v>0</v>
      </c>
      <c r="Q1372" s="5">
        <v>0</v>
      </c>
      <c r="R1372" s="5">
        <v>0</v>
      </c>
    </row>
    <row r="1373" spans="1:18" x14ac:dyDescent="0.35">
      <c r="A1373" s="1">
        <v>1276</v>
      </c>
      <c r="B1373" t="s">
        <v>871</v>
      </c>
      <c r="C1373" t="s">
        <v>998</v>
      </c>
      <c r="D1373" t="s">
        <v>1691</v>
      </c>
      <c r="F1373" t="s">
        <v>887</v>
      </c>
      <c r="G1373" t="str">
        <f>VLOOKUP(F1373,'Barrio Mapping'!B:C,2,0)</f>
        <v>Palacio</v>
      </c>
      <c r="H1373">
        <f>VLOOKUP(B1373,'[1]Bin Distritos'!$A:$E,5,0)</f>
        <v>15.629</v>
      </c>
      <c r="I1373" s="5">
        <v>2800</v>
      </c>
      <c r="J1373" s="5">
        <v>5</v>
      </c>
      <c r="K1373" s="5">
        <v>160</v>
      </c>
      <c r="L1373" s="5">
        <v>5</v>
      </c>
      <c r="M1373" s="5">
        <v>0</v>
      </c>
      <c r="N1373" s="5">
        <v>1</v>
      </c>
      <c r="O1373" s="5">
        <v>1</v>
      </c>
      <c r="P1373" s="5">
        <v>0</v>
      </c>
      <c r="Q1373" s="5">
        <v>0</v>
      </c>
      <c r="R1373" s="5">
        <v>0</v>
      </c>
    </row>
    <row r="1374" spans="1:18" x14ac:dyDescent="0.35">
      <c r="A1374" s="1">
        <v>1277</v>
      </c>
      <c r="B1374" t="s">
        <v>871</v>
      </c>
      <c r="C1374" t="s">
        <v>1015</v>
      </c>
      <c r="D1374" t="s">
        <v>1693</v>
      </c>
      <c r="F1374" t="s">
        <v>887</v>
      </c>
      <c r="G1374" t="str">
        <f>VLOOKUP(F1374,'Barrio Mapping'!B:C,2,0)</f>
        <v>Palacio</v>
      </c>
      <c r="H1374">
        <f>VLOOKUP(B1374,'[1]Bin Distritos'!$A:$E,5,0)</f>
        <v>15.629</v>
      </c>
      <c r="I1374" s="5">
        <v>600</v>
      </c>
      <c r="J1374" s="5">
        <v>0</v>
      </c>
      <c r="K1374" s="5">
        <v>30</v>
      </c>
      <c r="L1374" s="5">
        <v>4</v>
      </c>
      <c r="M1374" s="5">
        <v>1</v>
      </c>
      <c r="N1374" s="5">
        <v>1</v>
      </c>
      <c r="O1374" s="5">
        <v>0</v>
      </c>
      <c r="P1374" s="5">
        <v>0</v>
      </c>
      <c r="Q1374" s="5">
        <v>0</v>
      </c>
      <c r="R1374" s="5">
        <v>0</v>
      </c>
    </row>
    <row r="1375" spans="1:18" x14ac:dyDescent="0.35">
      <c r="A1375" s="1">
        <v>1308</v>
      </c>
      <c r="B1375" t="s">
        <v>871</v>
      </c>
      <c r="C1375" t="s">
        <v>886</v>
      </c>
      <c r="D1375" t="s">
        <v>1690</v>
      </c>
      <c r="F1375" t="s">
        <v>887</v>
      </c>
      <c r="G1375" t="str">
        <f>VLOOKUP(F1375,'Barrio Mapping'!B:C,2,0)</f>
        <v>Palacio</v>
      </c>
      <c r="H1375">
        <f>VLOOKUP(B1375,'[1]Bin Distritos'!$A:$E,5,0)</f>
        <v>15.629</v>
      </c>
      <c r="I1375" s="5">
        <v>2300</v>
      </c>
      <c r="J1375" s="5">
        <v>2</v>
      </c>
      <c r="K1375" s="5">
        <v>205</v>
      </c>
      <c r="L1375" s="5">
        <v>1</v>
      </c>
      <c r="M1375" s="5">
        <v>1</v>
      </c>
      <c r="N1375" s="5">
        <v>1</v>
      </c>
      <c r="O1375" s="5">
        <v>0</v>
      </c>
      <c r="P1375" s="5">
        <v>0</v>
      </c>
      <c r="Q1375" s="5">
        <v>0</v>
      </c>
      <c r="R1375" s="5">
        <v>0</v>
      </c>
    </row>
    <row r="1376" spans="1:18" x14ac:dyDescent="0.35">
      <c r="A1376" s="1">
        <v>1310</v>
      </c>
      <c r="B1376" t="s">
        <v>871</v>
      </c>
      <c r="C1376" t="s">
        <v>1037</v>
      </c>
      <c r="D1376" t="s">
        <v>1690</v>
      </c>
      <c r="E1376" t="s">
        <v>200</v>
      </c>
      <c r="F1376" t="s">
        <v>887</v>
      </c>
      <c r="G1376" t="str">
        <f>VLOOKUP(F1376,'Barrio Mapping'!B:C,2,0)</f>
        <v>Palacio</v>
      </c>
      <c r="H1376">
        <f>VLOOKUP(B1376,'[1]Bin Distritos'!$A:$E,5,0)</f>
        <v>15.629</v>
      </c>
      <c r="I1376" s="5">
        <v>900</v>
      </c>
      <c r="J1376" s="5">
        <v>1</v>
      </c>
      <c r="K1376" s="5">
        <v>55</v>
      </c>
      <c r="L1376" s="5">
        <v>2</v>
      </c>
      <c r="M1376" s="5">
        <v>1</v>
      </c>
      <c r="N1376" s="5">
        <v>0</v>
      </c>
      <c r="O1376" s="5">
        <v>0</v>
      </c>
      <c r="P1376" s="5">
        <v>0</v>
      </c>
      <c r="Q1376" s="5">
        <v>0</v>
      </c>
      <c r="R1376" s="5">
        <v>0</v>
      </c>
    </row>
    <row r="1377" spans="1:18" x14ac:dyDescent="0.35">
      <c r="A1377" s="1">
        <v>1316</v>
      </c>
      <c r="B1377" t="s">
        <v>871</v>
      </c>
      <c r="C1377" t="s">
        <v>886</v>
      </c>
      <c r="D1377" t="s">
        <v>1690</v>
      </c>
      <c r="F1377" t="s">
        <v>887</v>
      </c>
      <c r="G1377" t="str">
        <f>VLOOKUP(F1377,'Barrio Mapping'!B:C,2,0)</f>
        <v>Palacio</v>
      </c>
      <c r="H1377">
        <f>VLOOKUP(B1377,'[1]Bin Distritos'!$A:$E,5,0)</f>
        <v>15.629</v>
      </c>
      <c r="I1377" s="5">
        <v>1550</v>
      </c>
      <c r="J1377" s="5">
        <v>1</v>
      </c>
      <c r="K1377" s="5">
        <v>92</v>
      </c>
      <c r="L1377" s="5">
        <v>1</v>
      </c>
      <c r="M1377" s="5">
        <v>1</v>
      </c>
      <c r="N1377" s="5">
        <v>1</v>
      </c>
      <c r="O1377" s="5">
        <v>0</v>
      </c>
      <c r="P1377" s="5">
        <v>0</v>
      </c>
      <c r="Q1377" s="5">
        <v>0</v>
      </c>
      <c r="R1377" s="5">
        <v>0</v>
      </c>
    </row>
    <row r="1378" spans="1:18" x14ac:dyDescent="0.35">
      <c r="A1378" s="1">
        <v>1320</v>
      </c>
      <c r="B1378" t="s">
        <v>871</v>
      </c>
      <c r="C1378" t="s">
        <v>886</v>
      </c>
      <c r="D1378" t="s">
        <v>1690</v>
      </c>
      <c r="F1378" t="s">
        <v>887</v>
      </c>
      <c r="G1378" t="str">
        <f>VLOOKUP(F1378,'Barrio Mapping'!B:C,2,0)</f>
        <v>Palacio</v>
      </c>
      <c r="H1378">
        <f>VLOOKUP(B1378,'[1]Bin Distritos'!$A:$E,5,0)</f>
        <v>15.629</v>
      </c>
      <c r="I1378" s="5">
        <v>2500</v>
      </c>
      <c r="J1378" s="5">
        <v>2</v>
      </c>
      <c r="K1378" s="5">
        <v>130</v>
      </c>
      <c r="L1378" s="5">
        <v>2</v>
      </c>
      <c r="M1378" s="5">
        <v>1</v>
      </c>
      <c r="N1378" s="5">
        <v>1</v>
      </c>
      <c r="O1378" s="5">
        <v>0</v>
      </c>
      <c r="P1378" s="5">
        <v>0</v>
      </c>
      <c r="Q1378" s="5">
        <v>0</v>
      </c>
      <c r="R1378" s="5">
        <v>0</v>
      </c>
    </row>
    <row r="1379" spans="1:18" x14ac:dyDescent="0.35">
      <c r="A1379" s="1">
        <v>1321</v>
      </c>
      <c r="B1379" t="s">
        <v>871</v>
      </c>
      <c r="C1379" t="s">
        <v>886</v>
      </c>
      <c r="D1379" t="s">
        <v>1690</v>
      </c>
      <c r="F1379" t="s">
        <v>887</v>
      </c>
      <c r="G1379" t="str">
        <f>VLOOKUP(F1379,'Barrio Mapping'!B:C,2,0)</f>
        <v>Palacio</v>
      </c>
      <c r="H1379">
        <f>VLOOKUP(B1379,'[1]Bin Distritos'!$A:$E,5,0)</f>
        <v>15.629</v>
      </c>
      <c r="I1379" s="5">
        <v>3400</v>
      </c>
      <c r="J1379" s="5">
        <v>3</v>
      </c>
      <c r="K1379" s="5">
        <v>250</v>
      </c>
      <c r="L1379" s="5">
        <v>2</v>
      </c>
      <c r="M1379" s="5">
        <v>0</v>
      </c>
      <c r="N1379" s="5">
        <v>1</v>
      </c>
      <c r="O1379" s="5">
        <v>0</v>
      </c>
      <c r="P1379" s="5">
        <v>0</v>
      </c>
      <c r="Q1379" s="5">
        <v>0</v>
      </c>
      <c r="R1379" s="5">
        <v>0</v>
      </c>
    </row>
    <row r="1380" spans="1:18" x14ac:dyDescent="0.35">
      <c r="A1380" s="1">
        <v>1324</v>
      </c>
      <c r="B1380" t="s">
        <v>871</v>
      </c>
      <c r="C1380" t="s">
        <v>886</v>
      </c>
      <c r="D1380" t="s">
        <v>1690</v>
      </c>
      <c r="F1380" t="s">
        <v>887</v>
      </c>
      <c r="G1380" t="str">
        <f>VLOOKUP(F1380,'Barrio Mapping'!B:C,2,0)</f>
        <v>Palacio</v>
      </c>
      <c r="H1380">
        <f>VLOOKUP(B1380,'[1]Bin Distritos'!$A:$E,5,0)</f>
        <v>15.629</v>
      </c>
      <c r="I1380" s="5">
        <v>2300</v>
      </c>
      <c r="J1380" s="5">
        <v>3</v>
      </c>
      <c r="K1380" s="5">
        <v>147</v>
      </c>
      <c r="L1380" s="5">
        <v>4</v>
      </c>
      <c r="M1380" s="5">
        <v>1</v>
      </c>
      <c r="N1380" s="5">
        <v>1</v>
      </c>
      <c r="O1380" s="5">
        <v>0</v>
      </c>
      <c r="P1380" s="5">
        <v>0</v>
      </c>
      <c r="Q1380" s="5">
        <v>0</v>
      </c>
      <c r="R1380" s="5">
        <v>0</v>
      </c>
    </row>
    <row r="1381" spans="1:18" x14ac:dyDescent="0.35">
      <c r="A1381" s="1">
        <v>1337</v>
      </c>
      <c r="B1381" t="s">
        <v>871</v>
      </c>
      <c r="C1381" t="s">
        <v>886</v>
      </c>
      <c r="D1381" t="s">
        <v>1690</v>
      </c>
      <c r="F1381" t="s">
        <v>887</v>
      </c>
      <c r="G1381" t="str">
        <f>VLOOKUP(F1381,'Barrio Mapping'!B:C,2,0)</f>
        <v>Palacio</v>
      </c>
      <c r="H1381">
        <f>VLOOKUP(B1381,'[1]Bin Distritos'!$A:$E,5,0)</f>
        <v>15.629</v>
      </c>
      <c r="I1381" s="5">
        <v>3000</v>
      </c>
      <c r="J1381" s="5">
        <v>2</v>
      </c>
      <c r="K1381" s="5">
        <v>105</v>
      </c>
      <c r="L1381" s="5">
        <v>7</v>
      </c>
      <c r="M1381" s="5">
        <v>1</v>
      </c>
      <c r="N1381" s="5">
        <v>1</v>
      </c>
      <c r="O1381" s="5">
        <v>0</v>
      </c>
      <c r="P1381" s="5">
        <v>0</v>
      </c>
      <c r="Q1381" s="5">
        <v>0</v>
      </c>
      <c r="R1381" s="5">
        <v>0</v>
      </c>
    </row>
    <row r="1382" spans="1:18" x14ac:dyDescent="0.35">
      <c r="A1382" s="1">
        <v>1342</v>
      </c>
      <c r="B1382" t="s">
        <v>871</v>
      </c>
      <c r="C1382" t="s">
        <v>886</v>
      </c>
      <c r="D1382" t="s">
        <v>1690</v>
      </c>
      <c r="F1382" t="s">
        <v>887</v>
      </c>
      <c r="G1382" t="str">
        <f>VLOOKUP(F1382,'Barrio Mapping'!B:C,2,0)</f>
        <v>Palacio</v>
      </c>
      <c r="H1382">
        <f>VLOOKUP(B1382,'[1]Bin Distritos'!$A:$E,5,0)</f>
        <v>15.629</v>
      </c>
      <c r="I1382" s="5">
        <v>1400</v>
      </c>
      <c r="J1382" s="5">
        <v>2</v>
      </c>
      <c r="K1382" s="5">
        <v>75</v>
      </c>
      <c r="L1382" s="5">
        <v>2</v>
      </c>
      <c r="M1382" s="5">
        <v>1</v>
      </c>
      <c r="N1382" s="5">
        <v>1</v>
      </c>
      <c r="O1382" s="5">
        <v>0</v>
      </c>
      <c r="P1382" s="5">
        <v>0</v>
      </c>
      <c r="Q1382" s="5">
        <v>0</v>
      </c>
      <c r="R1382" s="5">
        <v>0</v>
      </c>
    </row>
    <row r="1383" spans="1:18" x14ac:dyDescent="0.35">
      <c r="A1383" s="1">
        <v>1348</v>
      </c>
      <c r="B1383" t="s">
        <v>871</v>
      </c>
      <c r="C1383" t="s">
        <v>1047</v>
      </c>
      <c r="D1383" t="s">
        <v>1691</v>
      </c>
      <c r="E1383" t="s">
        <v>110</v>
      </c>
      <c r="F1383" t="s">
        <v>887</v>
      </c>
      <c r="G1383" t="str">
        <f>VLOOKUP(F1383,'Barrio Mapping'!B:C,2,0)</f>
        <v>Palacio</v>
      </c>
      <c r="H1383">
        <f>VLOOKUP(B1383,'[1]Bin Distritos'!$A:$E,5,0)</f>
        <v>15.629</v>
      </c>
      <c r="I1383" s="5">
        <v>900</v>
      </c>
      <c r="J1383" s="5">
        <v>1</v>
      </c>
      <c r="K1383" s="5">
        <v>45</v>
      </c>
      <c r="L1383" s="5">
        <v>5</v>
      </c>
      <c r="M1383" s="5">
        <v>1</v>
      </c>
      <c r="N1383" s="5">
        <v>1</v>
      </c>
      <c r="O1383" s="5">
        <v>1</v>
      </c>
      <c r="P1383" s="5">
        <v>0</v>
      </c>
      <c r="Q1383" s="5">
        <v>0</v>
      </c>
      <c r="R1383" s="5">
        <v>0</v>
      </c>
    </row>
    <row r="1384" spans="1:18" x14ac:dyDescent="0.35">
      <c r="A1384" s="1">
        <v>1378</v>
      </c>
      <c r="B1384" t="s">
        <v>871</v>
      </c>
      <c r="C1384" t="s">
        <v>931</v>
      </c>
      <c r="D1384" t="s">
        <v>1690</v>
      </c>
      <c r="E1384" t="s">
        <v>40</v>
      </c>
      <c r="F1384" t="s">
        <v>887</v>
      </c>
      <c r="G1384" t="str">
        <f>VLOOKUP(F1384,'Barrio Mapping'!B:C,2,0)</f>
        <v>Palacio</v>
      </c>
      <c r="H1384">
        <f>VLOOKUP(B1384,'[1]Bin Distritos'!$A:$E,5,0)</f>
        <v>15.629</v>
      </c>
      <c r="I1384" s="5">
        <v>1200</v>
      </c>
      <c r="J1384" s="5">
        <v>1</v>
      </c>
      <c r="K1384" s="5">
        <v>50</v>
      </c>
      <c r="L1384" s="5">
        <v>2</v>
      </c>
      <c r="M1384" s="5">
        <v>1</v>
      </c>
      <c r="N1384" s="5">
        <v>1</v>
      </c>
      <c r="O1384" s="5">
        <v>0</v>
      </c>
      <c r="P1384" s="5">
        <v>0</v>
      </c>
      <c r="Q1384" s="5">
        <v>0</v>
      </c>
      <c r="R1384" s="5">
        <v>0</v>
      </c>
    </row>
    <row r="1385" spans="1:18" x14ac:dyDescent="0.35">
      <c r="A1385" s="1">
        <v>1379</v>
      </c>
      <c r="B1385" t="s">
        <v>871</v>
      </c>
      <c r="C1385" t="s">
        <v>928</v>
      </c>
      <c r="D1385" t="s">
        <v>1690</v>
      </c>
      <c r="E1385" t="s">
        <v>1066</v>
      </c>
      <c r="F1385" t="s">
        <v>887</v>
      </c>
      <c r="G1385" t="str">
        <f>VLOOKUP(F1385,'Barrio Mapping'!B:C,2,0)</f>
        <v>Palacio</v>
      </c>
      <c r="H1385">
        <f>VLOOKUP(B1385,'[1]Bin Distritos'!$A:$E,5,0)</f>
        <v>15.629</v>
      </c>
      <c r="I1385" s="5">
        <v>1500</v>
      </c>
      <c r="J1385" s="5">
        <v>2</v>
      </c>
      <c r="K1385" s="5">
        <v>85</v>
      </c>
      <c r="L1385" s="5">
        <v>3</v>
      </c>
      <c r="M1385" s="5">
        <v>1</v>
      </c>
      <c r="N1385" s="5">
        <v>1</v>
      </c>
      <c r="O1385" s="5">
        <v>0</v>
      </c>
      <c r="P1385" s="5">
        <v>0</v>
      </c>
      <c r="Q1385" s="5">
        <v>0</v>
      </c>
      <c r="R1385" s="5">
        <v>0</v>
      </c>
    </row>
    <row r="1386" spans="1:18" x14ac:dyDescent="0.35">
      <c r="A1386" s="1">
        <v>1386</v>
      </c>
      <c r="B1386" t="s">
        <v>871</v>
      </c>
      <c r="C1386" t="s">
        <v>886</v>
      </c>
      <c r="D1386" t="s">
        <v>1690</v>
      </c>
      <c r="F1386" t="s">
        <v>887</v>
      </c>
      <c r="G1386" t="str">
        <f>VLOOKUP(F1386,'Barrio Mapping'!B:C,2,0)</f>
        <v>Palacio</v>
      </c>
      <c r="H1386">
        <f>VLOOKUP(B1386,'[1]Bin Distritos'!$A:$E,5,0)</f>
        <v>15.629</v>
      </c>
      <c r="I1386" s="5">
        <v>1400</v>
      </c>
      <c r="J1386" s="5">
        <v>2</v>
      </c>
      <c r="K1386" s="5">
        <v>100</v>
      </c>
      <c r="L1386" s="5">
        <v>5</v>
      </c>
      <c r="M1386" s="5">
        <v>1</v>
      </c>
      <c r="N1386" s="5">
        <v>1</v>
      </c>
      <c r="O1386" s="5">
        <v>0</v>
      </c>
      <c r="P1386" s="5">
        <v>0</v>
      </c>
      <c r="Q1386" s="5">
        <v>0</v>
      </c>
      <c r="R1386" s="5">
        <v>0</v>
      </c>
    </row>
    <row r="1387" spans="1:18" x14ac:dyDescent="0.35">
      <c r="A1387" s="1">
        <v>1395</v>
      </c>
      <c r="B1387" t="s">
        <v>871</v>
      </c>
      <c r="C1387" t="s">
        <v>1076</v>
      </c>
      <c r="D1387" t="s">
        <v>1690</v>
      </c>
      <c r="E1387" t="s">
        <v>102</v>
      </c>
      <c r="F1387" t="s">
        <v>887</v>
      </c>
      <c r="G1387" t="str">
        <f>VLOOKUP(F1387,'Barrio Mapping'!B:C,2,0)</f>
        <v>Palacio</v>
      </c>
      <c r="H1387">
        <f>VLOOKUP(B1387,'[1]Bin Distritos'!$A:$E,5,0)</f>
        <v>15.629</v>
      </c>
      <c r="I1387" s="5">
        <v>850</v>
      </c>
      <c r="J1387" s="5">
        <v>1</v>
      </c>
      <c r="K1387" s="5">
        <v>50</v>
      </c>
      <c r="L1387" s="5">
        <v>2</v>
      </c>
      <c r="M1387" s="5">
        <v>1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</row>
    <row r="1388" spans="1:18" x14ac:dyDescent="0.35">
      <c r="A1388" s="1">
        <v>1396</v>
      </c>
      <c r="B1388" t="s">
        <v>871</v>
      </c>
      <c r="C1388" t="s">
        <v>985</v>
      </c>
      <c r="D1388" t="s">
        <v>1693</v>
      </c>
      <c r="E1388" t="s">
        <v>104</v>
      </c>
      <c r="F1388" t="s">
        <v>887</v>
      </c>
      <c r="G1388" t="str">
        <f>VLOOKUP(F1388,'Barrio Mapping'!B:C,2,0)</f>
        <v>Palacio</v>
      </c>
      <c r="H1388">
        <f>VLOOKUP(B1388,'[1]Bin Distritos'!$A:$E,5,0)</f>
        <v>15.629</v>
      </c>
      <c r="I1388" s="5">
        <v>850</v>
      </c>
      <c r="J1388" s="5">
        <v>0</v>
      </c>
      <c r="K1388" s="5">
        <v>26</v>
      </c>
      <c r="L1388" s="5">
        <v>2</v>
      </c>
      <c r="M1388" s="5">
        <v>0</v>
      </c>
      <c r="N1388" s="5">
        <v>1</v>
      </c>
      <c r="O1388" s="5">
        <v>0</v>
      </c>
      <c r="P1388" s="5">
        <v>0</v>
      </c>
      <c r="Q1388" s="5">
        <v>0</v>
      </c>
      <c r="R1388" s="5">
        <v>0</v>
      </c>
    </row>
    <row r="1389" spans="1:18" x14ac:dyDescent="0.35">
      <c r="A1389" s="1">
        <v>238</v>
      </c>
      <c r="B1389" t="s">
        <v>236</v>
      </c>
      <c r="C1389" t="s">
        <v>260</v>
      </c>
      <c r="D1389" t="s">
        <v>1690</v>
      </c>
      <c r="F1389" t="s">
        <v>261</v>
      </c>
      <c r="G1389" t="str">
        <f>VLOOKUP(F1389,'Barrio Mapping'!B:C,2,0)</f>
        <v>Palomas</v>
      </c>
      <c r="H1389">
        <f>VLOOKUP(B1389,'[1]Bin Distritos'!$A:$E,5,0)</f>
        <v>9.2406666666666677</v>
      </c>
      <c r="I1389" s="5">
        <v>4200</v>
      </c>
      <c r="J1389" s="5">
        <v>4</v>
      </c>
      <c r="K1389" s="5">
        <v>267</v>
      </c>
      <c r="L1389" s="5">
        <v>2</v>
      </c>
      <c r="M1389" s="5">
        <v>1</v>
      </c>
      <c r="N1389" s="5">
        <v>1</v>
      </c>
      <c r="O1389" s="5">
        <v>0</v>
      </c>
      <c r="P1389" s="5">
        <v>0</v>
      </c>
      <c r="Q1389" s="5">
        <v>0</v>
      </c>
      <c r="R1389" s="5">
        <v>0</v>
      </c>
    </row>
    <row r="1390" spans="1:18" x14ac:dyDescent="0.35">
      <c r="A1390" s="1">
        <v>245</v>
      </c>
      <c r="B1390" t="s">
        <v>236</v>
      </c>
      <c r="C1390" t="s">
        <v>260</v>
      </c>
      <c r="D1390" t="s">
        <v>1690</v>
      </c>
      <c r="F1390" t="s">
        <v>261</v>
      </c>
      <c r="G1390" t="str">
        <f>VLOOKUP(F1390,'Barrio Mapping'!B:C,2,0)</f>
        <v>Palomas</v>
      </c>
      <c r="H1390">
        <f>VLOOKUP(B1390,'[1]Bin Distritos'!$A:$E,5,0)</f>
        <v>9.2406666666666677</v>
      </c>
      <c r="I1390" s="5">
        <v>2100</v>
      </c>
      <c r="J1390" s="5">
        <v>4</v>
      </c>
      <c r="K1390" s="5">
        <v>180</v>
      </c>
      <c r="L1390" s="5">
        <v>4</v>
      </c>
      <c r="M1390" s="5">
        <v>1</v>
      </c>
      <c r="N1390" s="5">
        <v>1</v>
      </c>
      <c r="O1390" s="5">
        <v>0</v>
      </c>
      <c r="P1390" s="5">
        <v>0</v>
      </c>
      <c r="Q1390" s="5">
        <v>0</v>
      </c>
      <c r="R1390" s="5">
        <v>0</v>
      </c>
    </row>
    <row r="1391" spans="1:18" x14ac:dyDescent="0.35">
      <c r="A1391" s="1">
        <v>267</v>
      </c>
      <c r="B1391" t="s">
        <v>236</v>
      </c>
      <c r="C1391" t="s">
        <v>290</v>
      </c>
      <c r="D1391" t="s">
        <v>1690</v>
      </c>
      <c r="F1391" t="s">
        <v>261</v>
      </c>
      <c r="G1391" t="str">
        <f>VLOOKUP(F1391,'Barrio Mapping'!B:C,2,0)</f>
        <v>Palomas</v>
      </c>
      <c r="H1391">
        <f>VLOOKUP(B1391,'[1]Bin Distritos'!$A:$E,5,0)</f>
        <v>9.2406666666666677</v>
      </c>
      <c r="I1391" s="5">
        <v>1250</v>
      </c>
      <c r="J1391" s="5">
        <v>2</v>
      </c>
      <c r="K1391" s="5">
        <v>96</v>
      </c>
      <c r="L1391" s="5">
        <v>1</v>
      </c>
      <c r="M1391" s="5">
        <v>1</v>
      </c>
      <c r="N1391" s="5">
        <v>1</v>
      </c>
      <c r="O1391" s="5">
        <v>0</v>
      </c>
      <c r="P1391" s="5">
        <v>0</v>
      </c>
      <c r="Q1391" s="5">
        <v>0</v>
      </c>
      <c r="R1391" s="5">
        <v>0</v>
      </c>
    </row>
    <row r="1392" spans="1:18" x14ac:dyDescent="0.35">
      <c r="A1392" s="1">
        <v>282</v>
      </c>
      <c r="B1392" t="s">
        <v>236</v>
      </c>
      <c r="C1392" t="s">
        <v>302</v>
      </c>
      <c r="D1392" t="s">
        <v>1690</v>
      </c>
      <c r="E1392" t="s">
        <v>303</v>
      </c>
      <c r="F1392" t="s">
        <v>261</v>
      </c>
      <c r="G1392" t="str">
        <f>VLOOKUP(F1392,'Barrio Mapping'!B:C,2,0)</f>
        <v>Palomas</v>
      </c>
      <c r="H1392">
        <f>VLOOKUP(B1392,'[1]Bin Distritos'!$A:$E,5,0)</f>
        <v>9.2406666666666677</v>
      </c>
      <c r="I1392" s="5">
        <v>1195</v>
      </c>
      <c r="J1392" s="5">
        <v>2</v>
      </c>
      <c r="K1392" s="5">
        <v>86</v>
      </c>
      <c r="L1392" s="5">
        <v>2</v>
      </c>
      <c r="M1392" s="5">
        <v>1</v>
      </c>
      <c r="N1392" s="5">
        <v>1</v>
      </c>
      <c r="O1392" s="5">
        <v>0</v>
      </c>
      <c r="P1392" s="5">
        <v>0</v>
      </c>
      <c r="Q1392" s="5">
        <v>0</v>
      </c>
      <c r="R1392" s="5">
        <v>0</v>
      </c>
    </row>
    <row r="1393" spans="1:18" x14ac:dyDescent="0.35">
      <c r="A1393" s="1">
        <v>283</v>
      </c>
      <c r="B1393" t="s">
        <v>236</v>
      </c>
      <c r="C1393" t="s">
        <v>260</v>
      </c>
      <c r="D1393" t="s">
        <v>1690</v>
      </c>
      <c r="F1393" t="s">
        <v>261</v>
      </c>
      <c r="G1393" t="str">
        <f>VLOOKUP(F1393,'Barrio Mapping'!B:C,2,0)</f>
        <v>Palomas</v>
      </c>
      <c r="H1393">
        <f>VLOOKUP(B1393,'[1]Bin Distritos'!$A:$E,5,0)</f>
        <v>9.2406666666666677</v>
      </c>
      <c r="I1393" s="5">
        <v>2950</v>
      </c>
      <c r="J1393" s="5">
        <v>6</v>
      </c>
      <c r="K1393" s="5">
        <v>340</v>
      </c>
      <c r="L1393" s="5">
        <v>2</v>
      </c>
      <c r="M1393" s="5">
        <v>1</v>
      </c>
      <c r="N1393" s="5">
        <v>1</v>
      </c>
      <c r="O1393" s="5">
        <v>0</v>
      </c>
      <c r="P1393" s="5">
        <v>0</v>
      </c>
      <c r="Q1393" s="5">
        <v>0</v>
      </c>
      <c r="R1393" s="5">
        <v>0</v>
      </c>
    </row>
    <row r="1394" spans="1:18" x14ac:dyDescent="0.35">
      <c r="A1394" s="1">
        <v>288</v>
      </c>
      <c r="B1394" t="s">
        <v>236</v>
      </c>
      <c r="C1394" t="s">
        <v>260</v>
      </c>
      <c r="D1394" t="s">
        <v>1690</v>
      </c>
      <c r="F1394" t="s">
        <v>261</v>
      </c>
      <c r="G1394" t="str">
        <f>VLOOKUP(F1394,'Barrio Mapping'!B:C,2,0)</f>
        <v>Palomas</v>
      </c>
      <c r="H1394">
        <f>VLOOKUP(B1394,'[1]Bin Distritos'!$A:$E,5,0)</f>
        <v>9.2406666666666677</v>
      </c>
      <c r="I1394" s="5">
        <v>1900</v>
      </c>
      <c r="J1394" s="5">
        <v>4</v>
      </c>
      <c r="K1394" s="5">
        <v>172</v>
      </c>
      <c r="L1394" s="5">
        <v>1</v>
      </c>
      <c r="M1394" s="5">
        <v>1</v>
      </c>
      <c r="N1394" s="5">
        <v>1</v>
      </c>
      <c r="O1394" s="5">
        <v>0</v>
      </c>
      <c r="P1394" s="5">
        <v>0</v>
      </c>
      <c r="Q1394" s="5">
        <v>0</v>
      </c>
      <c r="R1394" s="5">
        <v>0</v>
      </c>
    </row>
    <row r="1395" spans="1:18" x14ac:dyDescent="0.35">
      <c r="A1395" s="1">
        <v>293</v>
      </c>
      <c r="B1395" t="s">
        <v>236</v>
      </c>
      <c r="C1395" t="s">
        <v>260</v>
      </c>
      <c r="D1395" t="s">
        <v>1690</v>
      </c>
      <c r="F1395" t="s">
        <v>261</v>
      </c>
      <c r="G1395" t="str">
        <f>VLOOKUP(F1395,'Barrio Mapping'!B:C,2,0)</f>
        <v>Palomas</v>
      </c>
      <c r="H1395">
        <f>VLOOKUP(B1395,'[1]Bin Distritos'!$A:$E,5,0)</f>
        <v>9.2406666666666677</v>
      </c>
      <c r="I1395" s="5">
        <v>1750</v>
      </c>
      <c r="J1395" s="5">
        <v>2</v>
      </c>
      <c r="K1395" s="5">
        <v>85</v>
      </c>
      <c r="L1395" s="5">
        <v>3</v>
      </c>
      <c r="M1395" s="5">
        <v>1</v>
      </c>
      <c r="N1395" s="5">
        <v>1</v>
      </c>
      <c r="O1395" s="5">
        <v>0</v>
      </c>
      <c r="P1395" s="5">
        <v>0</v>
      </c>
      <c r="Q1395" s="5">
        <v>0</v>
      </c>
      <c r="R1395" s="5">
        <v>0</v>
      </c>
    </row>
    <row r="1396" spans="1:18" x14ac:dyDescent="0.35">
      <c r="A1396" s="1">
        <v>573</v>
      </c>
      <c r="B1396" t="s">
        <v>523</v>
      </c>
      <c r="C1396" t="s">
        <v>524</v>
      </c>
      <c r="D1396" t="s">
        <v>1690</v>
      </c>
      <c r="F1396" t="s">
        <v>525</v>
      </c>
      <c r="G1396" t="str">
        <f>VLOOKUP(F1396,'Barrio Mapping'!B:C,2,0)</f>
        <v>Palomeras Bajas</v>
      </c>
      <c r="H1396">
        <f>VLOOKUP(B1396,'[1]Bin Distritos'!$A:$E,5,0)</f>
        <v>3.9410000000000003</v>
      </c>
      <c r="I1396" s="5">
        <v>500</v>
      </c>
      <c r="J1396" s="5">
        <v>2</v>
      </c>
      <c r="K1396" s="5">
        <v>53</v>
      </c>
      <c r="L1396" s="5">
        <v>2</v>
      </c>
      <c r="M1396" s="5">
        <v>1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</row>
    <row r="1397" spans="1:18" x14ac:dyDescent="0.35">
      <c r="A1397" s="1">
        <v>581</v>
      </c>
      <c r="B1397" t="s">
        <v>523</v>
      </c>
      <c r="C1397" t="s">
        <v>536</v>
      </c>
      <c r="D1397" t="s">
        <v>1690</v>
      </c>
      <c r="F1397" t="s">
        <v>525</v>
      </c>
      <c r="G1397" t="str">
        <f>VLOOKUP(F1397,'Barrio Mapping'!B:C,2,0)</f>
        <v>Palomeras Bajas</v>
      </c>
      <c r="H1397">
        <f>VLOOKUP(B1397,'[1]Bin Distritos'!$A:$E,5,0)</f>
        <v>3.9410000000000003</v>
      </c>
      <c r="I1397" s="5">
        <v>750</v>
      </c>
      <c r="J1397" s="5">
        <v>1</v>
      </c>
      <c r="K1397" s="5">
        <v>43</v>
      </c>
      <c r="L1397" s="5">
        <v>2</v>
      </c>
      <c r="M1397" s="5">
        <v>1</v>
      </c>
      <c r="N1397" s="5">
        <v>1</v>
      </c>
      <c r="O1397" s="5">
        <v>0</v>
      </c>
      <c r="P1397" s="5">
        <v>0</v>
      </c>
      <c r="Q1397" s="5">
        <v>0</v>
      </c>
      <c r="R1397" s="5">
        <v>0</v>
      </c>
    </row>
    <row r="1398" spans="1:18" x14ac:dyDescent="0.35">
      <c r="A1398" s="1">
        <v>583</v>
      </c>
      <c r="B1398" t="s">
        <v>523</v>
      </c>
      <c r="C1398" t="s">
        <v>538</v>
      </c>
      <c r="D1398" t="s">
        <v>1690</v>
      </c>
      <c r="F1398" t="s">
        <v>525</v>
      </c>
      <c r="G1398" t="str">
        <f>VLOOKUP(F1398,'Barrio Mapping'!B:C,2,0)</f>
        <v>Palomeras Bajas</v>
      </c>
      <c r="H1398">
        <f>VLOOKUP(B1398,'[1]Bin Distritos'!$A:$E,5,0)</f>
        <v>3.9410000000000003</v>
      </c>
      <c r="I1398" s="5">
        <v>1175</v>
      </c>
      <c r="J1398" s="5">
        <v>3</v>
      </c>
      <c r="K1398" s="5">
        <v>50</v>
      </c>
      <c r="L1398" s="5">
        <v>2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</row>
    <row r="1399" spans="1:18" x14ac:dyDescent="0.35">
      <c r="A1399" s="1">
        <v>585</v>
      </c>
      <c r="B1399" t="s">
        <v>523</v>
      </c>
      <c r="C1399" t="s">
        <v>540</v>
      </c>
      <c r="D1399" t="s">
        <v>1690</v>
      </c>
      <c r="F1399" t="s">
        <v>525</v>
      </c>
      <c r="G1399" t="str">
        <f>VLOOKUP(F1399,'Barrio Mapping'!B:C,2,0)</f>
        <v>Palomeras Bajas</v>
      </c>
      <c r="H1399">
        <f>VLOOKUP(B1399,'[1]Bin Distritos'!$A:$E,5,0)</f>
        <v>3.9410000000000003</v>
      </c>
      <c r="I1399" s="5">
        <v>850</v>
      </c>
      <c r="J1399" s="5">
        <v>3</v>
      </c>
      <c r="K1399" s="5">
        <v>95</v>
      </c>
      <c r="L1399" s="5">
        <v>6</v>
      </c>
      <c r="M1399" s="5">
        <v>1</v>
      </c>
      <c r="N1399" s="5">
        <v>1</v>
      </c>
      <c r="O1399" s="5">
        <v>0</v>
      </c>
      <c r="P1399" s="5">
        <v>0</v>
      </c>
      <c r="Q1399" s="5">
        <v>0</v>
      </c>
      <c r="R1399" s="5">
        <v>0</v>
      </c>
    </row>
    <row r="1400" spans="1:18" x14ac:dyDescent="0.35">
      <c r="A1400" s="1">
        <v>588</v>
      </c>
      <c r="B1400" t="s">
        <v>523</v>
      </c>
      <c r="C1400" t="s">
        <v>543</v>
      </c>
      <c r="D1400" t="s">
        <v>1690</v>
      </c>
      <c r="F1400" t="s">
        <v>525</v>
      </c>
      <c r="G1400" t="str">
        <f>VLOOKUP(F1400,'Barrio Mapping'!B:C,2,0)</f>
        <v>Palomeras Bajas</v>
      </c>
      <c r="H1400">
        <f>VLOOKUP(B1400,'[1]Bin Distritos'!$A:$E,5,0)</f>
        <v>3.9410000000000003</v>
      </c>
      <c r="I1400" s="5">
        <v>950</v>
      </c>
      <c r="J1400" s="5">
        <v>2</v>
      </c>
      <c r="K1400" s="5">
        <v>90</v>
      </c>
      <c r="L1400" s="5">
        <v>1</v>
      </c>
      <c r="M1400" s="5">
        <v>1</v>
      </c>
      <c r="N1400" s="5">
        <v>1</v>
      </c>
      <c r="O1400" s="5">
        <v>0</v>
      </c>
      <c r="P1400" s="5">
        <v>0</v>
      </c>
      <c r="Q1400" s="5">
        <v>0</v>
      </c>
      <c r="R1400" s="5">
        <v>0</v>
      </c>
    </row>
    <row r="1401" spans="1:18" x14ac:dyDescent="0.35">
      <c r="A1401" s="1">
        <v>600</v>
      </c>
      <c r="B1401" t="s">
        <v>523</v>
      </c>
      <c r="C1401" t="s">
        <v>556</v>
      </c>
      <c r="D1401" t="s">
        <v>1690</v>
      </c>
      <c r="E1401" t="s">
        <v>126</v>
      </c>
      <c r="F1401" t="s">
        <v>525</v>
      </c>
      <c r="G1401" t="str">
        <f>VLOOKUP(F1401,'Barrio Mapping'!B:C,2,0)</f>
        <v>Palomeras Bajas</v>
      </c>
      <c r="H1401">
        <f>VLOOKUP(B1401,'[1]Bin Distritos'!$A:$E,5,0)</f>
        <v>3.9410000000000003</v>
      </c>
      <c r="I1401" s="5">
        <v>800</v>
      </c>
      <c r="J1401" s="5">
        <v>3</v>
      </c>
      <c r="K1401" s="5">
        <v>60</v>
      </c>
      <c r="L1401" s="5">
        <v>1</v>
      </c>
      <c r="M1401" s="5">
        <v>1</v>
      </c>
      <c r="N1401" s="5">
        <v>1</v>
      </c>
      <c r="O1401" s="5">
        <v>0</v>
      </c>
      <c r="P1401" s="5">
        <v>0</v>
      </c>
      <c r="Q1401" s="5">
        <v>0</v>
      </c>
      <c r="R1401" s="5">
        <v>0</v>
      </c>
    </row>
    <row r="1402" spans="1:18" x14ac:dyDescent="0.35">
      <c r="A1402" s="1">
        <v>614</v>
      </c>
      <c r="B1402" t="s">
        <v>523</v>
      </c>
      <c r="C1402" t="s">
        <v>543</v>
      </c>
      <c r="D1402" t="s">
        <v>1690</v>
      </c>
      <c r="E1402" t="s">
        <v>378</v>
      </c>
      <c r="F1402" t="s">
        <v>525</v>
      </c>
      <c r="G1402" t="str">
        <f>VLOOKUP(F1402,'Barrio Mapping'!B:C,2,0)</f>
        <v>Palomeras Bajas</v>
      </c>
      <c r="H1402">
        <f>VLOOKUP(B1402,'[1]Bin Distritos'!$A:$E,5,0)</f>
        <v>3.9410000000000003</v>
      </c>
      <c r="I1402" s="5">
        <v>950</v>
      </c>
      <c r="J1402" s="5">
        <v>2</v>
      </c>
      <c r="K1402" s="5">
        <v>60</v>
      </c>
      <c r="L1402" s="5">
        <v>1</v>
      </c>
      <c r="M1402" s="5">
        <v>1</v>
      </c>
      <c r="N1402" s="5">
        <v>1</v>
      </c>
      <c r="O1402" s="5">
        <v>0</v>
      </c>
      <c r="P1402" s="5">
        <v>0</v>
      </c>
      <c r="Q1402" s="5">
        <v>0</v>
      </c>
      <c r="R1402" s="5">
        <v>0</v>
      </c>
    </row>
    <row r="1403" spans="1:18" x14ac:dyDescent="0.35">
      <c r="A1403" s="1">
        <v>574</v>
      </c>
      <c r="B1403" t="s">
        <v>523</v>
      </c>
      <c r="C1403" t="s">
        <v>526</v>
      </c>
      <c r="D1403" t="s">
        <v>1690</v>
      </c>
      <c r="E1403" t="s">
        <v>71</v>
      </c>
      <c r="F1403" t="s">
        <v>527</v>
      </c>
      <c r="G1403" t="str">
        <f>VLOOKUP(F1403,'Barrio Mapping'!B:C,2,0)</f>
        <v>Palomeras Sureste</v>
      </c>
      <c r="H1403">
        <f>VLOOKUP(B1403,'[1]Bin Distritos'!$A:$E,5,0)</f>
        <v>3.9410000000000003</v>
      </c>
      <c r="I1403" s="5">
        <v>750</v>
      </c>
      <c r="J1403" s="5">
        <v>1</v>
      </c>
      <c r="K1403" s="5">
        <v>80</v>
      </c>
      <c r="L1403" s="5">
        <v>6</v>
      </c>
      <c r="M1403" s="5">
        <v>1</v>
      </c>
      <c r="N1403" s="5">
        <v>1</v>
      </c>
      <c r="O1403" s="5">
        <v>0</v>
      </c>
      <c r="P1403" s="5">
        <v>0</v>
      </c>
      <c r="Q1403" s="5">
        <v>0</v>
      </c>
      <c r="R1403" s="5">
        <v>0</v>
      </c>
    </row>
    <row r="1404" spans="1:18" x14ac:dyDescent="0.35">
      <c r="A1404" s="1">
        <v>575</v>
      </c>
      <c r="B1404" t="s">
        <v>523</v>
      </c>
      <c r="C1404" t="s">
        <v>526</v>
      </c>
      <c r="D1404" t="s">
        <v>1690</v>
      </c>
      <c r="E1404" t="s">
        <v>51</v>
      </c>
      <c r="F1404" t="s">
        <v>527</v>
      </c>
      <c r="G1404" t="str">
        <f>VLOOKUP(F1404,'Barrio Mapping'!B:C,2,0)</f>
        <v>Palomeras Sureste</v>
      </c>
      <c r="H1404">
        <f>VLOOKUP(B1404,'[1]Bin Distritos'!$A:$E,5,0)</f>
        <v>3.9410000000000003</v>
      </c>
      <c r="I1404" s="5">
        <v>750</v>
      </c>
      <c r="J1404" s="5">
        <v>2</v>
      </c>
      <c r="K1404" s="5">
        <v>100</v>
      </c>
      <c r="L1404" s="5">
        <v>1</v>
      </c>
      <c r="M1404" s="5">
        <v>1</v>
      </c>
      <c r="N1404" s="5">
        <v>1</v>
      </c>
      <c r="O1404" s="5">
        <v>0</v>
      </c>
      <c r="P1404" s="5">
        <v>0</v>
      </c>
      <c r="Q1404" s="5">
        <v>0</v>
      </c>
      <c r="R1404" s="5">
        <v>0</v>
      </c>
    </row>
    <row r="1405" spans="1:18" x14ac:dyDescent="0.35">
      <c r="A1405" s="1">
        <v>584</v>
      </c>
      <c r="B1405" t="s">
        <v>523</v>
      </c>
      <c r="C1405" t="s">
        <v>539</v>
      </c>
      <c r="D1405" t="s">
        <v>1690</v>
      </c>
      <c r="E1405" t="s">
        <v>176</v>
      </c>
      <c r="F1405" t="s">
        <v>527</v>
      </c>
      <c r="G1405" t="str">
        <f>VLOOKUP(F1405,'Barrio Mapping'!B:C,2,0)</f>
        <v>Palomeras Sureste</v>
      </c>
      <c r="H1405">
        <f>VLOOKUP(B1405,'[1]Bin Distritos'!$A:$E,5,0)</f>
        <v>3.9410000000000003</v>
      </c>
      <c r="I1405" s="5">
        <v>875</v>
      </c>
      <c r="J1405" s="5">
        <v>2</v>
      </c>
      <c r="K1405" s="5">
        <v>91</v>
      </c>
      <c r="L1405" s="5">
        <v>3</v>
      </c>
      <c r="M1405" s="5">
        <v>1</v>
      </c>
      <c r="N1405" s="5">
        <v>1</v>
      </c>
      <c r="O1405" s="5">
        <v>0</v>
      </c>
      <c r="P1405" s="5">
        <v>0</v>
      </c>
      <c r="Q1405" s="5">
        <v>0</v>
      </c>
      <c r="R1405" s="5">
        <v>0</v>
      </c>
    </row>
    <row r="1406" spans="1:18" x14ac:dyDescent="0.35">
      <c r="A1406" s="1">
        <v>603</v>
      </c>
      <c r="B1406" t="s">
        <v>523</v>
      </c>
      <c r="C1406" t="s">
        <v>559</v>
      </c>
      <c r="D1406" t="s">
        <v>1690</v>
      </c>
      <c r="F1406" t="s">
        <v>527</v>
      </c>
      <c r="G1406" t="str">
        <f>VLOOKUP(F1406,'Barrio Mapping'!B:C,2,0)</f>
        <v>Palomeras Sureste</v>
      </c>
      <c r="H1406">
        <f>VLOOKUP(B1406,'[1]Bin Distritos'!$A:$E,5,0)</f>
        <v>3.9410000000000003</v>
      </c>
      <c r="I1406" s="5">
        <v>560</v>
      </c>
      <c r="J1406" s="5">
        <v>2</v>
      </c>
      <c r="K1406" s="5">
        <v>56</v>
      </c>
      <c r="L1406" s="5">
        <v>0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</row>
    <row r="1407" spans="1:18" x14ac:dyDescent="0.35">
      <c r="A1407" s="1">
        <v>604</v>
      </c>
      <c r="B1407" t="s">
        <v>523</v>
      </c>
      <c r="C1407" t="s">
        <v>559</v>
      </c>
      <c r="D1407" t="s">
        <v>1690</v>
      </c>
      <c r="F1407" t="s">
        <v>527</v>
      </c>
      <c r="G1407" t="str">
        <f>VLOOKUP(F1407,'Barrio Mapping'!B:C,2,0)</f>
        <v>Palomeras Sureste</v>
      </c>
      <c r="H1407">
        <f>VLOOKUP(B1407,'[1]Bin Distritos'!$A:$E,5,0)</f>
        <v>3.9410000000000003</v>
      </c>
      <c r="I1407" s="5">
        <v>560</v>
      </c>
      <c r="J1407" s="5">
        <v>3</v>
      </c>
      <c r="K1407" s="5">
        <v>61</v>
      </c>
      <c r="L1407" s="5">
        <v>0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</row>
    <row r="1408" spans="1:18" x14ac:dyDescent="0.35">
      <c r="A1408" s="1">
        <v>610</v>
      </c>
      <c r="B1408" t="s">
        <v>523</v>
      </c>
      <c r="C1408" t="s">
        <v>565</v>
      </c>
      <c r="D1408" t="s">
        <v>1690</v>
      </c>
      <c r="E1408" t="s">
        <v>71</v>
      </c>
      <c r="F1408" t="s">
        <v>527</v>
      </c>
      <c r="G1408" t="str">
        <f>VLOOKUP(F1408,'Barrio Mapping'!B:C,2,0)</f>
        <v>Palomeras Sureste</v>
      </c>
      <c r="H1408">
        <f>VLOOKUP(B1408,'[1]Bin Distritos'!$A:$E,5,0)</f>
        <v>3.9410000000000003</v>
      </c>
      <c r="I1408" s="5">
        <v>900</v>
      </c>
      <c r="J1408" s="5">
        <v>2</v>
      </c>
      <c r="K1408" s="5">
        <v>94</v>
      </c>
      <c r="L1408" s="5">
        <v>6</v>
      </c>
      <c r="M1408" s="5">
        <v>1</v>
      </c>
      <c r="N1408" s="5">
        <v>1</v>
      </c>
      <c r="O1408" s="5">
        <v>0</v>
      </c>
      <c r="P1408" s="5">
        <v>0</v>
      </c>
      <c r="Q1408" s="5">
        <v>0</v>
      </c>
      <c r="R1408" s="5">
        <v>0</v>
      </c>
    </row>
    <row r="1409" spans="1:18" x14ac:dyDescent="0.35">
      <c r="A1409" s="1">
        <v>613</v>
      </c>
      <c r="B1409" t="s">
        <v>523</v>
      </c>
      <c r="C1409" t="s">
        <v>567</v>
      </c>
      <c r="D1409" t="s">
        <v>1690</v>
      </c>
      <c r="E1409" t="s">
        <v>568</v>
      </c>
      <c r="F1409" t="s">
        <v>527</v>
      </c>
      <c r="G1409" t="str">
        <f>VLOOKUP(F1409,'Barrio Mapping'!B:C,2,0)</f>
        <v>Palomeras Sureste</v>
      </c>
      <c r="H1409">
        <f>VLOOKUP(B1409,'[1]Bin Distritos'!$A:$E,5,0)</f>
        <v>3.9410000000000003</v>
      </c>
      <c r="I1409" s="5">
        <v>1200</v>
      </c>
      <c r="J1409" s="5">
        <v>2</v>
      </c>
      <c r="K1409" s="5">
        <v>72</v>
      </c>
      <c r="L1409" s="5">
        <v>3</v>
      </c>
      <c r="M1409" s="5">
        <v>1</v>
      </c>
      <c r="N1409" s="5">
        <v>1</v>
      </c>
      <c r="O1409" s="5">
        <v>0</v>
      </c>
      <c r="P1409" s="5">
        <v>0</v>
      </c>
      <c r="Q1409" s="5">
        <v>0</v>
      </c>
      <c r="R1409" s="5">
        <v>0</v>
      </c>
    </row>
    <row r="1410" spans="1:18" x14ac:dyDescent="0.35">
      <c r="A1410" s="1">
        <v>1030</v>
      </c>
      <c r="B1410" t="s">
        <v>792</v>
      </c>
      <c r="C1410" t="s">
        <v>797</v>
      </c>
      <c r="D1410" t="s">
        <v>1692</v>
      </c>
      <c r="F1410" t="s">
        <v>798</v>
      </c>
      <c r="G1410" t="str">
        <f>VLOOKUP(F1410,'Barrio Mapping'!B:C,2,0)</f>
        <v>Palos de Moguer</v>
      </c>
      <c r="H1410">
        <f>VLOOKUP(B1410,'[1]Bin Distritos'!$A:$E,5,0)</f>
        <v>16.333333333333332</v>
      </c>
      <c r="I1410" s="5">
        <v>700</v>
      </c>
      <c r="J1410" s="5">
        <v>1</v>
      </c>
      <c r="K1410" s="5">
        <v>55</v>
      </c>
      <c r="L1410" s="5">
        <v>0</v>
      </c>
      <c r="M1410" s="5">
        <v>0</v>
      </c>
      <c r="N1410" s="5">
        <v>0</v>
      </c>
      <c r="O1410" s="5">
        <v>0</v>
      </c>
      <c r="P1410" s="5">
        <v>0</v>
      </c>
      <c r="Q1410" s="5">
        <v>1</v>
      </c>
      <c r="R1410" s="5">
        <v>0</v>
      </c>
    </row>
    <row r="1411" spans="1:18" x14ac:dyDescent="0.35">
      <c r="A1411" s="1">
        <v>1035</v>
      </c>
      <c r="B1411" t="s">
        <v>792</v>
      </c>
      <c r="C1411" t="s">
        <v>804</v>
      </c>
      <c r="D1411" t="s">
        <v>1690</v>
      </c>
      <c r="F1411" t="s">
        <v>798</v>
      </c>
      <c r="G1411" t="str">
        <f>VLOOKUP(F1411,'Barrio Mapping'!B:C,2,0)</f>
        <v>Palos de Moguer</v>
      </c>
      <c r="H1411">
        <f>VLOOKUP(B1411,'[1]Bin Distritos'!$A:$E,5,0)</f>
        <v>16.333333333333332</v>
      </c>
      <c r="I1411" s="5">
        <v>1250</v>
      </c>
      <c r="J1411" s="5">
        <v>2</v>
      </c>
      <c r="K1411" s="5">
        <v>90</v>
      </c>
      <c r="L1411" s="5">
        <v>1</v>
      </c>
      <c r="M1411" s="5">
        <v>1</v>
      </c>
      <c r="N1411" s="5">
        <v>1</v>
      </c>
      <c r="O1411" s="5">
        <v>0</v>
      </c>
      <c r="P1411" s="5">
        <v>0</v>
      </c>
      <c r="Q1411" s="5">
        <v>0</v>
      </c>
      <c r="R1411" s="5">
        <v>0</v>
      </c>
    </row>
    <row r="1412" spans="1:18" x14ac:dyDescent="0.35">
      <c r="A1412" s="1">
        <v>1037</v>
      </c>
      <c r="B1412" t="s">
        <v>792</v>
      </c>
      <c r="C1412" t="s">
        <v>806</v>
      </c>
      <c r="D1412" t="s">
        <v>1690</v>
      </c>
      <c r="E1412" t="s">
        <v>88</v>
      </c>
      <c r="F1412" t="s">
        <v>798</v>
      </c>
      <c r="G1412" t="str">
        <f>VLOOKUP(F1412,'Barrio Mapping'!B:C,2,0)</f>
        <v>Palos de Moguer</v>
      </c>
      <c r="H1412">
        <f>VLOOKUP(B1412,'[1]Bin Distritos'!$A:$E,5,0)</f>
        <v>16.333333333333332</v>
      </c>
      <c r="I1412" s="5">
        <v>500</v>
      </c>
      <c r="J1412" s="5">
        <v>1</v>
      </c>
      <c r="K1412" s="5">
        <v>25</v>
      </c>
      <c r="L1412" s="5">
        <v>-0.5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</row>
    <row r="1413" spans="1:18" x14ac:dyDescent="0.35">
      <c r="A1413" s="1">
        <v>1050</v>
      </c>
      <c r="B1413" t="s">
        <v>792</v>
      </c>
      <c r="C1413" t="s">
        <v>818</v>
      </c>
      <c r="D1413" t="s">
        <v>1690</v>
      </c>
      <c r="E1413" t="s">
        <v>102</v>
      </c>
      <c r="F1413" t="s">
        <v>798</v>
      </c>
      <c r="G1413" t="str">
        <f>VLOOKUP(F1413,'Barrio Mapping'!B:C,2,0)</f>
        <v>Palos de Moguer</v>
      </c>
      <c r="H1413">
        <f>VLOOKUP(B1413,'[1]Bin Distritos'!$A:$E,5,0)</f>
        <v>16.333333333333332</v>
      </c>
      <c r="I1413" s="5">
        <v>855</v>
      </c>
      <c r="J1413" s="5">
        <v>2</v>
      </c>
      <c r="K1413" s="5">
        <v>50</v>
      </c>
      <c r="L1413" s="5">
        <v>5</v>
      </c>
      <c r="M1413" s="5">
        <v>0</v>
      </c>
      <c r="N1413" s="5">
        <v>1</v>
      </c>
      <c r="O1413" s="5">
        <v>0</v>
      </c>
      <c r="P1413" s="5">
        <v>0</v>
      </c>
      <c r="Q1413" s="5">
        <v>0</v>
      </c>
      <c r="R1413" s="5">
        <v>0</v>
      </c>
    </row>
    <row r="1414" spans="1:18" x14ac:dyDescent="0.35">
      <c r="A1414" s="1">
        <v>1056</v>
      </c>
      <c r="B1414" t="s">
        <v>792</v>
      </c>
      <c r="C1414" t="s">
        <v>825</v>
      </c>
      <c r="D1414" t="s">
        <v>1691</v>
      </c>
      <c r="E1414" t="s">
        <v>104</v>
      </c>
      <c r="F1414" t="s">
        <v>798</v>
      </c>
      <c r="G1414" t="str">
        <f>VLOOKUP(F1414,'Barrio Mapping'!B:C,2,0)</f>
        <v>Palos de Moguer</v>
      </c>
      <c r="H1414">
        <f>VLOOKUP(B1414,'[1]Bin Distritos'!$A:$E,5,0)</f>
        <v>16.333333333333332</v>
      </c>
      <c r="I1414" s="5">
        <v>2400</v>
      </c>
      <c r="J1414" s="5">
        <v>2</v>
      </c>
      <c r="K1414" s="5">
        <v>180</v>
      </c>
      <c r="L1414" s="5">
        <v>6</v>
      </c>
      <c r="M1414" s="5">
        <v>1</v>
      </c>
      <c r="N1414" s="5">
        <v>1</v>
      </c>
      <c r="O1414" s="5">
        <v>1</v>
      </c>
      <c r="P1414" s="5">
        <v>0</v>
      </c>
      <c r="Q1414" s="5">
        <v>0</v>
      </c>
      <c r="R1414" s="5">
        <v>0</v>
      </c>
    </row>
    <row r="1415" spans="1:18" x14ac:dyDescent="0.35">
      <c r="A1415" s="1">
        <v>1067</v>
      </c>
      <c r="B1415" t="s">
        <v>792</v>
      </c>
      <c r="C1415" t="s">
        <v>835</v>
      </c>
      <c r="D1415" t="s">
        <v>1690</v>
      </c>
      <c r="E1415" t="s">
        <v>176</v>
      </c>
      <c r="F1415" t="s">
        <v>798</v>
      </c>
      <c r="G1415" t="str">
        <f>VLOOKUP(F1415,'Barrio Mapping'!B:C,2,0)</f>
        <v>Palos de Moguer</v>
      </c>
      <c r="H1415">
        <f>VLOOKUP(B1415,'[1]Bin Distritos'!$A:$E,5,0)</f>
        <v>16.333333333333332</v>
      </c>
      <c r="I1415" s="5">
        <v>1300</v>
      </c>
      <c r="J1415" s="5">
        <v>1</v>
      </c>
      <c r="K1415" s="5">
        <v>70</v>
      </c>
      <c r="L1415" s="5">
        <v>1</v>
      </c>
      <c r="M1415" s="5">
        <v>1</v>
      </c>
      <c r="N1415" s="5">
        <v>1</v>
      </c>
      <c r="O1415" s="5">
        <v>0</v>
      </c>
      <c r="P1415" s="5">
        <v>0</v>
      </c>
      <c r="Q1415" s="5">
        <v>0</v>
      </c>
      <c r="R1415" s="5">
        <v>0</v>
      </c>
    </row>
    <row r="1416" spans="1:18" x14ac:dyDescent="0.35">
      <c r="A1416" s="1">
        <v>1074</v>
      </c>
      <c r="B1416" t="s">
        <v>792</v>
      </c>
      <c r="C1416" t="s">
        <v>804</v>
      </c>
      <c r="D1416" t="s">
        <v>1690</v>
      </c>
      <c r="F1416" t="s">
        <v>798</v>
      </c>
      <c r="G1416" t="str">
        <f>VLOOKUP(F1416,'Barrio Mapping'!B:C,2,0)</f>
        <v>Palos de Moguer</v>
      </c>
      <c r="H1416">
        <f>VLOOKUP(B1416,'[1]Bin Distritos'!$A:$E,5,0)</f>
        <v>16.333333333333332</v>
      </c>
      <c r="I1416" s="5">
        <v>875</v>
      </c>
      <c r="J1416" s="5">
        <v>1</v>
      </c>
      <c r="K1416" s="5">
        <v>50</v>
      </c>
      <c r="L1416" s="5">
        <v>2</v>
      </c>
      <c r="M1416" s="5">
        <v>1</v>
      </c>
      <c r="N1416" s="5">
        <v>1</v>
      </c>
      <c r="O1416" s="5">
        <v>0</v>
      </c>
      <c r="P1416" s="5">
        <v>0</v>
      </c>
      <c r="Q1416" s="5">
        <v>0</v>
      </c>
      <c r="R1416" s="5">
        <v>0</v>
      </c>
    </row>
    <row r="1417" spans="1:18" x14ac:dyDescent="0.35">
      <c r="A1417" s="1">
        <v>566</v>
      </c>
      <c r="B1417" t="s">
        <v>499</v>
      </c>
      <c r="C1417" t="s">
        <v>514</v>
      </c>
      <c r="D1417" t="s">
        <v>1690</v>
      </c>
      <c r="F1417" t="s">
        <v>515</v>
      </c>
      <c r="G1417" t="str">
        <f>VLOOKUP(F1417,'Barrio Mapping'!B:C,2,0)</f>
        <v>Pavones</v>
      </c>
      <c r="H1417">
        <f>VLOOKUP(B1417,'[1]Bin Distritos'!$A:$E,5,0)</f>
        <v>7.5</v>
      </c>
      <c r="I1417" s="5">
        <v>800</v>
      </c>
      <c r="J1417" s="5">
        <v>3</v>
      </c>
      <c r="K1417" s="5">
        <v>58</v>
      </c>
      <c r="L1417" s="5">
        <v>3</v>
      </c>
      <c r="M1417" s="5">
        <v>1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</row>
    <row r="1418" spans="1:18" x14ac:dyDescent="0.35">
      <c r="A1418" s="1">
        <v>569</v>
      </c>
      <c r="B1418" t="s">
        <v>499</v>
      </c>
      <c r="C1418" t="s">
        <v>519</v>
      </c>
      <c r="D1418" t="s">
        <v>1690</v>
      </c>
      <c r="E1418" t="s">
        <v>520</v>
      </c>
      <c r="F1418" t="s">
        <v>515</v>
      </c>
      <c r="G1418" t="str">
        <f>VLOOKUP(F1418,'Barrio Mapping'!B:C,2,0)</f>
        <v>Pavones</v>
      </c>
      <c r="H1418">
        <f>VLOOKUP(B1418,'[1]Bin Distritos'!$A:$E,5,0)</f>
        <v>7.5</v>
      </c>
      <c r="I1418" s="5">
        <v>800</v>
      </c>
      <c r="J1418" s="5">
        <v>3</v>
      </c>
      <c r="K1418" s="5">
        <v>56</v>
      </c>
      <c r="L1418" s="5">
        <v>3</v>
      </c>
      <c r="M1418" s="5">
        <v>1</v>
      </c>
      <c r="N1418" s="5">
        <v>0</v>
      </c>
      <c r="O1418" s="5">
        <v>0</v>
      </c>
      <c r="P1418" s="5">
        <v>0</v>
      </c>
      <c r="Q1418" s="5">
        <v>0</v>
      </c>
      <c r="R1418" s="5">
        <v>0</v>
      </c>
    </row>
    <row r="1419" spans="1:18" x14ac:dyDescent="0.35">
      <c r="A1419" s="1">
        <v>109</v>
      </c>
      <c r="B1419" t="s">
        <v>133</v>
      </c>
      <c r="C1419" t="s">
        <v>146</v>
      </c>
      <c r="D1419" t="s">
        <v>1690</v>
      </c>
      <c r="E1419" t="s">
        <v>147</v>
      </c>
      <c r="F1419" t="s">
        <v>148</v>
      </c>
      <c r="G1419" t="str">
        <f>VLOOKUP(F1419,'Barrio Mapping'!B:C,2,0)</f>
        <v>Peñagrande</v>
      </c>
      <c r="H1419">
        <f>VLOOKUP(B1419,'[1]Bin Distritos'!$A:$E,5,0)</f>
        <v>9.3453333333333344</v>
      </c>
      <c r="I1419" s="5">
        <v>895</v>
      </c>
      <c r="J1419" s="5">
        <v>1</v>
      </c>
      <c r="K1419" s="5">
        <v>81</v>
      </c>
      <c r="L1419" s="5">
        <v>9</v>
      </c>
      <c r="M1419" s="5">
        <v>1</v>
      </c>
      <c r="N1419" s="5">
        <v>1</v>
      </c>
      <c r="O1419" s="5">
        <v>0</v>
      </c>
      <c r="P1419" s="5">
        <v>0</v>
      </c>
      <c r="Q1419" s="5">
        <v>0</v>
      </c>
      <c r="R1419" s="5">
        <v>0</v>
      </c>
    </row>
    <row r="1420" spans="1:18" x14ac:dyDescent="0.35">
      <c r="A1420" s="1">
        <v>113</v>
      </c>
      <c r="B1420" t="s">
        <v>133</v>
      </c>
      <c r="C1420" t="s">
        <v>151</v>
      </c>
      <c r="D1420" t="s">
        <v>1690</v>
      </c>
      <c r="F1420" t="s">
        <v>148</v>
      </c>
      <c r="G1420" t="str">
        <f>VLOOKUP(F1420,'Barrio Mapping'!B:C,2,0)</f>
        <v>Peñagrande</v>
      </c>
      <c r="H1420">
        <f>VLOOKUP(B1420,'[1]Bin Distritos'!$A:$E,5,0)</f>
        <v>9.3453333333333344</v>
      </c>
      <c r="I1420" s="5">
        <v>899</v>
      </c>
      <c r="J1420" s="5">
        <v>2</v>
      </c>
      <c r="K1420" s="5">
        <v>60</v>
      </c>
      <c r="L1420" s="5">
        <v>1</v>
      </c>
      <c r="M1420" s="5">
        <v>1</v>
      </c>
      <c r="N1420" s="5">
        <v>1</v>
      </c>
      <c r="O1420" s="5">
        <v>0</v>
      </c>
      <c r="P1420" s="5">
        <v>0</v>
      </c>
      <c r="Q1420" s="5">
        <v>0</v>
      </c>
      <c r="R1420" s="5">
        <v>0</v>
      </c>
    </row>
    <row r="1421" spans="1:18" x14ac:dyDescent="0.35">
      <c r="A1421" s="1">
        <v>127</v>
      </c>
      <c r="B1421" t="s">
        <v>133</v>
      </c>
      <c r="C1421" t="s">
        <v>162</v>
      </c>
      <c r="D1421" t="s">
        <v>1690</v>
      </c>
      <c r="F1421" t="s">
        <v>163</v>
      </c>
      <c r="G1421" t="str">
        <f>VLOOKUP(F1421,'Barrio Mapping'!B:C,2,0)</f>
        <v>Peñagrande</v>
      </c>
      <c r="H1421">
        <f>VLOOKUP(B1421,'[1]Bin Distritos'!$A:$E,5,0)</f>
        <v>9.3453333333333344</v>
      </c>
      <c r="I1421" s="5">
        <v>1200</v>
      </c>
      <c r="J1421" s="5">
        <v>3</v>
      </c>
      <c r="K1421" s="5">
        <v>116</v>
      </c>
      <c r="L1421" s="5">
        <v>3</v>
      </c>
      <c r="M1421" s="5">
        <v>1</v>
      </c>
      <c r="N1421" s="5">
        <v>1</v>
      </c>
      <c r="O1421" s="5">
        <v>0</v>
      </c>
      <c r="P1421" s="5">
        <v>0</v>
      </c>
      <c r="Q1421" s="5">
        <v>0</v>
      </c>
      <c r="R1421" s="5">
        <v>0</v>
      </c>
    </row>
    <row r="1422" spans="1:18" x14ac:dyDescent="0.35">
      <c r="A1422" s="1">
        <v>134</v>
      </c>
      <c r="B1422" t="s">
        <v>133</v>
      </c>
      <c r="C1422" t="s">
        <v>170</v>
      </c>
      <c r="D1422" t="s">
        <v>1690</v>
      </c>
      <c r="F1422" t="s">
        <v>148</v>
      </c>
      <c r="G1422" t="str">
        <f>VLOOKUP(F1422,'Barrio Mapping'!B:C,2,0)</f>
        <v>Peñagrande</v>
      </c>
      <c r="H1422">
        <f>VLOOKUP(B1422,'[1]Bin Distritos'!$A:$E,5,0)</f>
        <v>9.3453333333333344</v>
      </c>
      <c r="I1422" s="5">
        <v>1845</v>
      </c>
      <c r="J1422" s="5">
        <v>3</v>
      </c>
      <c r="K1422" s="5">
        <v>130</v>
      </c>
      <c r="L1422" s="5">
        <v>1</v>
      </c>
      <c r="M1422" s="5">
        <v>1</v>
      </c>
      <c r="N1422" s="5">
        <v>1</v>
      </c>
      <c r="O1422" s="5">
        <v>0</v>
      </c>
      <c r="P1422" s="5">
        <v>0</v>
      </c>
      <c r="Q1422" s="5">
        <v>0</v>
      </c>
      <c r="R1422" s="5">
        <v>0</v>
      </c>
    </row>
    <row r="1423" spans="1:18" x14ac:dyDescent="0.35">
      <c r="A1423" s="1">
        <v>147</v>
      </c>
      <c r="B1423" t="s">
        <v>133</v>
      </c>
      <c r="C1423" t="s">
        <v>162</v>
      </c>
      <c r="D1423" t="s">
        <v>1690</v>
      </c>
      <c r="F1423" t="s">
        <v>148</v>
      </c>
      <c r="G1423" t="str">
        <f>VLOOKUP(F1423,'Barrio Mapping'!B:C,2,0)</f>
        <v>Peñagrande</v>
      </c>
      <c r="H1423">
        <f>VLOOKUP(B1423,'[1]Bin Distritos'!$A:$E,5,0)</f>
        <v>9.3453333333333344</v>
      </c>
      <c r="I1423" s="5">
        <v>3000</v>
      </c>
      <c r="J1423" s="5">
        <v>4</v>
      </c>
      <c r="K1423" s="5">
        <v>255</v>
      </c>
      <c r="L1423" s="5">
        <v>5</v>
      </c>
      <c r="M1423" s="5">
        <v>1</v>
      </c>
      <c r="N1423" s="5">
        <v>1</v>
      </c>
      <c r="O1423" s="5">
        <v>0</v>
      </c>
      <c r="P1423" s="5">
        <v>0</v>
      </c>
      <c r="Q1423" s="5">
        <v>0</v>
      </c>
      <c r="R1423" s="5">
        <v>0</v>
      </c>
    </row>
    <row r="1424" spans="1:18" x14ac:dyDescent="0.35">
      <c r="A1424" s="1">
        <v>151</v>
      </c>
      <c r="B1424" t="s">
        <v>133</v>
      </c>
      <c r="C1424" t="s">
        <v>146</v>
      </c>
      <c r="D1424" t="s">
        <v>1690</v>
      </c>
      <c r="E1424" t="s">
        <v>147</v>
      </c>
      <c r="F1424" t="s">
        <v>148</v>
      </c>
      <c r="G1424" t="str">
        <f>VLOOKUP(F1424,'Barrio Mapping'!B:C,2,0)</f>
        <v>Peñagrande</v>
      </c>
      <c r="H1424">
        <f>VLOOKUP(B1424,'[1]Bin Distritos'!$A:$E,5,0)</f>
        <v>9.3453333333333344</v>
      </c>
      <c r="I1424" s="5">
        <v>895</v>
      </c>
      <c r="J1424" s="5">
        <v>1</v>
      </c>
      <c r="K1424" s="5">
        <v>81</v>
      </c>
      <c r="L1424" s="5">
        <v>8</v>
      </c>
      <c r="M1424" s="5">
        <v>1</v>
      </c>
      <c r="N1424" s="5">
        <v>1</v>
      </c>
      <c r="O1424" s="5">
        <v>0</v>
      </c>
      <c r="P1424" s="5">
        <v>0</v>
      </c>
      <c r="Q1424" s="5">
        <v>0</v>
      </c>
      <c r="R1424" s="5">
        <v>0</v>
      </c>
    </row>
    <row r="1425" spans="1:18" x14ac:dyDescent="0.35">
      <c r="A1425" s="1">
        <v>152</v>
      </c>
      <c r="B1425" t="s">
        <v>133</v>
      </c>
      <c r="C1425" t="s">
        <v>146</v>
      </c>
      <c r="D1425" t="s">
        <v>1690</v>
      </c>
      <c r="E1425" t="s">
        <v>147</v>
      </c>
      <c r="F1425" t="s">
        <v>148</v>
      </c>
      <c r="G1425" t="str">
        <f>VLOOKUP(F1425,'Barrio Mapping'!B:C,2,0)</f>
        <v>Peñagrande</v>
      </c>
      <c r="H1425">
        <f>VLOOKUP(B1425,'[1]Bin Distritos'!$A:$E,5,0)</f>
        <v>9.3453333333333344</v>
      </c>
      <c r="I1425" s="5">
        <v>726</v>
      </c>
      <c r="J1425" s="5">
        <v>1</v>
      </c>
      <c r="K1425" s="5">
        <v>65</v>
      </c>
      <c r="L1425" s="5">
        <v>5</v>
      </c>
      <c r="M1425" s="5">
        <v>1</v>
      </c>
      <c r="N1425" s="5">
        <v>1</v>
      </c>
      <c r="O1425" s="5">
        <v>0</v>
      </c>
      <c r="P1425" s="5">
        <v>0</v>
      </c>
      <c r="Q1425" s="5">
        <v>0</v>
      </c>
      <c r="R1425" s="5">
        <v>0</v>
      </c>
    </row>
    <row r="1426" spans="1:18" x14ac:dyDescent="0.35">
      <c r="A1426" s="1">
        <v>158</v>
      </c>
      <c r="B1426" t="s">
        <v>133</v>
      </c>
      <c r="C1426" t="s">
        <v>162</v>
      </c>
      <c r="D1426" t="s">
        <v>1690</v>
      </c>
      <c r="F1426" t="s">
        <v>148</v>
      </c>
      <c r="G1426" t="str">
        <f>VLOOKUP(F1426,'Barrio Mapping'!B:C,2,0)</f>
        <v>Peñagrande</v>
      </c>
      <c r="H1426">
        <f>VLOOKUP(B1426,'[1]Bin Distritos'!$A:$E,5,0)</f>
        <v>9.3453333333333344</v>
      </c>
      <c r="I1426" s="5">
        <v>1300</v>
      </c>
      <c r="J1426" s="5">
        <v>3</v>
      </c>
      <c r="K1426" s="5">
        <v>110</v>
      </c>
      <c r="L1426" s="5">
        <v>6</v>
      </c>
      <c r="M1426" s="5">
        <v>1</v>
      </c>
      <c r="N1426" s="5">
        <v>1</v>
      </c>
      <c r="O1426" s="5">
        <v>0</v>
      </c>
      <c r="P1426" s="5">
        <v>0</v>
      </c>
      <c r="Q1426" s="5">
        <v>0</v>
      </c>
      <c r="R1426" s="5">
        <v>0</v>
      </c>
    </row>
    <row r="1427" spans="1:18" x14ac:dyDescent="0.35">
      <c r="A1427" s="1">
        <v>172</v>
      </c>
      <c r="B1427" t="s">
        <v>133</v>
      </c>
      <c r="C1427" t="s">
        <v>151</v>
      </c>
      <c r="D1427" t="s">
        <v>1690</v>
      </c>
      <c r="E1427" t="s">
        <v>200</v>
      </c>
      <c r="F1427" t="s">
        <v>148</v>
      </c>
      <c r="G1427" t="str">
        <f>VLOOKUP(F1427,'Barrio Mapping'!B:C,2,0)</f>
        <v>Peñagrande</v>
      </c>
      <c r="H1427">
        <f>VLOOKUP(B1427,'[1]Bin Distritos'!$A:$E,5,0)</f>
        <v>9.3453333333333344</v>
      </c>
      <c r="I1427" s="5">
        <v>900</v>
      </c>
      <c r="J1427" s="5">
        <v>2</v>
      </c>
      <c r="K1427" s="5">
        <v>60</v>
      </c>
      <c r="L1427" s="5">
        <v>1</v>
      </c>
      <c r="M1427" s="5">
        <v>1</v>
      </c>
      <c r="N1427" s="5">
        <v>1</v>
      </c>
      <c r="O1427" s="5">
        <v>0</v>
      </c>
      <c r="P1427" s="5">
        <v>0</v>
      </c>
      <c r="Q1427" s="5">
        <v>0</v>
      </c>
      <c r="R1427" s="5">
        <v>0</v>
      </c>
    </row>
    <row r="1428" spans="1:18" x14ac:dyDescent="0.35">
      <c r="A1428" s="1">
        <v>176</v>
      </c>
      <c r="B1428" t="s">
        <v>133</v>
      </c>
      <c r="C1428" t="s">
        <v>151</v>
      </c>
      <c r="D1428" t="s">
        <v>1690</v>
      </c>
      <c r="E1428" t="s">
        <v>26</v>
      </c>
      <c r="F1428" t="s">
        <v>148</v>
      </c>
      <c r="G1428" t="str">
        <f>VLOOKUP(F1428,'Barrio Mapping'!B:C,2,0)</f>
        <v>Peñagrande</v>
      </c>
      <c r="H1428">
        <f>VLOOKUP(B1428,'[1]Bin Distritos'!$A:$E,5,0)</f>
        <v>9.3453333333333344</v>
      </c>
      <c r="I1428" s="5">
        <v>900</v>
      </c>
      <c r="J1428" s="5">
        <v>2</v>
      </c>
      <c r="K1428" s="5">
        <v>60</v>
      </c>
      <c r="L1428" s="5">
        <v>1</v>
      </c>
      <c r="M1428" s="5">
        <v>1</v>
      </c>
      <c r="N1428" s="5">
        <v>1</v>
      </c>
      <c r="O1428" s="5">
        <v>0</v>
      </c>
      <c r="P1428" s="5">
        <v>0</v>
      </c>
      <c r="Q1428" s="5">
        <v>0</v>
      </c>
      <c r="R1428" s="5">
        <v>0</v>
      </c>
    </row>
    <row r="1429" spans="1:18" x14ac:dyDescent="0.35">
      <c r="A1429" s="1">
        <v>201</v>
      </c>
      <c r="B1429" t="s">
        <v>133</v>
      </c>
      <c r="C1429" t="s">
        <v>226</v>
      </c>
      <c r="D1429" t="s">
        <v>1690</v>
      </c>
      <c r="E1429" t="s">
        <v>188</v>
      </c>
      <c r="F1429" t="s">
        <v>148</v>
      </c>
      <c r="G1429" t="str">
        <f>VLOOKUP(F1429,'Barrio Mapping'!B:C,2,0)</f>
        <v>Peñagrande</v>
      </c>
      <c r="H1429">
        <f>VLOOKUP(B1429,'[1]Bin Distritos'!$A:$E,5,0)</f>
        <v>9.3453333333333344</v>
      </c>
      <c r="I1429" s="5">
        <v>650</v>
      </c>
      <c r="J1429" s="5">
        <v>2</v>
      </c>
      <c r="K1429" s="5">
        <v>60</v>
      </c>
      <c r="L1429" s="5">
        <v>3</v>
      </c>
      <c r="M1429" s="5">
        <v>1</v>
      </c>
      <c r="N1429" s="5">
        <v>1</v>
      </c>
      <c r="O1429" s="5">
        <v>0</v>
      </c>
      <c r="P1429" s="5">
        <v>0</v>
      </c>
      <c r="Q1429" s="5">
        <v>0</v>
      </c>
      <c r="R1429" s="5">
        <v>0</v>
      </c>
    </row>
    <row r="1430" spans="1:18" x14ac:dyDescent="0.35">
      <c r="A1430" s="1">
        <v>202</v>
      </c>
      <c r="B1430" t="s">
        <v>133</v>
      </c>
      <c r="C1430" t="s">
        <v>162</v>
      </c>
      <c r="D1430" t="s">
        <v>1690</v>
      </c>
      <c r="F1430" t="s">
        <v>148</v>
      </c>
      <c r="G1430" t="str">
        <f>VLOOKUP(F1430,'Barrio Mapping'!B:C,2,0)</f>
        <v>Peñagrande</v>
      </c>
      <c r="H1430">
        <f>VLOOKUP(B1430,'[1]Bin Distritos'!$A:$E,5,0)</f>
        <v>9.3453333333333344</v>
      </c>
      <c r="I1430" s="5">
        <v>800</v>
      </c>
      <c r="J1430" s="5">
        <v>1</v>
      </c>
      <c r="K1430" s="5">
        <v>60</v>
      </c>
      <c r="L1430" s="5">
        <v>0</v>
      </c>
      <c r="M1430" s="5">
        <v>1</v>
      </c>
      <c r="N1430" s="5">
        <v>1</v>
      </c>
      <c r="O1430" s="5">
        <v>0</v>
      </c>
      <c r="P1430" s="5">
        <v>0</v>
      </c>
      <c r="Q1430" s="5">
        <v>0</v>
      </c>
      <c r="R1430" s="5">
        <v>0</v>
      </c>
    </row>
    <row r="1431" spans="1:18" x14ac:dyDescent="0.35">
      <c r="A1431" s="1">
        <v>215</v>
      </c>
      <c r="B1431" t="s">
        <v>133</v>
      </c>
      <c r="C1431" t="s">
        <v>162</v>
      </c>
      <c r="D1431" t="s">
        <v>1690</v>
      </c>
      <c r="F1431" t="s">
        <v>148</v>
      </c>
      <c r="G1431" t="str">
        <f>VLOOKUP(F1431,'Barrio Mapping'!B:C,2,0)</f>
        <v>Peñagrande</v>
      </c>
      <c r="H1431">
        <f>VLOOKUP(B1431,'[1]Bin Distritos'!$A:$E,5,0)</f>
        <v>9.3453333333333344</v>
      </c>
      <c r="I1431" s="5">
        <v>1300</v>
      </c>
      <c r="J1431" s="5">
        <v>3</v>
      </c>
      <c r="K1431" s="5">
        <v>95</v>
      </c>
      <c r="L1431" s="5">
        <v>1</v>
      </c>
      <c r="M1431" s="5">
        <v>1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</row>
    <row r="1432" spans="1:18" x14ac:dyDescent="0.35">
      <c r="A1432" s="1">
        <v>216</v>
      </c>
      <c r="B1432" t="s">
        <v>133</v>
      </c>
      <c r="C1432" t="s">
        <v>232</v>
      </c>
      <c r="D1432" t="s">
        <v>1690</v>
      </c>
      <c r="E1432" t="s">
        <v>188</v>
      </c>
      <c r="F1432" t="s">
        <v>148</v>
      </c>
      <c r="G1432" t="str">
        <f>VLOOKUP(F1432,'Barrio Mapping'!B:C,2,0)</f>
        <v>Peñagrande</v>
      </c>
      <c r="H1432">
        <f>VLOOKUP(B1432,'[1]Bin Distritos'!$A:$E,5,0)</f>
        <v>9.3453333333333344</v>
      </c>
      <c r="I1432" s="5">
        <v>900</v>
      </c>
      <c r="J1432" s="5">
        <v>1</v>
      </c>
      <c r="K1432" s="5">
        <v>70</v>
      </c>
      <c r="L1432" s="5">
        <v>10</v>
      </c>
      <c r="M1432" s="5">
        <v>1</v>
      </c>
      <c r="N1432" s="5">
        <v>1</v>
      </c>
      <c r="O1432" s="5">
        <v>0</v>
      </c>
      <c r="P1432" s="5">
        <v>0</v>
      </c>
      <c r="Q1432" s="5">
        <v>0</v>
      </c>
      <c r="R1432" s="5">
        <v>0</v>
      </c>
    </row>
    <row r="1433" spans="1:18" x14ac:dyDescent="0.35">
      <c r="A1433" s="1">
        <v>111</v>
      </c>
      <c r="B1433" t="s">
        <v>133</v>
      </c>
      <c r="C1433" t="s">
        <v>149</v>
      </c>
      <c r="D1433" t="s">
        <v>1690</v>
      </c>
      <c r="F1433" t="s">
        <v>150</v>
      </c>
      <c r="G1433" t="str">
        <f>VLOOKUP(F1433,'Barrio Mapping'!B:C,2,0)</f>
        <v>Pilar</v>
      </c>
      <c r="H1433">
        <f>VLOOKUP(B1433,'[1]Bin Distritos'!$A:$E,5,0)</f>
        <v>9.3453333333333344</v>
      </c>
      <c r="I1433" s="5">
        <v>800</v>
      </c>
      <c r="J1433" s="5">
        <v>1</v>
      </c>
      <c r="K1433" s="5">
        <v>68</v>
      </c>
      <c r="L1433" s="5">
        <v>8</v>
      </c>
      <c r="M1433" s="5">
        <v>1</v>
      </c>
      <c r="N1433" s="5">
        <v>1</v>
      </c>
      <c r="O1433" s="5">
        <v>0</v>
      </c>
      <c r="P1433" s="5">
        <v>0</v>
      </c>
      <c r="Q1433" s="5">
        <v>0</v>
      </c>
      <c r="R1433" s="5">
        <v>0</v>
      </c>
    </row>
    <row r="1434" spans="1:18" x14ac:dyDescent="0.35">
      <c r="A1434" s="1">
        <v>123</v>
      </c>
      <c r="B1434" t="s">
        <v>133</v>
      </c>
      <c r="C1434" t="s">
        <v>158</v>
      </c>
      <c r="D1434" t="s">
        <v>1690</v>
      </c>
      <c r="F1434" t="s">
        <v>150</v>
      </c>
      <c r="G1434" t="str">
        <f>VLOOKUP(F1434,'Barrio Mapping'!B:C,2,0)</f>
        <v>Pilar</v>
      </c>
      <c r="H1434">
        <f>VLOOKUP(B1434,'[1]Bin Distritos'!$A:$E,5,0)</f>
        <v>9.3453333333333344</v>
      </c>
      <c r="I1434" s="5">
        <v>800</v>
      </c>
      <c r="J1434" s="5">
        <v>2</v>
      </c>
      <c r="K1434" s="5">
        <v>59</v>
      </c>
      <c r="L1434" s="5">
        <v>4</v>
      </c>
      <c r="M1434" s="5">
        <v>1</v>
      </c>
      <c r="N1434" s="5">
        <v>1</v>
      </c>
      <c r="O1434" s="5">
        <v>0</v>
      </c>
      <c r="P1434" s="5">
        <v>0</v>
      </c>
      <c r="Q1434" s="5">
        <v>0</v>
      </c>
      <c r="R1434" s="5">
        <v>0</v>
      </c>
    </row>
    <row r="1435" spans="1:18" x14ac:dyDescent="0.35">
      <c r="A1435" s="1">
        <v>144</v>
      </c>
      <c r="B1435" t="s">
        <v>133</v>
      </c>
      <c r="C1435" t="s">
        <v>174</v>
      </c>
      <c r="D1435" t="s">
        <v>1690</v>
      </c>
      <c r="F1435" t="s">
        <v>150</v>
      </c>
      <c r="G1435" t="str">
        <f>VLOOKUP(F1435,'Barrio Mapping'!B:C,2,0)</f>
        <v>Pilar</v>
      </c>
      <c r="H1435">
        <f>VLOOKUP(B1435,'[1]Bin Distritos'!$A:$E,5,0)</f>
        <v>9.3453333333333344</v>
      </c>
      <c r="I1435" s="5">
        <v>900</v>
      </c>
      <c r="J1435" s="5">
        <v>3</v>
      </c>
      <c r="K1435" s="5">
        <v>80</v>
      </c>
      <c r="L1435" s="5">
        <v>8</v>
      </c>
      <c r="M1435" s="5">
        <v>0</v>
      </c>
      <c r="N1435" s="5">
        <v>1</v>
      </c>
      <c r="O1435" s="5">
        <v>0</v>
      </c>
      <c r="P1435" s="5">
        <v>0</v>
      </c>
      <c r="Q1435" s="5">
        <v>0</v>
      </c>
      <c r="R1435" s="5">
        <v>0</v>
      </c>
    </row>
    <row r="1436" spans="1:18" x14ac:dyDescent="0.35">
      <c r="A1436" s="1">
        <v>150</v>
      </c>
      <c r="B1436" t="s">
        <v>133</v>
      </c>
      <c r="C1436" t="s">
        <v>180</v>
      </c>
      <c r="D1436" t="s">
        <v>1690</v>
      </c>
      <c r="E1436" t="s">
        <v>75</v>
      </c>
      <c r="F1436" t="s">
        <v>150</v>
      </c>
      <c r="G1436" t="str">
        <f>VLOOKUP(F1436,'Barrio Mapping'!B:C,2,0)</f>
        <v>Pilar</v>
      </c>
      <c r="H1436">
        <f>VLOOKUP(B1436,'[1]Bin Distritos'!$A:$E,5,0)</f>
        <v>9.3453333333333344</v>
      </c>
      <c r="I1436" s="5">
        <v>1600</v>
      </c>
      <c r="J1436" s="5">
        <v>4</v>
      </c>
      <c r="K1436" s="5">
        <v>150</v>
      </c>
      <c r="L1436" s="5">
        <v>10</v>
      </c>
      <c r="M1436" s="5">
        <v>1</v>
      </c>
      <c r="N1436" s="5">
        <v>1</v>
      </c>
      <c r="O1436" s="5">
        <v>0</v>
      </c>
      <c r="P1436" s="5">
        <v>0</v>
      </c>
      <c r="Q1436" s="5">
        <v>0</v>
      </c>
      <c r="R1436" s="5">
        <v>0</v>
      </c>
    </row>
    <row r="1437" spans="1:18" x14ac:dyDescent="0.35">
      <c r="A1437" s="1">
        <v>165</v>
      </c>
      <c r="B1437" t="s">
        <v>133</v>
      </c>
      <c r="C1437" t="s">
        <v>158</v>
      </c>
      <c r="D1437" t="s">
        <v>1690</v>
      </c>
      <c r="E1437" t="s">
        <v>49</v>
      </c>
      <c r="F1437" t="s">
        <v>150</v>
      </c>
      <c r="G1437" t="str">
        <f>VLOOKUP(F1437,'Barrio Mapping'!B:C,2,0)</f>
        <v>Pilar</v>
      </c>
      <c r="H1437">
        <f>VLOOKUP(B1437,'[1]Bin Distritos'!$A:$E,5,0)</f>
        <v>9.3453333333333344</v>
      </c>
      <c r="I1437" s="5">
        <v>750</v>
      </c>
      <c r="J1437" s="5">
        <v>2</v>
      </c>
      <c r="K1437" s="5">
        <v>60</v>
      </c>
      <c r="L1437" s="5">
        <v>3</v>
      </c>
      <c r="M1437" s="5">
        <v>1</v>
      </c>
      <c r="N1437" s="5">
        <v>1</v>
      </c>
      <c r="O1437" s="5">
        <v>0</v>
      </c>
      <c r="P1437" s="5">
        <v>0</v>
      </c>
      <c r="Q1437" s="5">
        <v>0</v>
      </c>
      <c r="R1437" s="5">
        <v>0</v>
      </c>
    </row>
    <row r="1438" spans="1:18" x14ac:dyDescent="0.35">
      <c r="A1438" s="1">
        <v>180</v>
      </c>
      <c r="B1438" t="s">
        <v>133</v>
      </c>
      <c r="C1438" t="s">
        <v>208</v>
      </c>
      <c r="D1438" t="s">
        <v>1690</v>
      </c>
      <c r="E1438" t="s">
        <v>200</v>
      </c>
      <c r="F1438" t="s">
        <v>150</v>
      </c>
      <c r="G1438" t="str">
        <f>VLOOKUP(F1438,'Barrio Mapping'!B:C,2,0)</f>
        <v>Pilar</v>
      </c>
      <c r="H1438">
        <f>VLOOKUP(B1438,'[1]Bin Distritos'!$A:$E,5,0)</f>
        <v>9.3453333333333344</v>
      </c>
      <c r="I1438" s="5">
        <v>850</v>
      </c>
      <c r="J1438" s="5">
        <v>2</v>
      </c>
      <c r="K1438" s="5">
        <v>65</v>
      </c>
      <c r="L1438" s="5">
        <v>2</v>
      </c>
      <c r="M1438" s="5">
        <v>1</v>
      </c>
      <c r="N1438" s="5">
        <v>1</v>
      </c>
      <c r="O1438" s="5">
        <v>0</v>
      </c>
      <c r="P1438" s="5">
        <v>0</v>
      </c>
      <c r="Q1438" s="5">
        <v>0</v>
      </c>
      <c r="R1438" s="5">
        <v>0</v>
      </c>
    </row>
    <row r="1439" spans="1:18" x14ac:dyDescent="0.35">
      <c r="A1439" s="1">
        <v>187</v>
      </c>
      <c r="B1439" t="s">
        <v>133</v>
      </c>
      <c r="C1439" t="s">
        <v>214</v>
      </c>
      <c r="D1439" t="s">
        <v>1690</v>
      </c>
      <c r="E1439" t="s">
        <v>215</v>
      </c>
      <c r="F1439" t="s">
        <v>150</v>
      </c>
      <c r="G1439" t="str">
        <f>VLOOKUP(F1439,'Barrio Mapping'!B:C,2,0)</f>
        <v>Pilar</v>
      </c>
      <c r="H1439">
        <f>VLOOKUP(B1439,'[1]Bin Distritos'!$A:$E,5,0)</f>
        <v>9.3453333333333344</v>
      </c>
      <c r="I1439" s="5">
        <v>1700</v>
      </c>
      <c r="J1439" s="5">
        <v>5</v>
      </c>
      <c r="K1439" s="5">
        <v>140</v>
      </c>
      <c r="L1439" s="5">
        <v>10</v>
      </c>
      <c r="M1439" s="5">
        <v>1</v>
      </c>
      <c r="N1439" s="5">
        <v>1</v>
      </c>
      <c r="O1439" s="5">
        <v>0</v>
      </c>
      <c r="P1439" s="5">
        <v>0</v>
      </c>
      <c r="Q1439" s="5">
        <v>0</v>
      </c>
      <c r="R1439" s="5">
        <v>0</v>
      </c>
    </row>
    <row r="1440" spans="1:18" x14ac:dyDescent="0.35">
      <c r="A1440" s="1">
        <v>210</v>
      </c>
      <c r="B1440" t="s">
        <v>133</v>
      </c>
      <c r="C1440" t="s">
        <v>228</v>
      </c>
      <c r="D1440" t="s">
        <v>1690</v>
      </c>
      <c r="E1440" t="s">
        <v>229</v>
      </c>
      <c r="F1440" t="s">
        <v>150</v>
      </c>
      <c r="G1440" t="str">
        <f>VLOOKUP(F1440,'Barrio Mapping'!B:C,2,0)</f>
        <v>Pilar</v>
      </c>
      <c r="H1440">
        <f>VLOOKUP(B1440,'[1]Bin Distritos'!$A:$E,5,0)</f>
        <v>9.3453333333333344</v>
      </c>
      <c r="I1440" s="5">
        <v>1200</v>
      </c>
      <c r="J1440" s="5">
        <v>3</v>
      </c>
      <c r="K1440" s="5">
        <v>90</v>
      </c>
      <c r="L1440" s="5">
        <v>9</v>
      </c>
      <c r="M1440" s="5">
        <v>1</v>
      </c>
      <c r="N1440" s="5">
        <v>1</v>
      </c>
      <c r="O1440" s="5">
        <v>0</v>
      </c>
      <c r="P1440" s="5">
        <v>0</v>
      </c>
      <c r="Q1440" s="5">
        <v>0</v>
      </c>
      <c r="R1440" s="5">
        <v>0</v>
      </c>
    </row>
    <row r="1441" spans="1:18" x14ac:dyDescent="0.35">
      <c r="A1441" s="1">
        <v>218</v>
      </c>
      <c r="B1441" t="s">
        <v>133</v>
      </c>
      <c r="C1441" t="s">
        <v>180</v>
      </c>
      <c r="D1441" t="s">
        <v>1690</v>
      </c>
      <c r="F1441" t="s">
        <v>150</v>
      </c>
      <c r="G1441" t="str">
        <f>VLOOKUP(F1441,'Barrio Mapping'!B:C,2,0)</f>
        <v>Pilar</v>
      </c>
      <c r="H1441">
        <f>VLOOKUP(B1441,'[1]Bin Distritos'!$A:$E,5,0)</f>
        <v>9.3453333333333344</v>
      </c>
      <c r="I1441" s="5">
        <v>1600</v>
      </c>
      <c r="J1441" s="5">
        <v>4</v>
      </c>
      <c r="K1441" s="5">
        <v>160</v>
      </c>
      <c r="L1441" s="5">
        <v>9</v>
      </c>
      <c r="M1441" s="5">
        <v>1</v>
      </c>
      <c r="N1441" s="5">
        <v>1</v>
      </c>
      <c r="O1441" s="5">
        <v>0</v>
      </c>
      <c r="P1441" s="5">
        <v>0</v>
      </c>
      <c r="Q1441" s="5">
        <v>0</v>
      </c>
      <c r="R1441" s="5">
        <v>0</v>
      </c>
    </row>
    <row r="1442" spans="1:18" x14ac:dyDescent="0.35">
      <c r="A1442" s="1">
        <v>219</v>
      </c>
      <c r="B1442" t="s">
        <v>133</v>
      </c>
      <c r="C1442" t="s">
        <v>234</v>
      </c>
      <c r="D1442" t="s">
        <v>1690</v>
      </c>
      <c r="E1442" t="s">
        <v>206</v>
      </c>
      <c r="F1442" t="s">
        <v>150</v>
      </c>
      <c r="G1442" t="str">
        <f>VLOOKUP(F1442,'Barrio Mapping'!B:C,2,0)</f>
        <v>Pilar</v>
      </c>
      <c r="H1442">
        <f>VLOOKUP(B1442,'[1]Bin Distritos'!$A:$E,5,0)</f>
        <v>9.3453333333333344</v>
      </c>
      <c r="I1442" s="5">
        <v>970</v>
      </c>
      <c r="J1442" s="5">
        <v>3</v>
      </c>
      <c r="K1442" s="5">
        <v>80</v>
      </c>
      <c r="L1442" s="5">
        <v>8</v>
      </c>
      <c r="M1442" s="5">
        <v>1</v>
      </c>
      <c r="N1442" s="5">
        <v>1</v>
      </c>
      <c r="O1442" s="5">
        <v>0</v>
      </c>
      <c r="P1442" s="5">
        <v>0</v>
      </c>
      <c r="Q1442" s="5">
        <v>0</v>
      </c>
      <c r="R1442" s="5">
        <v>0</v>
      </c>
    </row>
    <row r="1443" spans="1:18" x14ac:dyDescent="0.35">
      <c r="A1443" s="1">
        <v>221</v>
      </c>
      <c r="B1443" t="s">
        <v>133</v>
      </c>
      <c r="C1443" t="s">
        <v>234</v>
      </c>
      <c r="D1443" t="s">
        <v>1690</v>
      </c>
      <c r="E1443" t="s">
        <v>206</v>
      </c>
      <c r="F1443" t="s">
        <v>150</v>
      </c>
      <c r="G1443" t="str">
        <f>VLOOKUP(F1443,'Barrio Mapping'!B:C,2,0)</f>
        <v>Pilar</v>
      </c>
      <c r="H1443">
        <f>VLOOKUP(B1443,'[1]Bin Distritos'!$A:$E,5,0)</f>
        <v>9.3453333333333344</v>
      </c>
      <c r="I1443" s="5">
        <v>970</v>
      </c>
      <c r="J1443" s="5">
        <v>3</v>
      </c>
      <c r="K1443" s="5">
        <v>70</v>
      </c>
      <c r="L1443" s="5">
        <v>8</v>
      </c>
      <c r="M1443" s="5">
        <v>1</v>
      </c>
      <c r="N1443" s="5">
        <v>1</v>
      </c>
      <c r="O1443" s="5">
        <v>0</v>
      </c>
      <c r="P1443" s="5">
        <v>0</v>
      </c>
      <c r="Q1443" s="5">
        <v>0</v>
      </c>
      <c r="R1443" s="5">
        <v>0</v>
      </c>
    </row>
    <row r="1444" spans="1:18" x14ac:dyDescent="0.35">
      <c r="A1444" s="1">
        <v>222</v>
      </c>
      <c r="B1444" t="s">
        <v>236</v>
      </c>
      <c r="C1444" t="s">
        <v>237</v>
      </c>
      <c r="D1444" t="s">
        <v>1690</v>
      </c>
      <c r="F1444" t="s">
        <v>238</v>
      </c>
      <c r="G1444" t="str">
        <f>VLOOKUP(F1444,'Barrio Mapping'!B:C,2,0)</f>
        <v>Pinar del Rey</v>
      </c>
      <c r="H1444">
        <f>VLOOKUP(B1444,'[1]Bin Distritos'!$A:$E,5,0)</f>
        <v>9.2406666666666677</v>
      </c>
      <c r="I1444" s="5">
        <v>950</v>
      </c>
      <c r="J1444" s="5">
        <v>2</v>
      </c>
      <c r="K1444" s="5">
        <v>71</v>
      </c>
      <c r="L1444" s="5">
        <v>2</v>
      </c>
      <c r="M1444" s="5">
        <v>1</v>
      </c>
      <c r="N1444" s="5">
        <v>1</v>
      </c>
      <c r="O1444" s="5">
        <v>0</v>
      </c>
      <c r="P1444" s="5">
        <v>0</v>
      </c>
      <c r="Q1444" s="5">
        <v>0</v>
      </c>
      <c r="R1444" s="5">
        <v>0</v>
      </c>
    </row>
    <row r="1445" spans="1:18" x14ac:dyDescent="0.35">
      <c r="A1445" s="1">
        <v>224</v>
      </c>
      <c r="B1445" t="s">
        <v>236</v>
      </c>
      <c r="C1445" t="s">
        <v>237</v>
      </c>
      <c r="D1445" t="s">
        <v>1690</v>
      </c>
      <c r="F1445" t="s">
        <v>238</v>
      </c>
      <c r="G1445" t="str">
        <f>VLOOKUP(F1445,'Barrio Mapping'!B:C,2,0)</f>
        <v>Pinar del Rey</v>
      </c>
      <c r="H1445">
        <f>VLOOKUP(B1445,'[1]Bin Distritos'!$A:$E,5,0)</f>
        <v>9.2406666666666677</v>
      </c>
      <c r="I1445" s="5">
        <v>750</v>
      </c>
      <c r="J1445" s="5">
        <v>2</v>
      </c>
      <c r="K1445" s="5">
        <v>60</v>
      </c>
      <c r="L1445" s="5">
        <v>2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</row>
    <row r="1446" spans="1:18" x14ac:dyDescent="0.35">
      <c r="A1446" s="1">
        <v>233</v>
      </c>
      <c r="B1446" t="s">
        <v>236</v>
      </c>
      <c r="C1446" t="s">
        <v>253</v>
      </c>
      <c r="D1446" t="s">
        <v>1690</v>
      </c>
      <c r="E1446" t="s">
        <v>77</v>
      </c>
      <c r="F1446" t="s">
        <v>238</v>
      </c>
      <c r="G1446" t="str">
        <f>VLOOKUP(F1446,'Barrio Mapping'!B:C,2,0)</f>
        <v>Pinar del Rey</v>
      </c>
      <c r="H1446">
        <f>VLOOKUP(B1446,'[1]Bin Distritos'!$A:$E,5,0)</f>
        <v>9.2406666666666677</v>
      </c>
      <c r="I1446" s="5">
        <v>875</v>
      </c>
      <c r="J1446" s="5">
        <v>1</v>
      </c>
      <c r="K1446" s="5">
        <v>70</v>
      </c>
      <c r="L1446" s="5">
        <v>2</v>
      </c>
      <c r="M1446" s="5">
        <v>1</v>
      </c>
      <c r="N1446" s="5">
        <v>1</v>
      </c>
      <c r="O1446" s="5">
        <v>0</v>
      </c>
      <c r="P1446" s="5">
        <v>0</v>
      </c>
      <c r="Q1446" s="5">
        <v>0</v>
      </c>
      <c r="R1446" s="5">
        <v>0</v>
      </c>
    </row>
    <row r="1447" spans="1:18" x14ac:dyDescent="0.35">
      <c r="A1447" s="1">
        <v>266</v>
      </c>
      <c r="B1447" t="s">
        <v>236</v>
      </c>
      <c r="C1447" t="s">
        <v>289</v>
      </c>
      <c r="D1447" t="s">
        <v>1690</v>
      </c>
      <c r="F1447" t="s">
        <v>238</v>
      </c>
      <c r="G1447" t="str">
        <f>VLOOKUP(F1447,'Barrio Mapping'!B:C,2,0)</f>
        <v>Pinar del Rey</v>
      </c>
      <c r="H1447">
        <f>VLOOKUP(B1447,'[1]Bin Distritos'!$A:$E,5,0)</f>
        <v>9.2406666666666677</v>
      </c>
      <c r="I1447" s="5">
        <v>850</v>
      </c>
      <c r="J1447" s="5">
        <v>3</v>
      </c>
      <c r="K1447" s="5">
        <v>85</v>
      </c>
      <c r="L1447" s="5">
        <v>8</v>
      </c>
      <c r="M1447" s="5">
        <v>1</v>
      </c>
      <c r="N1447" s="5">
        <v>1</v>
      </c>
      <c r="O1447" s="5">
        <v>0</v>
      </c>
      <c r="P1447" s="5">
        <v>0</v>
      </c>
      <c r="Q1447" s="5">
        <v>0</v>
      </c>
      <c r="R1447" s="5">
        <v>0</v>
      </c>
    </row>
    <row r="1448" spans="1:18" x14ac:dyDescent="0.35">
      <c r="A1448" s="1">
        <v>299</v>
      </c>
      <c r="B1448" t="s">
        <v>236</v>
      </c>
      <c r="C1448" t="s">
        <v>313</v>
      </c>
      <c r="D1448" t="s">
        <v>1690</v>
      </c>
      <c r="E1448" t="s">
        <v>104</v>
      </c>
      <c r="F1448" t="s">
        <v>238</v>
      </c>
      <c r="G1448" t="str">
        <f>VLOOKUP(F1448,'Barrio Mapping'!B:C,2,0)</f>
        <v>Pinar del Rey</v>
      </c>
      <c r="H1448">
        <f>VLOOKUP(B1448,'[1]Bin Distritos'!$A:$E,5,0)</f>
        <v>9.2406666666666677</v>
      </c>
      <c r="I1448" s="5">
        <v>1950</v>
      </c>
      <c r="J1448" s="5">
        <v>4</v>
      </c>
      <c r="K1448" s="5">
        <v>143</v>
      </c>
      <c r="L1448" s="5">
        <v>1</v>
      </c>
      <c r="M1448" s="5">
        <v>1</v>
      </c>
      <c r="N1448" s="5">
        <v>1</v>
      </c>
      <c r="O1448" s="5">
        <v>0</v>
      </c>
      <c r="P1448" s="5">
        <v>0</v>
      </c>
      <c r="Q1448" s="5">
        <v>0</v>
      </c>
      <c r="R1448" s="5">
        <v>0</v>
      </c>
    </row>
    <row r="1449" spans="1:18" x14ac:dyDescent="0.35">
      <c r="A1449" s="1">
        <v>332</v>
      </c>
      <c r="B1449" t="s">
        <v>236</v>
      </c>
      <c r="C1449" t="s">
        <v>332</v>
      </c>
      <c r="D1449" t="s">
        <v>1690</v>
      </c>
      <c r="F1449" t="s">
        <v>238</v>
      </c>
      <c r="G1449" t="str">
        <f>VLOOKUP(F1449,'Barrio Mapping'!B:C,2,0)</f>
        <v>Pinar del Rey</v>
      </c>
      <c r="H1449">
        <f>VLOOKUP(B1449,'[1]Bin Distritos'!$A:$E,5,0)</f>
        <v>9.2406666666666677</v>
      </c>
      <c r="I1449" s="5">
        <v>1200</v>
      </c>
      <c r="J1449" s="5">
        <v>4</v>
      </c>
      <c r="K1449" s="5">
        <v>110</v>
      </c>
      <c r="L1449" s="5">
        <v>2</v>
      </c>
      <c r="M1449" s="5">
        <v>1</v>
      </c>
      <c r="N1449" s="5">
        <v>1</v>
      </c>
      <c r="O1449" s="5">
        <v>0</v>
      </c>
      <c r="P1449" s="5">
        <v>0</v>
      </c>
      <c r="Q1449" s="5">
        <v>0</v>
      </c>
      <c r="R1449" s="5">
        <v>0</v>
      </c>
    </row>
    <row r="1450" spans="1:18" x14ac:dyDescent="0.35">
      <c r="A1450" s="1">
        <v>343</v>
      </c>
      <c r="B1450" t="s">
        <v>236</v>
      </c>
      <c r="C1450" t="s">
        <v>339</v>
      </c>
      <c r="D1450" t="s">
        <v>1690</v>
      </c>
      <c r="F1450" t="s">
        <v>238</v>
      </c>
      <c r="G1450" t="str">
        <f>VLOOKUP(F1450,'Barrio Mapping'!B:C,2,0)</f>
        <v>Pinar del Rey</v>
      </c>
      <c r="H1450">
        <f>VLOOKUP(B1450,'[1]Bin Distritos'!$A:$E,5,0)</f>
        <v>9.2406666666666677</v>
      </c>
      <c r="I1450" s="5">
        <v>3200</v>
      </c>
      <c r="J1450" s="5">
        <v>5</v>
      </c>
      <c r="K1450" s="5">
        <v>240</v>
      </c>
      <c r="L1450" s="5">
        <v>2</v>
      </c>
      <c r="M1450" s="5">
        <v>1</v>
      </c>
      <c r="N1450" s="5">
        <v>1</v>
      </c>
      <c r="O1450" s="5">
        <v>0</v>
      </c>
      <c r="P1450" s="5">
        <v>0</v>
      </c>
      <c r="Q1450" s="5">
        <v>0</v>
      </c>
      <c r="R1450" s="5">
        <v>0</v>
      </c>
    </row>
    <row r="1451" spans="1:18" x14ac:dyDescent="0.35">
      <c r="A1451" s="1">
        <v>346</v>
      </c>
      <c r="B1451" t="s">
        <v>236</v>
      </c>
      <c r="C1451" t="s">
        <v>340</v>
      </c>
      <c r="D1451" t="s">
        <v>1690</v>
      </c>
      <c r="F1451" t="s">
        <v>238</v>
      </c>
      <c r="G1451" t="str">
        <f>VLOOKUP(F1451,'Barrio Mapping'!B:C,2,0)</f>
        <v>Pinar del Rey</v>
      </c>
      <c r="H1451">
        <f>VLOOKUP(B1451,'[1]Bin Distritos'!$A:$E,5,0)</f>
        <v>9.2406666666666677</v>
      </c>
      <c r="I1451" s="5">
        <v>750</v>
      </c>
      <c r="J1451" s="5">
        <v>2</v>
      </c>
      <c r="K1451" s="5">
        <v>62</v>
      </c>
      <c r="L1451" s="5">
        <v>0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</row>
    <row r="1452" spans="1:18" x14ac:dyDescent="0.35">
      <c r="A1452" s="1">
        <v>229</v>
      </c>
      <c r="B1452" t="s">
        <v>236</v>
      </c>
      <c r="C1452" t="s">
        <v>248</v>
      </c>
      <c r="D1452" t="s">
        <v>1690</v>
      </c>
      <c r="F1452" t="s">
        <v>246</v>
      </c>
      <c r="G1452" t="str">
        <f>VLOOKUP(F1452,'Barrio Mapping'!B:C,2,0)</f>
        <v>Piovera</v>
      </c>
      <c r="H1452">
        <f>VLOOKUP(B1452,'[1]Bin Distritos'!$A:$E,5,0)</f>
        <v>9.2406666666666677</v>
      </c>
      <c r="I1452" s="5">
        <v>3300</v>
      </c>
      <c r="J1452" s="5">
        <v>5</v>
      </c>
      <c r="K1452" s="5">
        <v>234</v>
      </c>
      <c r="L1452" s="5">
        <v>2</v>
      </c>
      <c r="M1452" s="5">
        <v>1</v>
      </c>
      <c r="N1452" s="5">
        <v>0</v>
      </c>
      <c r="O1452" s="5">
        <v>0</v>
      </c>
      <c r="P1452" s="5">
        <v>0</v>
      </c>
      <c r="Q1452" s="5">
        <v>0</v>
      </c>
      <c r="R1452" s="5">
        <v>0</v>
      </c>
    </row>
    <row r="1453" spans="1:18" x14ac:dyDescent="0.35">
      <c r="A1453" s="1">
        <v>259</v>
      </c>
      <c r="B1453" t="s">
        <v>236</v>
      </c>
      <c r="C1453" t="s">
        <v>281</v>
      </c>
      <c r="D1453" t="s">
        <v>1691</v>
      </c>
      <c r="F1453" t="s">
        <v>246</v>
      </c>
      <c r="G1453" t="str">
        <f>VLOOKUP(F1453,'Barrio Mapping'!B:C,2,0)</f>
        <v>Piovera</v>
      </c>
      <c r="H1453">
        <f>VLOOKUP(B1453,'[1]Bin Distritos'!$A:$E,5,0)</f>
        <v>9.2406666666666677</v>
      </c>
      <c r="I1453" s="5">
        <v>5700</v>
      </c>
      <c r="J1453" s="5">
        <v>6</v>
      </c>
      <c r="K1453" s="5">
        <v>325</v>
      </c>
      <c r="L1453" s="5">
        <v>6</v>
      </c>
      <c r="M1453" s="5">
        <v>1</v>
      </c>
      <c r="N1453" s="5">
        <v>1</v>
      </c>
      <c r="O1453" s="5">
        <v>1</v>
      </c>
      <c r="P1453" s="5">
        <v>0</v>
      </c>
      <c r="Q1453" s="5">
        <v>0</v>
      </c>
      <c r="R1453" s="5">
        <v>0</v>
      </c>
    </row>
    <row r="1454" spans="1:18" x14ac:dyDescent="0.35">
      <c r="A1454" s="1">
        <v>292</v>
      </c>
      <c r="B1454" t="s">
        <v>236</v>
      </c>
      <c r="C1454" t="s">
        <v>248</v>
      </c>
      <c r="D1454" t="s">
        <v>1690</v>
      </c>
      <c r="F1454" t="s">
        <v>246</v>
      </c>
      <c r="G1454" t="str">
        <f>VLOOKUP(F1454,'Barrio Mapping'!B:C,2,0)</f>
        <v>Piovera</v>
      </c>
      <c r="H1454">
        <f>VLOOKUP(B1454,'[1]Bin Distritos'!$A:$E,5,0)</f>
        <v>9.2406666666666677</v>
      </c>
      <c r="I1454" s="5">
        <v>3300</v>
      </c>
      <c r="J1454" s="5">
        <v>5</v>
      </c>
      <c r="K1454" s="5">
        <v>234</v>
      </c>
      <c r="L1454" s="5">
        <v>2</v>
      </c>
      <c r="M1454" s="5">
        <v>1</v>
      </c>
      <c r="N1454" s="5">
        <v>1</v>
      </c>
      <c r="O1454" s="5">
        <v>0</v>
      </c>
      <c r="P1454" s="5">
        <v>0</v>
      </c>
      <c r="Q1454" s="5">
        <v>0</v>
      </c>
      <c r="R1454" s="5">
        <v>0</v>
      </c>
    </row>
    <row r="1455" spans="1:18" x14ac:dyDescent="0.35">
      <c r="A1455" s="1">
        <v>294</v>
      </c>
      <c r="B1455" t="s">
        <v>236</v>
      </c>
      <c r="C1455" t="s">
        <v>306</v>
      </c>
      <c r="D1455" t="s">
        <v>1690</v>
      </c>
      <c r="F1455" t="s">
        <v>246</v>
      </c>
      <c r="G1455" t="str">
        <f>VLOOKUP(F1455,'Barrio Mapping'!B:C,2,0)</f>
        <v>Piovera</v>
      </c>
      <c r="H1455">
        <f>VLOOKUP(B1455,'[1]Bin Distritos'!$A:$E,5,0)</f>
        <v>9.2406666666666677</v>
      </c>
      <c r="I1455" s="5">
        <v>1300</v>
      </c>
      <c r="J1455" s="5">
        <v>1</v>
      </c>
      <c r="K1455" s="5">
        <v>60</v>
      </c>
      <c r="L1455" s="5">
        <v>0</v>
      </c>
      <c r="M1455" s="5">
        <v>1</v>
      </c>
      <c r="N1455" s="5">
        <v>1</v>
      </c>
      <c r="O1455" s="5">
        <v>0</v>
      </c>
      <c r="P1455" s="5">
        <v>0</v>
      </c>
      <c r="Q1455" s="5">
        <v>0</v>
      </c>
      <c r="R1455" s="5">
        <v>0</v>
      </c>
    </row>
    <row r="1456" spans="1:18" x14ac:dyDescent="0.35">
      <c r="A1456" s="1">
        <v>297</v>
      </c>
      <c r="B1456" t="s">
        <v>236</v>
      </c>
      <c r="C1456" t="s">
        <v>311</v>
      </c>
      <c r="D1456" t="s">
        <v>1690</v>
      </c>
      <c r="E1456" t="s">
        <v>312</v>
      </c>
      <c r="F1456" t="s">
        <v>246</v>
      </c>
      <c r="G1456" t="str">
        <f>VLOOKUP(F1456,'Barrio Mapping'!B:C,2,0)</f>
        <v>Piovera</v>
      </c>
      <c r="H1456">
        <f>VLOOKUP(B1456,'[1]Bin Distritos'!$A:$E,5,0)</f>
        <v>9.2406666666666677</v>
      </c>
      <c r="I1456" s="5">
        <v>6500</v>
      </c>
      <c r="J1456" s="5">
        <v>4</v>
      </c>
      <c r="K1456" s="5">
        <v>256</v>
      </c>
      <c r="L1456" s="5">
        <v>2</v>
      </c>
      <c r="M1456" s="5">
        <v>1</v>
      </c>
      <c r="N1456" s="5">
        <v>1</v>
      </c>
      <c r="O1456" s="5">
        <v>0</v>
      </c>
      <c r="P1456" s="5">
        <v>0</v>
      </c>
      <c r="Q1456" s="5">
        <v>0</v>
      </c>
      <c r="R1456" s="5">
        <v>0</v>
      </c>
    </row>
    <row r="1457" spans="1:18" x14ac:dyDescent="0.35">
      <c r="A1457" s="1">
        <v>298</v>
      </c>
      <c r="B1457" t="s">
        <v>236</v>
      </c>
      <c r="C1457" t="s">
        <v>311</v>
      </c>
      <c r="D1457" t="s">
        <v>1690</v>
      </c>
      <c r="E1457" t="s">
        <v>312</v>
      </c>
      <c r="F1457" t="s">
        <v>246</v>
      </c>
      <c r="G1457" t="str">
        <f>VLOOKUP(F1457,'Barrio Mapping'!B:C,2,0)</f>
        <v>Piovera</v>
      </c>
      <c r="H1457">
        <f>VLOOKUP(B1457,'[1]Bin Distritos'!$A:$E,5,0)</f>
        <v>9.2406666666666677</v>
      </c>
      <c r="I1457" s="5">
        <v>5500</v>
      </c>
      <c r="J1457" s="5">
        <v>4</v>
      </c>
      <c r="K1457" s="5">
        <v>257</v>
      </c>
      <c r="L1457" s="5">
        <v>2</v>
      </c>
      <c r="M1457" s="5">
        <v>1</v>
      </c>
      <c r="N1457" s="5">
        <v>1</v>
      </c>
      <c r="O1457" s="5">
        <v>0</v>
      </c>
      <c r="P1457" s="5">
        <v>0</v>
      </c>
      <c r="Q1457" s="5">
        <v>0</v>
      </c>
      <c r="R1457" s="5">
        <v>0</v>
      </c>
    </row>
    <row r="1458" spans="1:18" x14ac:dyDescent="0.35">
      <c r="A1458" s="1">
        <v>300</v>
      </c>
      <c r="B1458" t="s">
        <v>236</v>
      </c>
      <c r="C1458" t="s">
        <v>314</v>
      </c>
      <c r="D1458" t="s">
        <v>1692</v>
      </c>
      <c r="E1458" t="s">
        <v>88</v>
      </c>
      <c r="F1458" t="s">
        <v>246</v>
      </c>
      <c r="G1458" t="str">
        <f>VLOOKUP(F1458,'Barrio Mapping'!B:C,2,0)</f>
        <v>Piovera</v>
      </c>
      <c r="H1458">
        <f>VLOOKUP(B1458,'[1]Bin Distritos'!$A:$E,5,0)</f>
        <v>9.2406666666666677</v>
      </c>
      <c r="I1458" s="5">
        <v>1250</v>
      </c>
      <c r="J1458" s="5">
        <v>2</v>
      </c>
      <c r="K1458" s="5">
        <v>130</v>
      </c>
      <c r="L1458" s="5">
        <v>5</v>
      </c>
      <c r="M1458" s="5">
        <v>1</v>
      </c>
      <c r="N1458" s="5">
        <v>1</v>
      </c>
      <c r="O1458" s="5">
        <v>0</v>
      </c>
      <c r="P1458" s="5">
        <v>0</v>
      </c>
      <c r="Q1458" s="5">
        <v>1</v>
      </c>
      <c r="R1458" s="5">
        <v>0</v>
      </c>
    </row>
    <row r="1459" spans="1:18" x14ac:dyDescent="0.35">
      <c r="A1459" s="1">
        <v>301</v>
      </c>
      <c r="B1459" t="s">
        <v>236</v>
      </c>
      <c r="C1459" t="s">
        <v>315</v>
      </c>
      <c r="D1459" t="s">
        <v>1692</v>
      </c>
      <c r="E1459" t="s">
        <v>285</v>
      </c>
      <c r="F1459" t="s">
        <v>246</v>
      </c>
      <c r="G1459" t="str">
        <f>VLOOKUP(F1459,'Barrio Mapping'!B:C,2,0)</f>
        <v>Piovera</v>
      </c>
      <c r="H1459">
        <f>VLOOKUP(B1459,'[1]Bin Distritos'!$A:$E,5,0)</f>
        <v>9.2406666666666677</v>
      </c>
      <c r="I1459" s="5">
        <v>1500</v>
      </c>
      <c r="J1459" s="5">
        <v>3</v>
      </c>
      <c r="K1459" s="5">
        <v>140</v>
      </c>
      <c r="L1459" s="5">
        <v>5</v>
      </c>
      <c r="M1459" s="5">
        <v>1</v>
      </c>
      <c r="N1459" s="5">
        <v>1</v>
      </c>
      <c r="O1459" s="5">
        <v>0</v>
      </c>
      <c r="P1459" s="5">
        <v>0</v>
      </c>
      <c r="Q1459" s="5">
        <v>1</v>
      </c>
      <c r="R1459" s="5">
        <v>0</v>
      </c>
    </row>
    <row r="1460" spans="1:18" x14ac:dyDescent="0.35">
      <c r="A1460" s="1">
        <v>326</v>
      </c>
      <c r="B1460" t="s">
        <v>236</v>
      </c>
      <c r="C1460" t="s">
        <v>326</v>
      </c>
      <c r="D1460" t="s">
        <v>1690</v>
      </c>
      <c r="F1460" t="s">
        <v>246</v>
      </c>
      <c r="G1460" t="str">
        <f>VLOOKUP(F1460,'Barrio Mapping'!B:C,2,0)</f>
        <v>Piovera</v>
      </c>
      <c r="H1460">
        <f>VLOOKUP(B1460,'[1]Bin Distritos'!$A:$E,5,0)</f>
        <v>9.2406666666666677</v>
      </c>
      <c r="I1460" s="5">
        <v>1400</v>
      </c>
      <c r="J1460" s="5">
        <v>2</v>
      </c>
      <c r="K1460" s="5">
        <v>117</v>
      </c>
      <c r="L1460" s="5">
        <v>1</v>
      </c>
      <c r="M1460" s="5">
        <v>1</v>
      </c>
      <c r="N1460" s="5">
        <v>1</v>
      </c>
      <c r="O1460" s="5">
        <v>0</v>
      </c>
      <c r="P1460" s="5">
        <v>0</v>
      </c>
      <c r="Q1460" s="5">
        <v>0</v>
      </c>
      <c r="R1460" s="5">
        <v>0</v>
      </c>
    </row>
    <row r="1461" spans="1:18" x14ac:dyDescent="0.35">
      <c r="A1461" s="1">
        <v>327</v>
      </c>
      <c r="B1461" t="s">
        <v>236</v>
      </c>
      <c r="C1461" t="s">
        <v>327</v>
      </c>
      <c r="D1461" t="s">
        <v>1693</v>
      </c>
      <c r="F1461" t="s">
        <v>246</v>
      </c>
      <c r="G1461" t="str">
        <f>VLOOKUP(F1461,'Barrio Mapping'!B:C,2,0)</f>
        <v>Piovera</v>
      </c>
      <c r="H1461">
        <f>VLOOKUP(B1461,'[1]Bin Distritos'!$A:$E,5,0)</f>
        <v>9.2406666666666677</v>
      </c>
      <c r="I1461" s="5">
        <v>700</v>
      </c>
      <c r="J1461" s="5">
        <v>0</v>
      </c>
      <c r="K1461" s="5">
        <v>35</v>
      </c>
      <c r="L1461" s="5">
        <v>3</v>
      </c>
      <c r="M1461" s="5">
        <v>1</v>
      </c>
      <c r="N1461" s="5">
        <v>1</v>
      </c>
      <c r="O1461" s="5">
        <v>0</v>
      </c>
      <c r="P1461" s="5">
        <v>0</v>
      </c>
      <c r="Q1461" s="5">
        <v>0</v>
      </c>
      <c r="R1461" s="5">
        <v>0</v>
      </c>
    </row>
    <row r="1462" spans="1:18" x14ac:dyDescent="0.35">
      <c r="A1462" s="1">
        <v>328</v>
      </c>
      <c r="B1462" t="s">
        <v>236</v>
      </c>
      <c r="C1462" t="s">
        <v>328</v>
      </c>
      <c r="D1462" t="s">
        <v>1690</v>
      </c>
      <c r="F1462" t="s">
        <v>246</v>
      </c>
      <c r="G1462" t="str">
        <f>VLOOKUP(F1462,'Barrio Mapping'!B:C,2,0)</f>
        <v>Piovera</v>
      </c>
      <c r="H1462">
        <f>VLOOKUP(B1462,'[1]Bin Distritos'!$A:$E,5,0)</f>
        <v>9.2406666666666677</v>
      </c>
      <c r="I1462" s="5">
        <v>850</v>
      </c>
      <c r="J1462" s="5">
        <v>1</v>
      </c>
      <c r="K1462" s="5">
        <v>44</v>
      </c>
      <c r="L1462" s="5">
        <v>3</v>
      </c>
      <c r="M1462" s="5">
        <v>1</v>
      </c>
      <c r="N1462" s="5">
        <v>1</v>
      </c>
      <c r="O1462" s="5">
        <v>0</v>
      </c>
      <c r="P1462" s="5">
        <v>0</v>
      </c>
      <c r="Q1462" s="5">
        <v>0</v>
      </c>
      <c r="R1462" s="5">
        <v>0</v>
      </c>
    </row>
    <row r="1463" spans="1:18" x14ac:dyDescent="0.35">
      <c r="A1463" s="1">
        <v>330</v>
      </c>
      <c r="B1463" t="s">
        <v>236</v>
      </c>
      <c r="C1463" t="s">
        <v>330</v>
      </c>
      <c r="D1463" t="s">
        <v>1690</v>
      </c>
      <c r="F1463" t="s">
        <v>246</v>
      </c>
      <c r="G1463" t="str">
        <f>VLOOKUP(F1463,'Barrio Mapping'!B:C,2,0)</f>
        <v>Piovera</v>
      </c>
      <c r="H1463">
        <f>VLOOKUP(B1463,'[1]Bin Distritos'!$A:$E,5,0)</f>
        <v>9.2406666666666677</v>
      </c>
      <c r="I1463" s="5">
        <v>1240</v>
      </c>
      <c r="J1463" s="5">
        <v>2</v>
      </c>
      <c r="K1463" s="5">
        <v>94</v>
      </c>
      <c r="L1463" s="5">
        <v>2</v>
      </c>
      <c r="M1463" s="5">
        <v>1</v>
      </c>
      <c r="N1463" s="5">
        <v>1</v>
      </c>
      <c r="O1463" s="5">
        <v>0</v>
      </c>
      <c r="P1463" s="5">
        <v>0</v>
      </c>
      <c r="Q1463" s="5">
        <v>0</v>
      </c>
      <c r="R1463" s="5">
        <v>0</v>
      </c>
    </row>
    <row r="1464" spans="1:18" x14ac:dyDescent="0.35">
      <c r="A1464" s="1">
        <v>337</v>
      </c>
      <c r="B1464" t="s">
        <v>236</v>
      </c>
      <c r="C1464" t="s">
        <v>328</v>
      </c>
      <c r="D1464" t="s">
        <v>1690</v>
      </c>
      <c r="F1464" t="s">
        <v>246</v>
      </c>
      <c r="G1464" t="str">
        <f>VLOOKUP(F1464,'Barrio Mapping'!B:C,2,0)</f>
        <v>Piovera</v>
      </c>
      <c r="H1464">
        <f>VLOOKUP(B1464,'[1]Bin Distritos'!$A:$E,5,0)</f>
        <v>9.2406666666666677</v>
      </c>
      <c r="I1464" s="5">
        <v>1000</v>
      </c>
      <c r="J1464" s="5">
        <v>1</v>
      </c>
      <c r="K1464" s="5">
        <v>60</v>
      </c>
      <c r="L1464" s="5">
        <v>1</v>
      </c>
      <c r="M1464" s="5">
        <v>1</v>
      </c>
      <c r="N1464" s="5">
        <v>1</v>
      </c>
      <c r="O1464" s="5">
        <v>0</v>
      </c>
      <c r="P1464" s="5">
        <v>0</v>
      </c>
      <c r="Q1464" s="5">
        <v>0</v>
      </c>
      <c r="R1464" s="5">
        <v>0</v>
      </c>
    </row>
    <row r="1465" spans="1:18" x14ac:dyDescent="0.35">
      <c r="A1465" s="1">
        <v>345</v>
      </c>
      <c r="B1465" t="s">
        <v>236</v>
      </c>
      <c r="C1465" t="s">
        <v>248</v>
      </c>
      <c r="D1465" t="s">
        <v>1690</v>
      </c>
      <c r="F1465" t="s">
        <v>246</v>
      </c>
      <c r="G1465" t="str">
        <f>VLOOKUP(F1465,'Barrio Mapping'!B:C,2,0)</f>
        <v>Piovera</v>
      </c>
      <c r="H1465">
        <f>VLOOKUP(B1465,'[1]Bin Distritos'!$A:$E,5,0)</f>
        <v>9.2406666666666677</v>
      </c>
      <c r="I1465" s="5">
        <v>1350</v>
      </c>
      <c r="J1465" s="5">
        <v>3</v>
      </c>
      <c r="K1465" s="5">
        <v>100</v>
      </c>
      <c r="L1465" s="5">
        <v>2</v>
      </c>
      <c r="M1465" s="5">
        <v>1</v>
      </c>
      <c r="N1465" s="5">
        <v>1</v>
      </c>
      <c r="O1465" s="5">
        <v>0</v>
      </c>
      <c r="P1465" s="5">
        <v>0</v>
      </c>
      <c r="Q1465" s="5">
        <v>0</v>
      </c>
      <c r="R1465" s="5">
        <v>0</v>
      </c>
    </row>
    <row r="1466" spans="1:18" x14ac:dyDescent="0.35">
      <c r="A1466" s="1">
        <v>596</v>
      </c>
      <c r="B1466" t="s">
        <v>523</v>
      </c>
      <c r="C1466" t="s">
        <v>551</v>
      </c>
      <c r="D1466" t="s">
        <v>1690</v>
      </c>
      <c r="F1466" t="s">
        <v>552</v>
      </c>
      <c r="G1466" t="str">
        <f>VLOOKUP(F1466,'Barrio Mapping'!B:C,2,0)</f>
        <v>Portazgo</v>
      </c>
      <c r="H1466">
        <f>VLOOKUP(B1466,'[1]Bin Distritos'!$A:$E,5,0)</f>
        <v>3.9410000000000003</v>
      </c>
      <c r="I1466" s="5">
        <v>650</v>
      </c>
      <c r="J1466" s="5">
        <v>3</v>
      </c>
      <c r="K1466" s="5">
        <v>80</v>
      </c>
      <c r="L1466" s="5">
        <v>2</v>
      </c>
      <c r="M1466" s="5">
        <v>1</v>
      </c>
      <c r="N1466" s="5">
        <v>1</v>
      </c>
      <c r="O1466" s="5">
        <v>0</v>
      </c>
      <c r="P1466" s="5">
        <v>0</v>
      </c>
      <c r="Q1466" s="5">
        <v>0</v>
      </c>
      <c r="R1466" s="5">
        <v>0</v>
      </c>
    </row>
    <row r="1467" spans="1:18" x14ac:dyDescent="0.35">
      <c r="A1467" s="1">
        <v>602</v>
      </c>
      <c r="B1467" t="s">
        <v>523</v>
      </c>
      <c r="C1467" t="s">
        <v>558</v>
      </c>
      <c r="D1467" t="s">
        <v>1690</v>
      </c>
      <c r="F1467" t="s">
        <v>552</v>
      </c>
      <c r="G1467" t="str">
        <f>VLOOKUP(F1467,'Barrio Mapping'!B:C,2,0)</f>
        <v>Portazgo</v>
      </c>
      <c r="H1467">
        <f>VLOOKUP(B1467,'[1]Bin Distritos'!$A:$E,5,0)</f>
        <v>3.9410000000000003</v>
      </c>
      <c r="I1467" s="5">
        <v>535</v>
      </c>
      <c r="J1467" s="5">
        <v>2</v>
      </c>
      <c r="K1467" s="5">
        <v>64</v>
      </c>
      <c r="L1467" s="5">
        <v>0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</row>
    <row r="1468" spans="1:18" x14ac:dyDescent="0.35">
      <c r="A1468" s="1">
        <v>605</v>
      </c>
      <c r="B1468" t="s">
        <v>523</v>
      </c>
      <c r="C1468" t="s">
        <v>560</v>
      </c>
      <c r="D1468" t="s">
        <v>1690</v>
      </c>
      <c r="F1468" t="s">
        <v>552</v>
      </c>
      <c r="G1468" t="str">
        <f>VLOOKUP(F1468,'Barrio Mapping'!B:C,2,0)</f>
        <v>Portazgo</v>
      </c>
      <c r="H1468">
        <f>VLOOKUP(B1468,'[1]Bin Distritos'!$A:$E,5,0)</f>
        <v>3.9410000000000003</v>
      </c>
      <c r="I1468" s="5">
        <v>675</v>
      </c>
      <c r="J1468" s="5">
        <v>2</v>
      </c>
      <c r="K1468" s="5">
        <v>60</v>
      </c>
      <c r="L1468" s="5">
        <v>2</v>
      </c>
      <c r="M1468" s="5">
        <v>1</v>
      </c>
      <c r="N1468" s="5">
        <v>0</v>
      </c>
      <c r="O1468" s="5">
        <v>0</v>
      </c>
      <c r="P1468" s="5">
        <v>0</v>
      </c>
      <c r="Q1468" s="5">
        <v>0</v>
      </c>
      <c r="R1468" s="5">
        <v>0</v>
      </c>
    </row>
    <row r="1469" spans="1:18" x14ac:dyDescent="0.35">
      <c r="A1469" s="1">
        <v>2106</v>
      </c>
      <c r="B1469" t="s">
        <v>1591</v>
      </c>
      <c r="C1469" t="s">
        <v>1592</v>
      </c>
      <c r="D1469" t="s">
        <v>1691</v>
      </c>
      <c r="F1469" t="s">
        <v>1593</v>
      </c>
      <c r="G1469" t="str">
        <f>VLOOKUP(F1469,'Barrio Mapping'!B:C,2,0)</f>
        <v>Pradolongo</v>
      </c>
      <c r="H1469">
        <f>VLOOKUP(B1469,'[1]Bin Distritos'!$A:$E,5,0)</f>
        <v>5.1343333333333332</v>
      </c>
      <c r="I1469" s="5">
        <v>700</v>
      </c>
      <c r="J1469" s="5">
        <v>1</v>
      </c>
      <c r="K1469" s="5">
        <v>46</v>
      </c>
      <c r="L1469" s="5">
        <v>4</v>
      </c>
      <c r="M1469" s="5">
        <v>1</v>
      </c>
      <c r="N1469" s="5">
        <v>1</v>
      </c>
      <c r="O1469" s="5">
        <v>1</v>
      </c>
      <c r="P1469" s="5">
        <v>0</v>
      </c>
      <c r="Q1469" s="5">
        <v>0</v>
      </c>
      <c r="R1469" s="5">
        <v>0</v>
      </c>
    </row>
    <row r="1470" spans="1:18" x14ac:dyDescent="0.35">
      <c r="A1470" s="1">
        <v>2108</v>
      </c>
      <c r="B1470" t="s">
        <v>1591</v>
      </c>
      <c r="C1470" t="s">
        <v>1596</v>
      </c>
      <c r="D1470" t="s">
        <v>1690</v>
      </c>
      <c r="F1470" t="s">
        <v>1593</v>
      </c>
      <c r="G1470" t="str">
        <f>VLOOKUP(F1470,'Barrio Mapping'!B:C,2,0)</f>
        <v>Pradolongo</v>
      </c>
      <c r="H1470">
        <f>VLOOKUP(B1470,'[1]Bin Distritos'!$A:$E,5,0)</f>
        <v>5.1343333333333332</v>
      </c>
      <c r="I1470" s="5">
        <v>800</v>
      </c>
      <c r="J1470" s="5">
        <v>2</v>
      </c>
      <c r="K1470" s="5">
        <v>78</v>
      </c>
      <c r="L1470" s="5">
        <v>1</v>
      </c>
      <c r="M1470" s="5">
        <v>1</v>
      </c>
      <c r="N1470" s="5">
        <v>1</v>
      </c>
      <c r="O1470" s="5">
        <v>0</v>
      </c>
      <c r="P1470" s="5">
        <v>0</v>
      </c>
      <c r="Q1470" s="5">
        <v>0</v>
      </c>
      <c r="R1470" s="5">
        <v>0</v>
      </c>
    </row>
    <row r="1471" spans="1:18" x14ac:dyDescent="0.35">
      <c r="A1471" s="1">
        <v>2128</v>
      </c>
      <c r="B1471" t="s">
        <v>1591</v>
      </c>
      <c r="C1471" t="s">
        <v>1616</v>
      </c>
      <c r="D1471" t="s">
        <v>1690</v>
      </c>
      <c r="E1471" t="s">
        <v>98</v>
      </c>
      <c r="F1471" t="s">
        <v>1593</v>
      </c>
      <c r="G1471" t="str">
        <f>VLOOKUP(F1471,'Barrio Mapping'!B:C,2,0)</f>
        <v>Pradolongo</v>
      </c>
      <c r="H1471">
        <f>VLOOKUP(B1471,'[1]Bin Distritos'!$A:$E,5,0)</f>
        <v>5.1343333333333332</v>
      </c>
      <c r="I1471" s="5">
        <v>750</v>
      </c>
      <c r="J1471" s="5">
        <v>2</v>
      </c>
      <c r="K1471" s="5">
        <v>72</v>
      </c>
      <c r="L1471" s="5">
        <v>2</v>
      </c>
      <c r="M1471" s="5">
        <v>1</v>
      </c>
      <c r="N1471" s="5">
        <v>1</v>
      </c>
      <c r="O1471" s="5">
        <v>0</v>
      </c>
      <c r="P1471" s="5">
        <v>0</v>
      </c>
      <c r="Q1471" s="5">
        <v>0</v>
      </c>
      <c r="R1471" s="5">
        <v>0</v>
      </c>
    </row>
    <row r="1472" spans="1:18" x14ac:dyDescent="0.35">
      <c r="A1472" s="1">
        <v>1457</v>
      </c>
      <c r="B1472" t="s">
        <v>1139</v>
      </c>
      <c r="C1472" t="s">
        <v>1142</v>
      </c>
      <c r="D1472" t="s">
        <v>1690</v>
      </c>
      <c r="F1472" t="s">
        <v>1143</v>
      </c>
      <c r="G1472" t="str">
        <f>VLOOKUP(F1472,'Barrio Mapping'!B:C,2,0)</f>
        <v>Prosperidad</v>
      </c>
      <c r="H1472">
        <f>VLOOKUP(B1472,'[1]Bin Distritos'!$A:$E,5,0)</f>
        <v>13.963333333333333</v>
      </c>
      <c r="I1472" s="5">
        <v>980</v>
      </c>
      <c r="J1472" s="5">
        <v>1</v>
      </c>
      <c r="K1472" s="5">
        <v>60</v>
      </c>
      <c r="L1472" s="5">
        <v>2</v>
      </c>
      <c r="M1472" s="5">
        <v>1</v>
      </c>
      <c r="N1472" s="5">
        <v>1</v>
      </c>
      <c r="O1472" s="5">
        <v>0</v>
      </c>
      <c r="P1472" s="5">
        <v>0</v>
      </c>
      <c r="Q1472" s="5">
        <v>0</v>
      </c>
      <c r="R1472" s="5">
        <v>0</v>
      </c>
    </row>
    <row r="1473" spans="1:18" x14ac:dyDescent="0.35">
      <c r="A1473" s="1">
        <v>1462</v>
      </c>
      <c r="B1473" t="s">
        <v>1139</v>
      </c>
      <c r="C1473" t="s">
        <v>1149</v>
      </c>
      <c r="D1473" t="s">
        <v>1690</v>
      </c>
      <c r="E1473" t="s">
        <v>21</v>
      </c>
      <c r="F1473" t="s">
        <v>1143</v>
      </c>
      <c r="G1473" t="str">
        <f>VLOOKUP(F1473,'Barrio Mapping'!B:C,2,0)</f>
        <v>Prosperidad</v>
      </c>
      <c r="H1473">
        <f>VLOOKUP(B1473,'[1]Bin Distritos'!$A:$E,5,0)</f>
        <v>13.963333333333333</v>
      </c>
      <c r="I1473" s="5">
        <v>1200</v>
      </c>
      <c r="J1473" s="5">
        <v>5</v>
      </c>
      <c r="K1473" s="5">
        <v>110</v>
      </c>
      <c r="L1473" s="5">
        <v>1</v>
      </c>
      <c r="M1473" s="5">
        <v>1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</row>
    <row r="1474" spans="1:18" x14ac:dyDescent="0.35">
      <c r="A1474" s="1">
        <v>1464</v>
      </c>
      <c r="B1474" t="s">
        <v>1139</v>
      </c>
      <c r="C1474" t="s">
        <v>1151</v>
      </c>
      <c r="D1474" t="s">
        <v>1690</v>
      </c>
      <c r="F1474" t="s">
        <v>1143</v>
      </c>
      <c r="G1474" t="str">
        <f>VLOOKUP(F1474,'Barrio Mapping'!B:C,2,0)</f>
        <v>Prosperidad</v>
      </c>
      <c r="H1474">
        <f>VLOOKUP(B1474,'[1]Bin Distritos'!$A:$E,5,0)</f>
        <v>13.963333333333333</v>
      </c>
      <c r="I1474" s="5">
        <v>700</v>
      </c>
      <c r="J1474" s="5">
        <v>1</v>
      </c>
      <c r="K1474" s="5">
        <v>45</v>
      </c>
      <c r="L1474" s="5">
        <v>3</v>
      </c>
      <c r="M1474" s="5">
        <v>0</v>
      </c>
      <c r="N1474" s="5">
        <v>1</v>
      </c>
      <c r="O1474" s="5">
        <v>0</v>
      </c>
      <c r="P1474" s="5">
        <v>0</v>
      </c>
      <c r="Q1474" s="5">
        <v>0</v>
      </c>
      <c r="R1474" s="5">
        <v>0</v>
      </c>
    </row>
    <row r="1475" spans="1:18" x14ac:dyDescent="0.35">
      <c r="A1475" s="1">
        <v>1478</v>
      </c>
      <c r="B1475" t="s">
        <v>1139</v>
      </c>
      <c r="C1475" t="s">
        <v>1163</v>
      </c>
      <c r="D1475" t="s">
        <v>1690</v>
      </c>
      <c r="E1475" t="s">
        <v>733</v>
      </c>
      <c r="F1475" t="s">
        <v>1143</v>
      </c>
      <c r="G1475" t="str">
        <f>VLOOKUP(F1475,'Barrio Mapping'!B:C,2,0)</f>
        <v>Prosperidad</v>
      </c>
      <c r="H1475">
        <f>VLOOKUP(B1475,'[1]Bin Distritos'!$A:$E,5,0)</f>
        <v>13.963333333333333</v>
      </c>
      <c r="I1475" s="5">
        <v>1250</v>
      </c>
      <c r="J1475" s="5">
        <v>2</v>
      </c>
      <c r="K1475" s="5">
        <v>90</v>
      </c>
      <c r="L1475" s="5">
        <v>2</v>
      </c>
      <c r="M1475" s="5">
        <v>1</v>
      </c>
      <c r="N1475" s="5">
        <v>1</v>
      </c>
      <c r="O1475" s="5">
        <v>0</v>
      </c>
      <c r="P1475" s="5">
        <v>0</v>
      </c>
      <c r="Q1475" s="5">
        <v>0</v>
      </c>
      <c r="R1475" s="5">
        <v>0</v>
      </c>
    </row>
    <row r="1476" spans="1:18" x14ac:dyDescent="0.35">
      <c r="A1476" s="1">
        <v>1479</v>
      </c>
      <c r="B1476" t="s">
        <v>1139</v>
      </c>
      <c r="C1476" t="s">
        <v>1164</v>
      </c>
      <c r="D1476" t="s">
        <v>1690</v>
      </c>
      <c r="E1476" t="s">
        <v>1165</v>
      </c>
      <c r="F1476" t="s">
        <v>1143</v>
      </c>
      <c r="G1476" t="str">
        <f>VLOOKUP(F1476,'Barrio Mapping'!B:C,2,0)</f>
        <v>Prosperidad</v>
      </c>
      <c r="H1476">
        <f>VLOOKUP(B1476,'[1]Bin Distritos'!$A:$E,5,0)</f>
        <v>13.963333333333333</v>
      </c>
      <c r="I1476" s="5">
        <v>1200</v>
      </c>
      <c r="J1476" s="5">
        <v>2</v>
      </c>
      <c r="K1476" s="5">
        <v>75</v>
      </c>
      <c r="L1476" s="5">
        <v>2</v>
      </c>
      <c r="M1476" s="5">
        <v>1</v>
      </c>
      <c r="N1476" s="5">
        <v>1</v>
      </c>
      <c r="O1476" s="5">
        <v>0</v>
      </c>
      <c r="P1476" s="5">
        <v>0</v>
      </c>
      <c r="Q1476" s="5">
        <v>0</v>
      </c>
      <c r="R1476" s="5">
        <v>0</v>
      </c>
    </row>
    <row r="1477" spans="1:18" x14ac:dyDescent="0.35">
      <c r="A1477" s="1">
        <v>1487</v>
      </c>
      <c r="B1477" t="s">
        <v>1139</v>
      </c>
      <c r="C1477" t="s">
        <v>1171</v>
      </c>
      <c r="D1477" t="s">
        <v>1690</v>
      </c>
      <c r="F1477" t="s">
        <v>1143</v>
      </c>
      <c r="G1477" t="str">
        <f>VLOOKUP(F1477,'Barrio Mapping'!B:C,2,0)</f>
        <v>Prosperidad</v>
      </c>
      <c r="H1477">
        <f>VLOOKUP(B1477,'[1]Bin Distritos'!$A:$E,5,0)</f>
        <v>13.963333333333333</v>
      </c>
      <c r="I1477" s="5">
        <v>900</v>
      </c>
      <c r="J1477" s="5">
        <v>2</v>
      </c>
      <c r="K1477" s="5">
        <v>54</v>
      </c>
      <c r="L1477" s="5">
        <v>0</v>
      </c>
      <c r="M1477" s="5">
        <v>1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</row>
    <row r="1478" spans="1:18" x14ac:dyDescent="0.35">
      <c r="A1478" s="1">
        <v>1514</v>
      </c>
      <c r="B1478" t="s">
        <v>1139</v>
      </c>
      <c r="C1478" t="s">
        <v>1193</v>
      </c>
      <c r="D1478" t="s">
        <v>1690</v>
      </c>
      <c r="F1478" t="s">
        <v>1143</v>
      </c>
      <c r="G1478" t="str">
        <f>VLOOKUP(F1478,'Barrio Mapping'!B:C,2,0)</f>
        <v>Prosperidad</v>
      </c>
      <c r="H1478">
        <f>VLOOKUP(B1478,'[1]Bin Distritos'!$A:$E,5,0)</f>
        <v>13.963333333333333</v>
      </c>
      <c r="I1478" s="5">
        <v>1350</v>
      </c>
      <c r="J1478" s="5">
        <v>2</v>
      </c>
      <c r="K1478" s="5">
        <v>118</v>
      </c>
      <c r="L1478" s="5">
        <v>4</v>
      </c>
      <c r="M1478" s="5">
        <v>0</v>
      </c>
      <c r="N1478" s="5">
        <v>1</v>
      </c>
      <c r="O1478" s="5">
        <v>0</v>
      </c>
      <c r="P1478" s="5">
        <v>0</v>
      </c>
      <c r="Q1478" s="5">
        <v>0</v>
      </c>
      <c r="R1478" s="5">
        <v>0</v>
      </c>
    </row>
    <row r="1479" spans="1:18" x14ac:dyDescent="0.35">
      <c r="A1479" s="1">
        <v>1523</v>
      </c>
      <c r="B1479" t="s">
        <v>1139</v>
      </c>
      <c r="C1479" t="s">
        <v>1200</v>
      </c>
      <c r="D1479" t="s">
        <v>1690</v>
      </c>
      <c r="F1479" t="s">
        <v>1143</v>
      </c>
      <c r="G1479" t="str">
        <f>VLOOKUP(F1479,'Barrio Mapping'!B:C,2,0)</f>
        <v>Prosperidad</v>
      </c>
      <c r="H1479">
        <f>VLOOKUP(B1479,'[1]Bin Distritos'!$A:$E,5,0)</f>
        <v>13.963333333333333</v>
      </c>
      <c r="I1479" s="5">
        <v>1600</v>
      </c>
      <c r="J1479" s="5">
        <v>4</v>
      </c>
      <c r="K1479" s="5">
        <v>110</v>
      </c>
      <c r="L1479" s="5">
        <v>1</v>
      </c>
      <c r="M1479" s="5">
        <v>0</v>
      </c>
      <c r="N1479" s="5">
        <v>1</v>
      </c>
      <c r="O1479" s="5">
        <v>0</v>
      </c>
      <c r="P1479" s="5">
        <v>0</v>
      </c>
      <c r="Q1479" s="5">
        <v>0</v>
      </c>
      <c r="R1479" s="5">
        <v>0</v>
      </c>
    </row>
    <row r="1480" spans="1:18" x14ac:dyDescent="0.35">
      <c r="A1480" s="1">
        <v>1524</v>
      </c>
      <c r="B1480" t="s">
        <v>1139</v>
      </c>
      <c r="C1480" t="s">
        <v>1201</v>
      </c>
      <c r="D1480" t="s">
        <v>1691</v>
      </c>
      <c r="E1480" t="s">
        <v>188</v>
      </c>
      <c r="F1480" t="s">
        <v>1143</v>
      </c>
      <c r="G1480" t="str">
        <f>VLOOKUP(F1480,'Barrio Mapping'!B:C,2,0)</f>
        <v>Prosperidad</v>
      </c>
      <c r="H1480">
        <f>VLOOKUP(B1480,'[1]Bin Distritos'!$A:$E,5,0)</f>
        <v>13.963333333333333</v>
      </c>
      <c r="I1480" s="5">
        <v>1300</v>
      </c>
      <c r="J1480" s="5">
        <v>2</v>
      </c>
      <c r="K1480" s="5">
        <v>99</v>
      </c>
      <c r="L1480" s="5">
        <v>3</v>
      </c>
      <c r="M1480" s="5">
        <v>1</v>
      </c>
      <c r="N1480" s="5">
        <v>1</v>
      </c>
      <c r="O1480" s="5">
        <v>1</v>
      </c>
      <c r="P1480" s="5">
        <v>0</v>
      </c>
      <c r="Q1480" s="5">
        <v>0</v>
      </c>
      <c r="R1480" s="5">
        <v>0</v>
      </c>
    </row>
    <row r="1481" spans="1:18" x14ac:dyDescent="0.35">
      <c r="A1481" s="1">
        <v>1526</v>
      </c>
      <c r="B1481" t="s">
        <v>1139</v>
      </c>
      <c r="C1481" t="s">
        <v>1203</v>
      </c>
      <c r="D1481" t="s">
        <v>1691</v>
      </c>
      <c r="F1481" t="s">
        <v>1143</v>
      </c>
      <c r="G1481" t="str">
        <f>VLOOKUP(F1481,'Barrio Mapping'!B:C,2,0)</f>
        <v>Prosperidad</v>
      </c>
      <c r="H1481">
        <f>VLOOKUP(B1481,'[1]Bin Distritos'!$A:$E,5,0)</f>
        <v>13.963333333333333</v>
      </c>
      <c r="I1481" s="5">
        <v>1250</v>
      </c>
      <c r="J1481" s="5">
        <v>2</v>
      </c>
      <c r="K1481" s="5">
        <v>110</v>
      </c>
      <c r="L1481" s="5">
        <v>3</v>
      </c>
      <c r="M1481" s="5">
        <v>1</v>
      </c>
      <c r="N1481" s="5">
        <v>1</v>
      </c>
      <c r="O1481" s="5">
        <v>1</v>
      </c>
      <c r="P1481" s="5">
        <v>0</v>
      </c>
      <c r="Q1481" s="5">
        <v>0</v>
      </c>
      <c r="R1481" s="5">
        <v>0</v>
      </c>
    </row>
    <row r="1482" spans="1:18" x14ac:dyDescent="0.35">
      <c r="A1482" s="1">
        <v>1555</v>
      </c>
      <c r="B1482" t="s">
        <v>1139</v>
      </c>
      <c r="C1482" t="s">
        <v>1220</v>
      </c>
      <c r="D1482" t="s">
        <v>1690</v>
      </c>
      <c r="F1482" t="s">
        <v>1143</v>
      </c>
      <c r="G1482" t="str">
        <f>VLOOKUP(F1482,'Barrio Mapping'!B:C,2,0)</f>
        <v>Prosperidad</v>
      </c>
      <c r="H1482">
        <f>VLOOKUP(B1482,'[1]Bin Distritos'!$A:$E,5,0)</f>
        <v>13.963333333333333</v>
      </c>
      <c r="I1482" s="5">
        <v>850</v>
      </c>
      <c r="J1482" s="5">
        <v>1</v>
      </c>
      <c r="K1482" s="5">
        <v>40</v>
      </c>
      <c r="L1482" s="5">
        <v>0</v>
      </c>
      <c r="M1482" s="5">
        <v>0</v>
      </c>
      <c r="N1482" s="5">
        <v>1</v>
      </c>
      <c r="O1482" s="5">
        <v>0</v>
      </c>
      <c r="P1482" s="5">
        <v>0</v>
      </c>
      <c r="Q1482" s="5">
        <v>0</v>
      </c>
      <c r="R1482" s="5">
        <v>0</v>
      </c>
    </row>
    <row r="1483" spans="1:18" x14ac:dyDescent="0.35">
      <c r="A1483" s="1">
        <v>1565</v>
      </c>
      <c r="B1483" t="s">
        <v>1139</v>
      </c>
      <c r="C1483" t="s">
        <v>1229</v>
      </c>
      <c r="D1483" t="s">
        <v>1692</v>
      </c>
      <c r="E1483" t="s">
        <v>40</v>
      </c>
      <c r="F1483" t="s">
        <v>1143</v>
      </c>
      <c r="G1483" t="str">
        <f>VLOOKUP(F1483,'Barrio Mapping'!B:C,2,0)</f>
        <v>Prosperidad</v>
      </c>
      <c r="H1483">
        <f>VLOOKUP(B1483,'[1]Bin Distritos'!$A:$E,5,0)</f>
        <v>13.963333333333333</v>
      </c>
      <c r="I1483" s="5">
        <v>1000</v>
      </c>
      <c r="J1483" s="5">
        <v>2</v>
      </c>
      <c r="K1483" s="5">
        <v>90</v>
      </c>
      <c r="L1483" s="5">
        <v>2</v>
      </c>
      <c r="M1483" s="5">
        <v>1</v>
      </c>
      <c r="N1483" s="5">
        <v>1</v>
      </c>
      <c r="O1483" s="5">
        <v>0</v>
      </c>
      <c r="P1483" s="5">
        <v>0</v>
      </c>
      <c r="Q1483" s="5">
        <v>1</v>
      </c>
      <c r="R1483" s="5">
        <v>0</v>
      </c>
    </row>
    <row r="1484" spans="1:18" x14ac:dyDescent="0.35">
      <c r="A1484" s="1">
        <v>1585</v>
      </c>
      <c r="B1484" t="s">
        <v>1139</v>
      </c>
      <c r="C1484" t="s">
        <v>1241</v>
      </c>
      <c r="D1484" t="s">
        <v>1690</v>
      </c>
      <c r="E1484" t="s">
        <v>231</v>
      </c>
      <c r="F1484" t="s">
        <v>1143</v>
      </c>
      <c r="G1484" t="str">
        <f>VLOOKUP(F1484,'Barrio Mapping'!B:C,2,0)</f>
        <v>Prosperidad</v>
      </c>
      <c r="H1484">
        <f>VLOOKUP(B1484,'[1]Bin Distritos'!$A:$E,5,0)</f>
        <v>13.963333333333333</v>
      </c>
      <c r="I1484" s="5">
        <v>950</v>
      </c>
      <c r="J1484" s="5">
        <v>1</v>
      </c>
      <c r="K1484" s="5">
        <v>40</v>
      </c>
      <c r="L1484" s="5">
        <v>1</v>
      </c>
      <c r="M1484" s="5">
        <v>0</v>
      </c>
      <c r="N1484" s="5">
        <v>0</v>
      </c>
      <c r="O1484" s="5">
        <v>0</v>
      </c>
      <c r="P1484" s="5">
        <v>0</v>
      </c>
      <c r="Q1484" s="5">
        <v>0</v>
      </c>
      <c r="R1484" s="5">
        <v>0</v>
      </c>
    </row>
    <row r="1485" spans="1:18" x14ac:dyDescent="0.35">
      <c r="A1485" s="1">
        <v>1586</v>
      </c>
      <c r="B1485" t="s">
        <v>1139</v>
      </c>
      <c r="C1485" t="s">
        <v>1242</v>
      </c>
      <c r="D1485" t="s">
        <v>1690</v>
      </c>
      <c r="F1485" t="s">
        <v>1143</v>
      </c>
      <c r="G1485" t="str">
        <f>VLOOKUP(F1485,'Barrio Mapping'!B:C,2,0)</f>
        <v>Prosperidad</v>
      </c>
      <c r="H1485">
        <f>VLOOKUP(B1485,'[1]Bin Distritos'!$A:$E,5,0)</f>
        <v>13.963333333333333</v>
      </c>
      <c r="I1485" s="5">
        <v>1350</v>
      </c>
      <c r="J1485" s="5">
        <v>3</v>
      </c>
      <c r="K1485" s="5">
        <v>120</v>
      </c>
      <c r="L1485" s="5">
        <v>4</v>
      </c>
      <c r="M1485" s="5">
        <v>1</v>
      </c>
      <c r="N1485" s="5">
        <v>1</v>
      </c>
      <c r="O1485" s="5">
        <v>0</v>
      </c>
      <c r="P1485" s="5">
        <v>0</v>
      </c>
      <c r="Q1485" s="5">
        <v>0</v>
      </c>
      <c r="R1485" s="5">
        <v>0</v>
      </c>
    </row>
    <row r="1486" spans="1:18" x14ac:dyDescent="0.35">
      <c r="A1486" s="1">
        <v>1602</v>
      </c>
      <c r="B1486" t="s">
        <v>1139</v>
      </c>
      <c r="C1486" t="s">
        <v>1142</v>
      </c>
      <c r="D1486" t="s">
        <v>1690</v>
      </c>
      <c r="F1486" t="s">
        <v>1143</v>
      </c>
      <c r="G1486" t="str">
        <f>VLOOKUP(F1486,'Barrio Mapping'!B:C,2,0)</f>
        <v>Prosperidad</v>
      </c>
      <c r="H1486">
        <f>VLOOKUP(B1486,'[1]Bin Distritos'!$A:$E,5,0)</f>
        <v>13.963333333333333</v>
      </c>
      <c r="I1486" s="5">
        <v>6000</v>
      </c>
      <c r="J1486" s="5">
        <v>4</v>
      </c>
      <c r="K1486" s="5">
        <v>415</v>
      </c>
      <c r="L1486" s="5">
        <v>0</v>
      </c>
      <c r="M1486" s="5">
        <v>1</v>
      </c>
      <c r="N1486" s="5">
        <v>0</v>
      </c>
      <c r="O1486" s="5">
        <v>0</v>
      </c>
      <c r="P1486" s="5">
        <v>0</v>
      </c>
      <c r="Q1486" s="5">
        <v>0</v>
      </c>
      <c r="R1486" s="5">
        <v>0</v>
      </c>
    </row>
    <row r="1487" spans="1:18" x14ac:dyDescent="0.35">
      <c r="A1487" s="1">
        <v>1608</v>
      </c>
      <c r="B1487" t="s">
        <v>1139</v>
      </c>
      <c r="C1487" t="s">
        <v>1256</v>
      </c>
      <c r="D1487" t="s">
        <v>1690</v>
      </c>
      <c r="F1487" t="s">
        <v>1143</v>
      </c>
      <c r="G1487" t="str">
        <f>VLOOKUP(F1487,'Barrio Mapping'!B:C,2,0)</f>
        <v>Prosperidad</v>
      </c>
      <c r="H1487">
        <f>VLOOKUP(B1487,'[1]Bin Distritos'!$A:$E,5,0)</f>
        <v>13.963333333333333</v>
      </c>
      <c r="I1487" s="5">
        <v>1250</v>
      </c>
      <c r="J1487" s="5">
        <v>2</v>
      </c>
      <c r="K1487" s="5">
        <v>96</v>
      </c>
      <c r="L1487" s="5">
        <v>4</v>
      </c>
      <c r="M1487" s="5">
        <v>1</v>
      </c>
      <c r="N1487" s="5">
        <v>1</v>
      </c>
      <c r="O1487" s="5">
        <v>0</v>
      </c>
      <c r="P1487" s="5">
        <v>0</v>
      </c>
      <c r="Q1487" s="5">
        <v>0</v>
      </c>
      <c r="R1487" s="5">
        <v>0</v>
      </c>
    </row>
    <row r="1488" spans="1:18" x14ac:dyDescent="0.35">
      <c r="A1488" s="1">
        <v>1614</v>
      </c>
      <c r="B1488" t="s">
        <v>1139</v>
      </c>
      <c r="C1488" t="s">
        <v>1259</v>
      </c>
      <c r="D1488" t="s">
        <v>1690</v>
      </c>
      <c r="F1488" t="s">
        <v>1143</v>
      </c>
      <c r="G1488" t="str">
        <f>VLOOKUP(F1488,'Barrio Mapping'!B:C,2,0)</f>
        <v>Prosperidad</v>
      </c>
      <c r="H1488">
        <f>VLOOKUP(B1488,'[1]Bin Distritos'!$A:$E,5,0)</f>
        <v>13.963333333333333</v>
      </c>
      <c r="I1488" s="5">
        <v>6000</v>
      </c>
      <c r="J1488" s="5">
        <v>5</v>
      </c>
      <c r="K1488" s="5">
        <v>308</v>
      </c>
      <c r="L1488" s="5">
        <v>0</v>
      </c>
      <c r="M1488" s="5">
        <v>1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</row>
    <row r="1489" spans="1:18" x14ac:dyDescent="0.35">
      <c r="A1489" s="1">
        <v>1638</v>
      </c>
      <c r="B1489" t="s">
        <v>1139</v>
      </c>
      <c r="C1489" t="s">
        <v>1142</v>
      </c>
      <c r="D1489" t="s">
        <v>1690</v>
      </c>
      <c r="F1489" t="s">
        <v>1143</v>
      </c>
      <c r="G1489" t="str">
        <f>VLOOKUP(F1489,'Barrio Mapping'!B:C,2,0)</f>
        <v>Prosperidad</v>
      </c>
      <c r="H1489">
        <f>VLOOKUP(B1489,'[1]Bin Distritos'!$A:$E,5,0)</f>
        <v>13.963333333333333</v>
      </c>
      <c r="I1489" s="5">
        <v>1100</v>
      </c>
      <c r="J1489" s="5">
        <v>2</v>
      </c>
      <c r="K1489" s="5">
        <v>105</v>
      </c>
      <c r="L1489" s="5">
        <v>0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</row>
    <row r="1490" spans="1:18" x14ac:dyDescent="0.35">
      <c r="A1490" s="1">
        <v>1639</v>
      </c>
      <c r="B1490" t="s">
        <v>1139</v>
      </c>
      <c r="C1490" t="s">
        <v>1256</v>
      </c>
      <c r="D1490" t="s">
        <v>1690</v>
      </c>
      <c r="F1490" t="s">
        <v>1143</v>
      </c>
      <c r="G1490" t="str">
        <f>VLOOKUP(F1490,'Barrio Mapping'!B:C,2,0)</f>
        <v>Prosperidad</v>
      </c>
      <c r="H1490">
        <f>VLOOKUP(B1490,'[1]Bin Distritos'!$A:$E,5,0)</f>
        <v>13.963333333333333</v>
      </c>
      <c r="I1490" s="5">
        <v>1250</v>
      </c>
      <c r="J1490" s="5">
        <v>2</v>
      </c>
      <c r="K1490" s="5">
        <v>100</v>
      </c>
      <c r="L1490" s="5">
        <v>4</v>
      </c>
      <c r="M1490" s="5">
        <v>1</v>
      </c>
      <c r="N1490" s="5">
        <v>1</v>
      </c>
      <c r="O1490" s="5">
        <v>0</v>
      </c>
      <c r="P1490" s="5">
        <v>0</v>
      </c>
      <c r="Q1490" s="5">
        <v>0</v>
      </c>
      <c r="R1490" s="5">
        <v>0</v>
      </c>
    </row>
    <row r="1491" spans="1:18" x14ac:dyDescent="0.35">
      <c r="A1491" s="1">
        <v>1640</v>
      </c>
      <c r="B1491" t="s">
        <v>1139</v>
      </c>
      <c r="C1491" t="s">
        <v>1272</v>
      </c>
      <c r="D1491" t="s">
        <v>1690</v>
      </c>
      <c r="E1491" t="s">
        <v>624</v>
      </c>
      <c r="F1491" t="s">
        <v>1143</v>
      </c>
      <c r="G1491" t="str">
        <f>VLOOKUP(F1491,'Barrio Mapping'!B:C,2,0)</f>
        <v>Prosperidad</v>
      </c>
      <c r="H1491">
        <f>VLOOKUP(B1491,'[1]Bin Distritos'!$A:$E,5,0)</f>
        <v>13.963333333333333</v>
      </c>
      <c r="I1491" s="5">
        <v>800</v>
      </c>
      <c r="J1491" s="5">
        <v>1</v>
      </c>
      <c r="K1491" s="5">
        <v>60</v>
      </c>
      <c r="L1491" s="5">
        <v>7</v>
      </c>
      <c r="M1491" s="5">
        <v>1</v>
      </c>
      <c r="N1491" s="5">
        <v>1</v>
      </c>
      <c r="O1491" s="5">
        <v>0</v>
      </c>
      <c r="P1491" s="5">
        <v>0</v>
      </c>
      <c r="Q1491" s="5">
        <v>0</v>
      </c>
      <c r="R1491" s="5">
        <v>0</v>
      </c>
    </row>
    <row r="1492" spans="1:18" x14ac:dyDescent="0.35">
      <c r="A1492" s="1">
        <v>1642</v>
      </c>
      <c r="B1492" t="s">
        <v>1139</v>
      </c>
      <c r="C1492" t="s">
        <v>1274</v>
      </c>
      <c r="D1492" t="s">
        <v>1690</v>
      </c>
      <c r="F1492" t="s">
        <v>1143</v>
      </c>
      <c r="G1492" t="str">
        <f>VLOOKUP(F1492,'Barrio Mapping'!B:C,2,0)</f>
        <v>Prosperidad</v>
      </c>
      <c r="H1492">
        <f>VLOOKUP(B1492,'[1]Bin Distritos'!$A:$E,5,0)</f>
        <v>13.963333333333333</v>
      </c>
      <c r="I1492" s="5">
        <v>725</v>
      </c>
      <c r="J1492" s="5">
        <v>1</v>
      </c>
      <c r="K1492" s="5">
        <v>60</v>
      </c>
      <c r="L1492" s="5">
        <v>0.5</v>
      </c>
      <c r="M1492" s="5">
        <v>1</v>
      </c>
      <c r="N1492" s="5">
        <v>1</v>
      </c>
      <c r="O1492" s="5">
        <v>0</v>
      </c>
      <c r="P1492" s="5">
        <v>0</v>
      </c>
      <c r="Q1492" s="5">
        <v>0</v>
      </c>
      <c r="R1492" s="5">
        <v>0</v>
      </c>
    </row>
    <row r="1493" spans="1:18" x14ac:dyDescent="0.35">
      <c r="A1493" s="1">
        <v>1658</v>
      </c>
      <c r="B1493" t="s">
        <v>1139</v>
      </c>
      <c r="C1493" t="s">
        <v>1281</v>
      </c>
      <c r="D1493" t="s">
        <v>1690</v>
      </c>
      <c r="E1493" t="s">
        <v>102</v>
      </c>
      <c r="F1493" t="s">
        <v>1143</v>
      </c>
      <c r="G1493" t="str">
        <f>VLOOKUP(F1493,'Barrio Mapping'!B:C,2,0)</f>
        <v>Prosperidad</v>
      </c>
      <c r="H1493">
        <f>VLOOKUP(B1493,'[1]Bin Distritos'!$A:$E,5,0)</f>
        <v>13.963333333333333</v>
      </c>
      <c r="I1493" s="5">
        <v>1500</v>
      </c>
      <c r="J1493" s="5">
        <v>4</v>
      </c>
      <c r="K1493" s="5">
        <v>150</v>
      </c>
      <c r="L1493" s="5">
        <v>7</v>
      </c>
      <c r="M1493" s="5">
        <v>1</v>
      </c>
      <c r="N1493" s="5">
        <v>1</v>
      </c>
      <c r="O1493" s="5">
        <v>0</v>
      </c>
      <c r="P1493" s="5">
        <v>0</v>
      </c>
      <c r="Q1493" s="5">
        <v>0</v>
      </c>
      <c r="R1493" s="5">
        <v>0</v>
      </c>
    </row>
    <row r="1494" spans="1:18" x14ac:dyDescent="0.35">
      <c r="A1494" s="1">
        <v>1661</v>
      </c>
      <c r="B1494" t="s">
        <v>1139</v>
      </c>
      <c r="C1494" t="s">
        <v>1274</v>
      </c>
      <c r="D1494" t="s">
        <v>1690</v>
      </c>
      <c r="E1494" t="s">
        <v>708</v>
      </c>
      <c r="F1494" t="s">
        <v>1143</v>
      </c>
      <c r="G1494" t="str">
        <f>VLOOKUP(F1494,'Barrio Mapping'!B:C,2,0)</f>
        <v>Prosperidad</v>
      </c>
      <c r="H1494">
        <f>VLOOKUP(B1494,'[1]Bin Distritos'!$A:$E,5,0)</f>
        <v>13.963333333333333</v>
      </c>
      <c r="I1494" s="5">
        <v>800</v>
      </c>
      <c r="J1494" s="5">
        <v>1</v>
      </c>
      <c r="K1494" s="5">
        <v>55</v>
      </c>
      <c r="L1494" s="5">
        <v>1</v>
      </c>
      <c r="M1494" s="5">
        <v>1</v>
      </c>
      <c r="N1494" s="5">
        <v>0</v>
      </c>
      <c r="O1494" s="5">
        <v>0</v>
      </c>
      <c r="P1494" s="5">
        <v>0</v>
      </c>
      <c r="Q1494" s="5">
        <v>0</v>
      </c>
      <c r="R1494" s="5">
        <v>0</v>
      </c>
    </row>
    <row r="1495" spans="1:18" x14ac:dyDescent="0.35">
      <c r="A1495" s="1">
        <v>1668</v>
      </c>
      <c r="B1495" t="s">
        <v>1139</v>
      </c>
      <c r="C1495" t="s">
        <v>1142</v>
      </c>
      <c r="D1495" t="s">
        <v>1690</v>
      </c>
      <c r="F1495" t="s">
        <v>1143</v>
      </c>
      <c r="G1495" t="str">
        <f>VLOOKUP(F1495,'Barrio Mapping'!B:C,2,0)</f>
        <v>Prosperidad</v>
      </c>
      <c r="H1495">
        <f>VLOOKUP(B1495,'[1]Bin Distritos'!$A:$E,5,0)</f>
        <v>13.963333333333333</v>
      </c>
      <c r="I1495" s="5">
        <v>980</v>
      </c>
      <c r="J1495" s="5">
        <v>3</v>
      </c>
      <c r="K1495" s="5">
        <v>75</v>
      </c>
      <c r="L1495" s="5">
        <v>1</v>
      </c>
      <c r="M1495" s="5">
        <v>1</v>
      </c>
      <c r="N1495" s="5">
        <v>1</v>
      </c>
      <c r="O1495" s="5">
        <v>0</v>
      </c>
      <c r="P1495" s="5">
        <v>0</v>
      </c>
      <c r="Q1495" s="5">
        <v>0</v>
      </c>
      <c r="R1495" s="5">
        <v>0</v>
      </c>
    </row>
    <row r="1496" spans="1:18" x14ac:dyDescent="0.35">
      <c r="A1496" s="1">
        <v>1669</v>
      </c>
      <c r="B1496" t="s">
        <v>1139</v>
      </c>
      <c r="C1496" t="s">
        <v>1286</v>
      </c>
      <c r="D1496" t="s">
        <v>1690</v>
      </c>
      <c r="E1496" t="s">
        <v>1287</v>
      </c>
      <c r="F1496" t="s">
        <v>1143</v>
      </c>
      <c r="G1496" t="str">
        <f>VLOOKUP(F1496,'Barrio Mapping'!B:C,2,0)</f>
        <v>Prosperidad</v>
      </c>
      <c r="H1496">
        <f>VLOOKUP(B1496,'[1]Bin Distritos'!$A:$E,5,0)</f>
        <v>13.963333333333333</v>
      </c>
      <c r="I1496" s="5">
        <v>600</v>
      </c>
      <c r="J1496" s="5">
        <v>1</v>
      </c>
      <c r="K1496" s="5">
        <v>40</v>
      </c>
      <c r="L1496" s="5">
        <v>2</v>
      </c>
      <c r="M1496" s="5">
        <v>0</v>
      </c>
      <c r="N1496" s="5">
        <v>0</v>
      </c>
      <c r="O1496" s="5">
        <v>0</v>
      </c>
      <c r="P1496" s="5">
        <v>0</v>
      </c>
      <c r="Q1496" s="5">
        <v>0</v>
      </c>
      <c r="R1496" s="5">
        <v>0</v>
      </c>
    </row>
    <row r="1497" spans="1:18" x14ac:dyDescent="0.35">
      <c r="A1497" s="1">
        <v>1416</v>
      </c>
      <c r="B1497" t="s">
        <v>1080</v>
      </c>
      <c r="C1497" t="s">
        <v>1103</v>
      </c>
      <c r="D1497" t="s">
        <v>1690</v>
      </c>
      <c r="F1497" t="s">
        <v>1104</v>
      </c>
      <c r="G1497" t="str">
        <f>VLOOKUP(F1497,'Barrio Mapping'!B:C,2,0)</f>
        <v>Puerta Bonita</v>
      </c>
      <c r="H1497">
        <f>VLOOKUP(B1497,'[1]Bin Distritos'!$A:$E,5,0)</f>
        <v>5.4623333333333335</v>
      </c>
      <c r="I1497" s="5">
        <v>600</v>
      </c>
      <c r="J1497" s="5">
        <v>2</v>
      </c>
      <c r="K1497" s="5">
        <v>45</v>
      </c>
      <c r="L1497" s="5">
        <v>0</v>
      </c>
      <c r="M1497" s="5">
        <v>1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</row>
    <row r="1498" spans="1:18" x14ac:dyDescent="0.35">
      <c r="A1498" s="1">
        <v>1418</v>
      </c>
      <c r="B1498" t="s">
        <v>1080</v>
      </c>
      <c r="C1498" t="s">
        <v>1106</v>
      </c>
      <c r="D1498" t="s">
        <v>1690</v>
      </c>
      <c r="F1498" t="s">
        <v>1104</v>
      </c>
      <c r="G1498" t="str">
        <f>VLOOKUP(F1498,'Barrio Mapping'!B:C,2,0)</f>
        <v>Puerta Bonita</v>
      </c>
      <c r="H1498">
        <f>VLOOKUP(B1498,'[1]Bin Distritos'!$A:$E,5,0)</f>
        <v>5.4623333333333335</v>
      </c>
      <c r="I1498" s="5">
        <v>600</v>
      </c>
      <c r="J1498" s="5">
        <v>2</v>
      </c>
      <c r="K1498" s="5">
        <v>56</v>
      </c>
      <c r="L1498" s="5">
        <v>3</v>
      </c>
      <c r="M1498" s="5">
        <v>1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</row>
    <row r="1499" spans="1:18" x14ac:dyDescent="0.35">
      <c r="A1499" s="1">
        <v>1419</v>
      </c>
      <c r="B1499" t="s">
        <v>1080</v>
      </c>
      <c r="C1499" t="s">
        <v>1107</v>
      </c>
      <c r="D1499" t="s">
        <v>1691</v>
      </c>
      <c r="E1499" t="s">
        <v>476</v>
      </c>
      <c r="F1499" t="s">
        <v>1104</v>
      </c>
      <c r="G1499" t="str">
        <f>VLOOKUP(F1499,'Barrio Mapping'!B:C,2,0)</f>
        <v>Puerta Bonita</v>
      </c>
      <c r="H1499">
        <f>VLOOKUP(B1499,'[1]Bin Distritos'!$A:$E,5,0)</f>
        <v>5.4623333333333335</v>
      </c>
      <c r="I1499" s="5">
        <v>900</v>
      </c>
      <c r="J1499" s="5">
        <v>2</v>
      </c>
      <c r="K1499" s="5">
        <v>75</v>
      </c>
      <c r="L1499" s="5">
        <v>3</v>
      </c>
      <c r="M1499" s="5">
        <v>1</v>
      </c>
      <c r="N1499" s="5">
        <v>1</v>
      </c>
      <c r="O1499" s="5">
        <v>1</v>
      </c>
      <c r="P1499" s="5">
        <v>0</v>
      </c>
      <c r="Q1499" s="5">
        <v>0</v>
      </c>
      <c r="R1499" s="5">
        <v>0</v>
      </c>
    </row>
    <row r="1500" spans="1:18" x14ac:dyDescent="0.35">
      <c r="A1500" s="1">
        <v>1423</v>
      </c>
      <c r="B1500" t="s">
        <v>1080</v>
      </c>
      <c r="C1500" t="s">
        <v>1112</v>
      </c>
      <c r="D1500" t="s">
        <v>1690</v>
      </c>
      <c r="F1500" t="s">
        <v>1104</v>
      </c>
      <c r="G1500" t="str">
        <f>VLOOKUP(F1500,'Barrio Mapping'!B:C,2,0)</f>
        <v>Puerta Bonita</v>
      </c>
      <c r="H1500">
        <f>VLOOKUP(B1500,'[1]Bin Distritos'!$A:$E,5,0)</f>
        <v>5.4623333333333335</v>
      </c>
      <c r="I1500" s="5">
        <v>650</v>
      </c>
      <c r="J1500" s="5">
        <v>1</v>
      </c>
      <c r="K1500" s="5">
        <v>55</v>
      </c>
      <c r="L1500" s="5">
        <v>0</v>
      </c>
      <c r="M1500" s="5">
        <v>1</v>
      </c>
      <c r="N1500" s="5">
        <v>1</v>
      </c>
      <c r="O1500" s="5">
        <v>0</v>
      </c>
      <c r="P1500" s="5">
        <v>0</v>
      </c>
      <c r="Q1500" s="5">
        <v>0</v>
      </c>
      <c r="R1500" s="5">
        <v>0</v>
      </c>
    </row>
    <row r="1501" spans="1:18" x14ac:dyDescent="0.35">
      <c r="A1501" s="1">
        <v>1428</v>
      </c>
      <c r="B1501" t="s">
        <v>1080</v>
      </c>
      <c r="C1501" t="s">
        <v>1117</v>
      </c>
      <c r="D1501" t="s">
        <v>1690</v>
      </c>
      <c r="F1501" t="s">
        <v>1104</v>
      </c>
      <c r="G1501" t="str">
        <f>VLOOKUP(F1501,'Barrio Mapping'!B:C,2,0)</f>
        <v>Puerta Bonita</v>
      </c>
      <c r="H1501">
        <f>VLOOKUP(B1501,'[1]Bin Distritos'!$A:$E,5,0)</f>
        <v>5.4623333333333335</v>
      </c>
      <c r="I1501" s="5">
        <v>600</v>
      </c>
      <c r="J1501" s="5">
        <v>2</v>
      </c>
      <c r="K1501" s="5">
        <v>68</v>
      </c>
      <c r="L1501" s="5">
        <v>1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</row>
    <row r="1502" spans="1:18" x14ac:dyDescent="0.35">
      <c r="A1502" s="1">
        <v>1441</v>
      </c>
      <c r="B1502" t="s">
        <v>1080</v>
      </c>
      <c r="C1502" t="s">
        <v>1126</v>
      </c>
      <c r="D1502" t="s">
        <v>1690</v>
      </c>
      <c r="E1502" t="s">
        <v>40</v>
      </c>
      <c r="F1502" t="s">
        <v>1104</v>
      </c>
      <c r="G1502" t="str">
        <f>VLOOKUP(F1502,'Barrio Mapping'!B:C,2,0)</f>
        <v>Puerta Bonita</v>
      </c>
      <c r="H1502">
        <f>VLOOKUP(B1502,'[1]Bin Distritos'!$A:$E,5,0)</f>
        <v>5.4623333333333335</v>
      </c>
      <c r="I1502" s="5">
        <v>840</v>
      </c>
      <c r="J1502" s="5">
        <v>2</v>
      </c>
      <c r="K1502" s="5">
        <v>78</v>
      </c>
      <c r="L1502" s="5">
        <v>3</v>
      </c>
      <c r="M1502" s="5">
        <v>1</v>
      </c>
      <c r="N1502" s="5">
        <v>1</v>
      </c>
      <c r="O1502" s="5">
        <v>0</v>
      </c>
      <c r="P1502" s="5">
        <v>0</v>
      </c>
      <c r="Q1502" s="5">
        <v>0</v>
      </c>
      <c r="R1502" s="5">
        <v>0</v>
      </c>
    </row>
    <row r="1503" spans="1:18" x14ac:dyDescent="0.35">
      <c r="A1503" s="1">
        <v>1448</v>
      </c>
      <c r="B1503" t="s">
        <v>1080</v>
      </c>
      <c r="C1503" t="s">
        <v>1133</v>
      </c>
      <c r="D1503" t="s">
        <v>1690</v>
      </c>
      <c r="F1503" t="s">
        <v>1104</v>
      </c>
      <c r="G1503" t="str">
        <f>VLOOKUP(F1503,'Barrio Mapping'!B:C,2,0)</f>
        <v>Puerta Bonita</v>
      </c>
      <c r="H1503">
        <f>VLOOKUP(B1503,'[1]Bin Distritos'!$A:$E,5,0)</f>
        <v>5.4623333333333335</v>
      </c>
      <c r="I1503" s="5">
        <v>860</v>
      </c>
      <c r="J1503" s="5">
        <v>3</v>
      </c>
      <c r="K1503" s="5">
        <v>71</v>
      </c>
      <c r="L1503" s="5">
        <v>0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</row>
    <row r="1504" spans="1:18" x14ac:dyDescent="0.35">
      <c r="A1504" s="1">
        <v>1454</v>
      </c>
      <c r="B1504" t="s">
        <v>1080</v>
      </c>
      <c r="C1504" t="s">
        <v>1136</v>
      </c>
      <c r="D1504" t="s">
        <v>1690</v>
      </c>
      <c r="E1504" t="s">
        <v>785</v>
      </c>
      <c r="F1504" t="s">
        <v>1104</v>
      </c>
      <c r="G1504" t="str">
        <f>VLOOKUP(F1504,'Barrio Mapping'!B:C,2,0)</f>
        <v>Puerta Bonita</v>
      </c>
      <c r="H1504">
        <f>VLOOKUP(B1504,'[1]Bin Distritos'!$A:$E,5,0)</f>
        <v>5.4623333333333335</v>
      </c>
      <c r="I1504" s="5">
        <v>700</v>
      </c>
      <c r="J1504" s="5">
        <v>3</v>
      </c>
      <c r="K1504" s="5">
        <v>90</v>
      </c>
      <c r="L1504" s="5">
        <v>3</v>
      </c>
      <c r="M1504" s="5">
        <v>1</v>
      </c>
      <c r="N1504" s="5">
        <v>0</v>
      </c>
      <c r="O1504" s="5">
        <v>0</v>
      </c>
      <c r="P1504" s="5">
        <v>0</v>
      </c>
      <c r="Q1504" s="5">
        <v>0</v>
      </c>
      <c r="R1504" s="5">
        <v>0</v>
      </c>
    </row>
    <row r="1505" spans="1:18" x14ac:dyDescent="0.35">
      <c r="A1505" s="1">
        <v>350</v>
      </c>
      <c r="B1505" t="s">
        <v>344</v>
      </c>
      <c r="C1505" t="s">
        <v>347</v>
      </c>
      <c r="D1505" t="s">
        <v>1690</v>
      </c>
      <c r="F1505" t="s">
        <v>348</v>
      </c>
      <c r="G1505" t="str">
        <f>VLOOKUP(F1505,'Barrio Mapping'!B:C,2,0)</f>
        <v>Puerta del Ángel</v>
      </c>
      <c r="H1505">
        <f>VLOOKUP(B1505,'[1]Bin Distritos'!$A:$E,5,0)</f>
        <v>6.7463333333333333</v>
      </c>
      <c r="I1505" s="5">
        <v>1200</v>
      </c>
      <c r="J1505" s="5">
        <v>2</v>
      </c>
      <c r="K1505" s="5">
        <v>75</v>
      </c>
      <c r="L1505" s="5">
        <v>0.5</v>
      </c>
      <c r="M1505" s="5">
        <v>1</v>
      </c>
      <c r="N1505" s="5">
        <v>1</v>
      </c>
      <c r="O1505" s="5">
        <v>0</v>
      </c>
      <c r="P1505" s="5">
        <v>0</v>
      </c>
      <c r="Q1505" s="5">
        <v>0</v>
      </c>
      <c r="R1505" s="5">
        <v>0</v>
      </c>
    </row>
    <row r="1506" spans="1:18" x14ac:dyDescent="0.35">
      <c r="A1506" s="1">
        <v>358</v>
      </c>
      <c r="B1506" t="s">
        <v>344</v>
      </c>
      <c r="C1506" t="s">
        <v>358</v>
      </c>
      <c r="D1506" t="s">
        <v>1690</v>
      </c>
      <c r="F1506" t="s">
        <v>348</v>
      </c>
      <c r="G1506" t="str">
        <f>VLOOKUP(F1506,'Barrio Mapping'!B:C,2,0)</f>
        <v>Puerta del Ángel</v>
      </c>
      <c r="H1506">
        <f>VLOOKUP(B1506,'[1]Bin Distritos'!$A:$E,5,0)</f>
        <v>6.7463333333333333</v>
      </c>
      <c r="I1506" s="5">
        <v>790</v>
      </c>
      <c r="J1506" s="5">
        <v>2</v>
      </c>
      <c r="K1506" s="5">
        <v>87</v>
      </c>
      <c r="L1506" s="5">
        <v>0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</row>
    <row r="1507" spans="1:18" x14ac:dyDescent="0.35">
      <c r="A1507" s="1">
        <v>361</v>
      </c>
      <c r="B1507" t="s">
        <v>344</v>
      </c>
      <c r="C1507" t="s">
        <v>362</v>
      </c>
      <c r="D1507" t="s">
        <v>1690</v>
      </c>
      <c r="F1507" t="s">
        <v>348</v>
      </c>
      <c r="G1507" t="str">
        <f>VLOOKUP(F1507,'Barrio Mapping'!B:C,2,0)</f>
        <v>Puerta del Ángel</v>
      </c>
      <c r="H1507">
        <f>VLOOKUP(B1507,'[1]Bin Distritos'!$A:$E,5,0)</f>
        <v>6.7463333333333333</v>
      </c>
      <c r="I1507" s="5">
        <v>1000</v>
      </c>
      <c r="J1507" s="5">
        <v>2</v>
      </c>
      <c r="K1507" s="5">
        <v>75</v>
      </c>
      <c r="L1507" s="5">
        <v>6</v>
      </c>
      <c r="M1507" s="5">
        <v>1</v>
      </c>
      <c r="N1507" s="5">
        <v>1</v>
      </c>
      <c r="O1507" s="5">
        <v>0</v>
      </c>
      <c r="P1507" s="5">
        <v>0</v>
      </c>
      <c r="Q1507" s="5">
        <v>0</v>
      </c>
      <c r="R1507" s="5">
        <v>0</v>
      </c>
    </row>
    <row r="1508" spans="1:18" x14ac:dyDescent="0.35">
      <c r="A1508" s="1">
        <v>362</v>
      </c>
      <c r="B1508" t="s">
        <v>344</v>
      </c>
      <c r="C1508" t="s">
        <v>363</v>
      </c>
      <c r="D1508" t="s">
        <v>1690</v>
      </c>
      <c r="E1508" t="s">
        <v>364</v>
      </c>
      <c r="F1508" t="s">
        <v>348</v>
      </c>
      <c r="G1508" t="str">
        <f>VLOOKUP(F1508,'Barrio Mapping'!B:C,2,0)</f>
        <v>Puerta del Ángel</v>
      </c>
      <c r="H1508">
        <f>VLOOKUP(B1508,'[1]Bin Distritos'!$A:$E,5,0)</f>
        <v>6.7463333333333333</v>
      </c>
      <c r="I1508" s="5">
        <v>1200</v>
      </c>
      <c r="J1508" s="5">
        <v>3</v>
      </c>
      <c r="K1508" s="5">
        <v>110</v>
      </c>
      <c r="L1508" s="5">
        <v>1</v>
      </c>
      <c r="M1508" s="5">
        <v>1</v>
      </c>
      <c r="N1508" s="5">
        <v>1</v>
      </c>
      <c r="O1508" s="5">
        <v>0</v>
      </c>
      <c r="P1508" s="5">
        <v>0</v>
      </c>
      <c r="Q1508" s="5">
        <v>0</v>
      </c>
      <c r="R1508" s="5">
        <v>0</v>
      </c>
    </row>
    <row r="1509" spans="1:18" x14ac:dyDescent="0.35">
      <c r="A1509" s="1">
        <v>368</v>
      </c>
      <c r="B1509" t="s">
        <v>344</v>
      </c>
      <c r="C1509" t="s">
        <v>370</v>
      </c>
      <c r="D1509" t="s">
        <v>1691</v>
      </c>
      <c r="E1509" t="s">
        <v>77</v>
      </c>
      <c r="F1509" t="s">
        <v>348</v>
      </c>
      <c r="G1509" t="str">
        <f>VLOOKUP(F1509,'Barrio Mapping'!B:C,2,0)</f>
        <v>Puerta del Ángel</v>
      </c>
      <c r="H1509">
        <f>VLOOKUP(B1509,'[1]Bin Distritos'!$A:$E,5,0)</f>
        <v>6.7463333333333333</v>
      </c>
      <c r="I1509" s="5">
        <v>1050</v>
      </c>
      <c r="J1509" s="5">
        <v>2</v>
      </c>
      <c r="K1509" s="5">
        <v>75</v>
      </c>
      <c r="L1509" s="5">
        <v>4</v>
      </c>
      <c r="M1509" s="5">
        <v>1</v>
      </c>
      <c r="N1509" s="5">
        <v>1</v>
      </c>
      <c r="O1509" s="5">
        <v>1</v>
      </c>
      <c r="P1509" s="5">
        <v>0</v>
      </c>
      <c r="Q1509" s="5">
        <v>0</v>
      </c>
      <c r="R1509" s="5">
        <v>0</v>
      </c>
    </row>
    <row r="1510" spans="1:18" x14ac:dyDescent="0.35">
      <c r="A1510" s="1">
        <v>371</v>
      </c>
      <c r="B1510" t="s">
        <v>344</v>
      </c>
      <c r="C1510" t="s">
        <v>370</v>
      </c>
      <c r="D1510" t="s">
        <v>1691</v>
      </c>
      <c r="E1510" t="s">
        <v>49</v>
      </c>
      <c r="F1510" t="s">
        <v>348</v>
      </c>
      <c r="G1510" t="str">
        <f>VLOOKUP(F1510,'Barrio Mapping'!B:C,2,0)</f>
        <v>Puerta del Ángel</v>
      </c>
      <c r="H1510">
        <f>VLOOKUP(B1510,'[1]Bin Distritos'!$A:$E,5,0)</f>
        <v>6.7463333333333333</v>
      </c>
      <c r="I1510" s="5">
        <v>1050</v>
      </c>
      <c r="J1510" s="5">
        <v>1</v>
      </c>
      <c r="K1510" s="5">
        <v>65</v>
      </c>
      <c r="L1510" s="5">
        <v>4</v>
      </c>
      <c r="M1510" s="5">
        <v>1</v>
      </c>
      <c r="N1510" s="5">
        <v>1</v>
      </c>
      <c r="O1510" s="5">
        <v>1</v>
      </c>
      <c r="P1510" s="5">
        <v>0</v>
      </c>
      <c r="Q1510" s="5">
        <v>0</v>
      </c>
      <c r="R1510" s="5">
        <v>0</v>
      </c>
    </row>
    <row r="1511" spans="1:18" x14ac:dyDescent="0.35">
      <c r="A1511" s="1">
        <v>374</v>
      </c>
      <c r="B1511" t="s">
        <v>344</v>
      </c>
      <c r="C1511" t="s">
        <v>376</v>
      </c>
      <c r="D1511" t="s">
        <v>1693</v>
      </c>
      <c r="E1511" t="s">
        <v>176</v>
      </c>
      <c r="F1511" t="s">
        <v>348</v>
      </c>
      <c r="G1511" t="str">
        <f>VLOOKUP(F1511,'Barrio Mapping'!B:C,2,0)</f>
        <v>Puerta del Ángel</v>
      </c>
      <c r="H1511">
        <f>VLOOKUP(B1511,'[1]Bin Distritos'!$A:$E,5,0)</f>
        <v>6.7463333333333333</v>
      </c>
      <c r="I1511" s="5">
        <v>900</v>
      </c>
      <c r="J1511" s="5">
        <v>0</v>
      </c>
      <c r="K1511" s="5">
        <v>60</v>
      </c>
      <c r="L1511" s="5">
        <v>0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</row>
    <row r="1512" spans="1:18" x14ac:dyDescent="0.35">
      <c r="A1512" s="1">
        <v>385</v>
      </c>
      <c r="B1512" t="s">
        <v>344</v>
      </c>
      <c r="C1512" t="s">
        <v>384</v>
      </c>
      <c r="D1512" t="s">
        <v>1690</v>
      </c>
      <c r="F1512" t="s">
        <v>348</v>
      </c>
      <c r="G1512" t="str">
        <f>VLOOKUP(F1512,'Barrio Mapping'!B:C,2,0)</f>
        <v>Puerta del Ángel</v>
      </c>
      <c r="H1512">
        <f>VLOOKUP(B1512,'[1]Bin Distritos'!$A:$E,5,0)</f>
        <v>6.7463333333333333</v>
      </c>
      <c r="I1512" s="5">
        <v>800</v>
      </c>
      <c r="J1512" s="5">
        <v>3</v>
      </c>
      <c r="K1512" s="5">
        <v>58</v>
      </c>
      <c r="L1512" s="5">
        <v>0</v>
      </c>
      <c r="M1512" s="5">
        <v>0</v>
      </c>
      <c r="N1512" s="5">
        <v>0</v>
      </c>
      <c r="O1512" s="5">
        <v>0</v>
      </c>
      <c r="P1512" s="5">
        <v>0</v>
      </c>
      <c r="Q1512" s="5">
        <v>0</v>
      </c>
      <c r="R1512" s="5">
        <v>0</v>
      </c>
    </row>
    <row r="1513" spans="1:18" x14ac:dyDescent="0.35">
      <c r="A1513" s="1">
        <v>388</v>
      </c>
      <c r="B1513" t="s">
        <v>344</v>
      </c>
      <c r="C1513" t="s">
        <v>384</v>
      </c>
      <c r="D1513" t="s">
        <v>1690</v>
      </c>
      <c r="F1513" t="s">
        <v>348</v>
      </c>
      <c r="G1513" t="str">
        <f>VLOOKUP(F1513,'Barrio Mapping'!B:C,2,0)</f>
        <v>Puerta del Ángel</v>
      </c>
      <c r="H1513">
        <f>VLOOKUP(B1513,'[1]Bin Distritos'!$A:$E,5,0)</f>
        <v>6.7463333333333333</v>
      </c>
      <c r="I1513" s="5">
        <v>625</v>
      </c>
      <c r="J1513" s="5">
        <v>1</v>
      </c>
      <c r="K1513" s="5">
        <v>36</v>
      </c>
      <c r="L1513" s="5">
        <v>0</v>
      </c>
      <c r="M1513" s="5">
        <v>0</v>
      </c>
      <c r="N1513" s="5">
        <v>0</v>
      </c>
      <c r="O1513" s="5">
        <v>0</v>
      </c>
      <c r="P1513" s="5">
        <v>0</v>
      </c>
      <c r="Q1513" s="5">
        <v>0</v>
      </c>
      <c r="R1513" s="5">
        <v>0</v>
      </c>
    </row>
    <row r="1514" spans="1:18" x14ac:dyDescent="0.35">
      <c r="A1514" s="1">
        <v>1</v>
      </c>
      <c r="B1514" t="s">
        <v>15</v>
      </c>
      <c r="C1514" t="s">
        <v>16</v>
      </c>
      <c r="D1514" t="s">
        <v>1690</v>
      </c>
      <c r="F1514" t="s">
        <v>17</v>
      </c>
      <c r="G1514" t="str">
        <f>VLOOKUP(F1514,'Barrio Mapping'!B:C,2,0)</f>
        <v>Quintana</v>
      </c>
      <c r="H1514">
        <f>VLOOKUP(B1514,'[1]Bin Distritos'!$A:$E,5,0)</f>
        <v>9.1943333333333328</v>
      </c>
      <c r="I1514" s="5">
        <v>1300</v>
      </c>
      <c r="J1514" s="5">
        <v>2</v>
      </c>
      <c r="K1514" s="5">
        <v>72</v>
      </c>
      <c r="L1514" s="5">
        <v>3</v>
      </c>
      <c r="M1514" s="5">
        <v>1</v>
      </c>
      <c r="N1514" s="5">
        <v>1</v>
      </c>
      <c r="O1514" s="5">
        <v>0</v>
      </c>
      <c r="P1514" s="5">
        <v>0</v>
      </c>
      <c r="Q1514" s="5">
        <v>0</v>
      </c>
      <c r="R1514" s="5">
        <v>0</v>
      </c>
    </row>
    <row r="1515" spans="1:18" x14ac:dyDescent="0.35">
      <c r="A1515" s="1">
        <v>44</v>
      </c>
      <c r="B1515" t="s">
        <v>15</v>
      </c>
      <c r="C1515" t="s">
        <v>74</v>
      </c>
      <c r="D1515" t="s">
        <v>1690</v>
      </c>
      <c r="E1515" t="s">
        <v>75</v>
      </c>
      <c r="F1515" t="s">
        <v>17</v>
      </c>
      <c r="G1515" t="str">
        <f>VLOOKUP(F1515,'Barrio Mapping'!B:C,2,0)</f>
        <v>Quintana</v>
      </c>
      <c r="H1515">
        <f>VLOOKUP(B1515,'[1]Bin Distritos'!$A:$E,5,0)</f>
        <v>9.1943333333333328</v>
      </c>
      <c r="I1515" s="5">
        <v>1000</v>
      </c>
      <c r="J1515" s="5">
        <v>3</v>
      </c>
      <c r="K1515" s="5">
        <v>90</v>
      </c>
      <c r="L1515" s="5">
        <v>3</v>
      </c>
      <c r="M1515" s="5">
        <v>1</v>
      </c>
      <c r="N1515" s="5">
        <v>1</v>
      </c>
      <c r="O1515" s="5">
        <v>0</v>
      </c>
      <c r="P1515" s="5">
        <v>0</v>
      </c>
      <c r="Q1515" s="5">
        <v>0</v>
      </c>
      <c r="R1515" s="5">
        <v>0</v>
      </c>
    </row>
    <row r="1516" spans="1:18" x14ac:dyDescent="0.35">
      <c r="A1516" s="1">
        <v>49</v>
      </c>
      <c r="B1516" t="s">
        <v>15</v>
      </c>
      <c r="C1516" t="s">
        <v>16</v>
      </c>
      <c r="D1516" t="s">
        <v>1690</v>
      </c>
      <c r="F1516" t="s">
        <v>17</v>
      </c>
      <c r="G1516" t="str">
        <f>VLOOKUP(F1516,'Barrio Mapping'!B:C,2,0)</f>
        <v>Quintana</v>
      </c>
      <c r="H1516">
        <f>VLOOKUP(B1516,'[1]Bin Distritos'!$A:$E,5,0)</f>
        <v>9.1943333333333328</v>
      </c>
      <c r="I1516" s="5">
        <v>1750</v>
      </c>
      <c r="J1516" s="5">
        <v>4</v>
      </c>
      <c r="K1516" s="5">
        <v>147</v>
      </c>
      <c r="L1516" s="5">
        <v>1</v>
      </c>
      <c r="M1516" s="5">
        <v>1</v>
      </c>
      <c r="N1516" s="5">
        <v>1</v>
      </c>
      <c r="O1516" s="5">
        <v>0</v>
      </c>
      <c r="P1516" s="5">
        <v>0</v>
      </c>
      <c r="Q1516" s="5">
        <v>0</v>
      </c>
      <c r="R1516" s="5">
        <v>0</v>
      </c>
    </row>
    <row r="1517" spans="1:18" x14ac:dyDescent="0.35">
      <c r="A1517" s="1">
        <v>58</v>
      </c>
      <c r="B1517" t="s">
        <v>15</v>
      </c>
      <c r="C1517" t="s">
        <v>87</v>
      </c>
      <c r="D1517" t="s">
        <v>1692</v>
      </c>
      <c r="E1517" t="s">
        <v>88</v>
      </c>
      <c r="F1517" t="s">
        <v>17</v>
      </c>
      <c r="G1517" t="str">
        <f>VLOOKUP(F1517,'Barrio Mapping'!B:C,2,0)</f>
        <v>Quintana</v>
      </c>
      <c r="H1517">
        <f>VLOOKUP(B1517,'[1]Bin Distritos'!$A:$E,5,0)</f>
        <v>9.1943333333333328</v>
      </c>
      <c r="I1517" s="5">
        <v>1200</v>
      </c>
      <c r="J1517" s="5">
        <v>1</v>
      </c>
      <c r="K1517" s="5">
        <v>106</v>
      </c>
      <c r="L1517" s="5">
        <v>3</v>
      </c>
      <c r="M1517" s="5">
        <v>1</v>
      </c>
      <c r="N1517" s="5">
        <v>1</v>
      </c>
      <c r="O1517" s="5">
        <v>0</v>
      </c>
      <c r="P1517" s="5">
        <v>0</v>
      </c>
      <c r="Q1517" s="5">
        <v>1</v>
      </c>
      <c r="R1517" s="5">
        <v>0</v>
      </c>
    </row>
    <row r="1518" spans="1:18" x14ac:dyDescent="0.35">
      <c r="A1518" s="1">
        <v>67</v>
      </c>
      <c r="B1518" t="s">
        <v>15</v>
      </c>
      <c r="C1518" t="s">
        <v>93</v>
      </c>
      <c r="D1518" t="s">
        <v>1690</v>
      </c>
      <c r="F1518" t="s">
        <v>17</v>
      </c>
      <c r="G1518" t="str">
        <f>VLOOKUP(F1518,'Barrio Mapping'!B:C,2,0)</f>
        <v>Quintana</v>
      </c>
      <c r="H1518">
        <f>VLOOKUP(B1518,'[1]Bin Distritos'!$A:$E,5,0)</f>
        <v>9.1943333333333328</v>
      </c>
      <c r="I1518" s="5">
        <v>750</v>
      </c>
      <c r="J1518" s="5">
        <v>1</v>
      </c>
      <c r="K1518" s="5">
        <v>49</v>
      </c>
      <c r="L1518" s="5">
        <v>0</v>
      </c>
      <c r="M1518" s="5">
        <v>1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</row>
    <row r="1519" spans="1:18" x14ac:dyDescent="0.35">
      <c r="A1519" s="1">
        <v>100</v>
      </c>
      <c r="B1519" t="s">
        <v>15</v>
      </c>
      <c r="C1519" t="s">
        <v>128</v>
      </c>
      <c r="D1519" t="s">
        <v>1690</v>
      </c>
      <c r="E1519" t="s">
        <v>129</v>
      </c>
      <c r="F1519" t="s">
        <v>17</v>
      </c>
      <c r="G1519" t="str">
        <f>VLOOKUP(F1519,'Barrio Mapping'!B:C,2,0)</f>
        <v>Quintana</v>
      </c>
      <c r="H1519">
        <f>VLOOKUP(B1519,'[1]Bin Distritos'!$A:$E,5,0)</f>
        <v>9.1943333333333328</v>
      </c>
      <c r="I1519" s="5">
        <v>800</v>
      </c>
      <c r="J1519" s="5">
        <v>1</v>
      </c>
      <c r="K1519" s="5">
        <v>48</v>
      </c>
      <c r="L1519" s="5">
        <v>5</v>
      </c>
      <c r="M1519" s="5">
        <v>1</v>
      </c>
      <c r="N1519" s="5">
        <v>1</v>
      </c>
      <c r="O1519" s="5">
        <v>0</v>
      </c>
      <c r="P1519" s="5">
        <v>0</v>
      </c>
      <c r="Q1519" s="5">
        <v>0</v>
      </c>
      <c r="R1519" s="5">
        <v>0</v>
      </c>
    </row>
    <row r="1520" spans="1:18" x14ac:dyDescent="0.35">
      <c r="A1520" s="1">
        <v>705</v>
      </c>
      <c r="B1520" t="s">
        <v>627</v>
      </c>
      <c r="C1520" t="s">
        <v>630</v>
      </c>
      <c r="D1520" t="s">
        <v>1690</v>
      </c>
      <c r="F1520" t="s">
        <v>631</v>
      </c>
      <c r="G1520" t="str">
        <f>VLOOKUP(F1520,'Barrio Mapping'!B:C,2,0)</f>
        <v>Recoletos</v>
      </c>
      <c r="H1520">
        <f>VLOOKUP(B1520,'[1]Bin Distritos'!$A:$E,5,0)</f>
        <v>15.261666666666665</v>
      </c>
      <c r="I1520" s="5">
        <v>1300</v>
      </c>
      <c r="J1520" s="5">
        <v>1</v>
      </c>
      <c r="K1520" s="5">
        <v>69</v>
      </c>
      <c r="L1520" s="5">
        <v>6</v>
      </c>
      <c r="M1520" s="5">
        <v>0</v>
      </c>
      <c r="N1520" s="5">
        <v>1</v>
      </c>
      <c r="O1520" s="5">
        <v>0</v>
      </c>
      <c r="P1520" s="5">
        <v>0</v>
      </c>
      <c r="Q1520" s="5">
        <v>0</v>
      </c>
      <c r="R1520" s="5">
        <v>0</v>
      </c>
    </row>
    <row r="1521" spans="1:18" x14ac:dyDescent="0.35">
      <c r="A1521" s="1">
        <v>711</v>
      </c>
      <c r="B1521" t="s">
        <v>627</v>
      </c>
      <c r="C1521" t="s">
        <v>640</v>
      </c>
      <c r="D1521" t="s">
        <v>1690</v>
      </c>
      <c r="F1521" t="s">
        <v>631</v>
      </c>
      <c r="G1521" t="str">
        <f>VLOOKUP(F1521,'Barrio Mapping'!B:C,2,0)</f>
        <v>Recoletos</v>
      </c>
      <c r="H1521">
        <f>VLOOKUP(B1521,'[1]Bin Distritos'!$A:$E,5,0)</f>
        <v>15.261666666666665</v>
      </c>
      <c r="I1521" s="5">
        <v>1050</v>
      </c>
      <c r="J1521" s="5">
        <v>1</v>
      </c>
      <c r="K1521" s="5">
        <v>50</v>
      </c>
      <c r="L1521" s="5">
        <v>4</v>
      </c>
      <c r="M1521" s="5">
        <v>0</v>
      </c>
      <c r="N1521" s="5">
        <v>1</v>
      </c>
      <c r="O1521" s="5">
        <v>0</v>
      </c>
      <c r="P1521" s="5">
        <v>0</v>
      </c>
      <c r="Q1521" s="5">
        <v>0</v>
      </c>
      <c r="R1521" s="5">
        <v>0</v>
      </c>
    </row>
    <row r="1522" spans="1:18" x14ac:dyDescent="0.35">
      <c r="A1522" s="1">
        <v>712</v>
      </c>
      <c r="B1522" t="s">
        <v>627</v>
      </c>
      <c r="C1522" t="s">
        <v>641</v>
      </c>
      <c r="D1522" t="s">
        <v>1690</v>
      </c>
      <c r="E1522" t="s">
        <v>73</v>
      </c>
      <c r="F1522" t="s">
        <v>631</v>
      </c>
      <c r="G1522" t="str">
        <f>VLOOKUP(F1522,'Barrio Mapping'!B:C,2,0)</f>
        <v>Recoletos</v>
      </c>
      <c r="H1522">
        <f>VLOOKUP(B1522,'[1]Bin Distritos'!$A:$E,5,0)</f>
        <v>15.261666666666665</v>
      </c>
      <c r="I1522" s="5">
        <v>880</v>
      </c>
      <c r="J1522" s="5">
        <v>3</v>
      </c>
      <c r="K1522" s="5">
        <v>45</v>
      </c>
      <c r="L1522" s="5">
        <v>1</v>
      </c>
      <c r="M1522" s="5">
        <v>1</v>
      </c>
      <c r="N1522" s="5">
        <v>0</v>
      </c>
      <c r="O1522" s="5">
        <v>0</v>
      </c>
      <c r="P1522" s="5">
        <v>0</v>
      </c>
      <c r="Q1522" s="5">
        <v>0</v>
      </c>
      <c r="R1522" s="5">
        <v>0</v>
      </c>
    </row>
    <row r="1523" spans="1:18" x14ac:dyDescent="0.35">
      <c r="A1523" s="1">
        <v>723</v>
      </c>
      <c r="B1523" t="s">
        <v>627</v>
      </c>
      <c r="C1523" t="s">
        <v>648</v>
      </c>
      <c r="D1523" t="s">
        <v>1690</v>
      </c>
      <c r="F1523" t="s">
        <v>631</v>
      </c>
      <c r="G1523" t="str">
        <f>VLOOKUP(F1523,'Barrio Mapping'!B:C,2,0)</f>
        <v>Recoletos</v>
      </c>
      <c r="H1523">
        <f>VLOOKUP(B1523,'[1]Bin Distritos'!$A:$E,5,0)</f>
        <v>15.261666666666665</v>
      </c>
      <c r="I1523" s="5">
        <v>3500</v>
      </c>
      <c r="J1523" s="5">
        <v>4</v>
      </c>
      <c r="K1523" s="5">
        <v>220</v>
      </c>
      <c r="L1523" s="5">
        <v>4</v>
      </c>
      <c r="M1523" s="5">
        <v>1</v>
      </c>
      <c r="N1523" s="5">
        <v>1</v>
      </c>
      <c r="O1523" s="5">
        <v>0</v>
      </c>
      <c r="P1523" s="5">
        <v>0</v>
      </c>
      <c r="Q1523" s="5">
        <v>0</v>
      </c>
      <c r="R1523" s="5">
        <v>0</v>
      </c>
    </row>
    <row r="1524" spans="1:18" x14ac:dyDescent="0.35">
      <c r="A1524" s="1">
        <v>725</v>
      </c>
      <c r="B1524" t="s">
        <v>627</v>
      </c>
      <c r="C1524" t="s">
        <v>648</v>
      </c>
      <c r="D1524" t="s">
        <v>1690</v>
      </c>
      <c r="E1524" t="s">
        <v>200</v>
      </c>
      <c r="F1524" t="s">
        <v>631</v>
      </c>
      <c r="G1524" t="str">
        <f>VLOOKUP(F1524,'Barrio Mapping'!B:C,2,0)</f>
        <v>Recoletos</v>
      </c>
      <c r="H1524">
        <f>VLOOKUP(B1524,'[1]Bin Distritos'!$A:$E,5,0)</f>
        <v>15.261666666666665</v>
      </c>
      <c r="I1524" s="5">
        <v>3500</v>
      </c>
      <c r="J1524" s="5">
        <v>4</v>
      </c>
      <c r="K1524" s="5">
        <v>220</v>
      </c>
      <c r="L1524" s="5">
        <v>4</v>
      </c>
      <c r="M1524" s="5">
        <v>1</v>
      </c>
      <c r="N1524" s="5">
        <v>1</v>
      </c>
      <c r="O1524" s="5">
        <v>0</v>
      </c>
      <c r="P1524" s="5">
        <v>0</v>
      </c>
      <c r="Q1524" s="5">
        <v>0</v>
      </c>
      <c r="R1524" s="5">
        <v>0</v>
      </c>
    </row>
    <row r="1525" spans="1:18" x14ac:dyDescent="0.35">
      <c r="A1525" s="1">
        <v>728</v>
      </c>
      <c r="B1525" t="s">
        <v>627</v>
      </c>
      <c r="C1525" t="s">
        <v>652</v>
      </c>
      <c r="D1525" t="s">
        <v>1690</v>
      </c>
      <c r="E1525" t="s">
        <v>653</v>
      </c>
      <c r="F1525" t="s">
        <v>631</v>
      </c>
      <c r="G1525" t="str">
        <f>VLOOKUP(F1525,'Barrio Mapping'!B:C,2,0)</f>
        <v>Recoletos</v>
      </c>
      <c r="H1525">
        <f>VLOOKUP(B1525,'[1]Bin Distritos'!$A:$E,5,0)</f>
        <v>15.261666666666665</v>
      </c>
      <c r="I1525" s="5">
        <v>7500</v>
      </c>
      <c r="J1525" s="5">
        <v>6</v>
      </c>
      <c r="K1525" s="5">
        <v>471</v>
      </c>
      <c r="L1525" s="5">
        <v>6</v>
      </c>
      <c r="M1525" s="5">
        <v>1</v>
      </c>
      <c r="N1525" s="5">
        <v>1</v>
      </c>
      <c r="O1525" s="5">
        <v>0</v>
      </c>
      <c r="P1525" s="5">
        <v>0</v>
      </c>
      <c r="Q1525" s="5">
        <v>0</v>
      </c>
      <c r="R1525" s="5">
        <v>0</v>
      </c>
    </row>
    <row r="1526" spans="1:18" x14ac:dyDescent="0.35">
      <c r="A1526" s="1">
        <v>729</v>
      </c>
      <c r="B1526" t="s">
        <v>627</v>
      </c>
      <c r="C1526" t="s">
        <v>654</v>
      </c>
      <c r="D1526" t="s">
        <v>1691</v>
      </c>
      <c r="F1526" t="s">
        <v>631</v>
      </c>
      <c r="G1526" t="str">
        <f>VLOOKUP(F1526,'Barrio Mapping'!B:C,2,0)</f>
        <v>Recoletos</v>
      </c>
      <c r="H1526">
        <f>VLOOKUP(B1526,'[1]Bin Distritos'!$A:$E,5,0)</f>
        <v>15.261666666666665</v>
      </c>
      <c r="I1526" s="5">
        <v>2500</v>
      </c>
      <c r="J1526" s="5">
        <v>2</v>
      </c>
      <c r="K1526" s="5">
        <v>120</v>
      </c>
      <c r="L1526" s="5">
        <v>7</v>
      </c>
      <c r="M1526" s="5">
        <v>1</v>
      </c>
      <c r="N1526" s="5">
        <v>1</v>
      </c>
      <c r="O1526" s="5">
        <v>1</v>
      </c>
      <c r="P1526" s="5">
        <v>0</v>
      </c>
      <c r="Q1526" s="5">
        <v>0</v>
      </c>
      <c r="R1526" s="5">
        <v>0</v>
      </c>
    </row>
    <row r="1527" spans="1:18" x14ac:dyDescent="0.35">
      <c r="A1527" s="1">
        <v>755</v>
      </c>
      <c r="B1527" t="s">
        <v>627</v>
      </c>
      <c r="C1527" t="s">
        <v>670</v>
      </c>
      <c r="D1527" t="s">
        <v>1690</v>
      </c>
      <c r="E1527" t="s">
        <v>285</v>
      </c>
      <c r="F1527" t="s">
        <v>631</v>
      </c>
      <c r="G1527" t="str">
        <f>VLOOKUP(F1527,'Barrio Mapping'!B:C,2,0)</f>
        <v>Recoletos</v>
      </c>
      <c r="H1527">
        <f>VLOOKUP(B1527,'[1]Bin Distritos'!$A:$E,5,0)</f>
        <v>15.261666666666665</v>
      </c>
      <c r="I1527" s="5">
        <v>5373</v>
      </c>
      <c r="J1527" s="5">
        <v>3</v>
      </c>
      <c r="K1527" s="5">
        <v>160</v>
      </c>
      <c r="L1527" s="5">
        <v>1</v>
      </c>
      <c r="M1527" s="5">
        <v>1</v>
      </c>
      <c r="N1527" s="5">
        <v>1</v>
      </c>
      <c r="O1527" s="5">
        <v>0</v>
      </c>
      <c r="P1527" s="5">
        <v>0</v>
      </c>
      <c r="Q1527" s="5">
        <v>0</v>
      </c>
      <c r="R1527" s="5">
        <v>0</v>
      </c>
    </row>
    <row r="1528" spans="1:18" x14ac:dyDescent="0.35">
      <c r="A1528" s="1">
        <v>756</v>
      </c>
      <c r="B1528" t="s">
        <v>627</v>
      </c>
      <c r="C1528" t="s">
        <v>673</v>
      </c>
      <c r="D1528" t="s">
        <v>1690</v>
      </c>
      <c r="E1528" t="s">
        <v>98</v>
      </c>
      <c r="F1528" t="s">
        <v>631</v>
      </c>
      <c r="G1528" t="str">
        <f>VLOOKUP(F1528,'Barrio Mapping'!B:C,2,0)</f>
        <v>Recoletos</v>
      </c>
      <c r="H1528">
        <f>VLOOKUP(B1528,'[1]Bin Distritos'!$A:$E,5,0)</f>
        <v>15.261666666666665</v>
      </c>
      <c r="I1528" s="5">
        <v>6480</v>
      </c>
      <c r="J1528" s="5">
        <v>3</v>
      </c>
      <c r="K1528" s="5">
        <v>160</v>
      </c>
      <c r="L1528" s="5">
        <v>2</v>
      </c>
      <c r="M1528" s="5">
        <v>1</v>
      </c>
      <c r="N1528" s="5">
        <v>1</v>
      </c>
      <c r="O1528" s="5">
        <v>0</v>
      </c>
      <c r="P1528" s="5">
        <v>0</v>
      </c>
      <c r="Q1528" s="5">
        <v>0</v>
      </c>
      <c r="R1528" s="5">
        <v>0</v>
      </c>
    </row>
    <row r="1529" spans="1:18" x14ac:dyDescent="0.35">
      <c r="A1529" s="1">
        <v>758</v>
      </c>
      <c r="B1529" t="s">
        <v>627</v>
      </c>
      <c r="C1529" t="s">
        <v>640</v>
      </c>
      <c r="D1529" t="s">
        <v>1690</v>
      </c>
      <c r="F1529" t="s">
        <v>631</v>
      </c>
      <c r="G1529" t="str">
        <f>VLOOKUP(F1529,'Barrio Mapping'!B:C,2,0)</f>
        <v>Recoletos</v>
      </c>
      <c r="H1529">
        <f>VLOOKUP(B1529,'[1]Bin Distritos'!$A:$E,5,0)</f>
        <v>15.261666666666665</v>
      </c>
      <c r="I1529" s="5">
        <v>2700</v>
      </c>
      <c r="J1529" s="5">
        <v>2</v>
      </c>
      <c r="K1529" s="5">
        <v>138</v>
      </c>
      <c r="L1529" s="5">
        <v>5</v>
      </c>
      <c r="M1529" s="5">
        <v>0</v>
      </c>
      <c r="N1529" s="5">
        <v>1</v>
      </c>
      <c r="O1529" s="5">
        <v>0</v>
      </c>
      <c r="P1529" s="5">
        <v>0</v>
      </c>
      <c r="Q1529" s="5">
        <v>0</v>
      </c>
      <c r="R1529" s="5">
        <v>0</v>
      </c>
    </row>
    <row r="1530" spans="1:18" x14ac:dyDescent="0.35">
      <c r="A1530" s="1">
        <v>759</v>
      </c>
      <c r="B1530" t="s">
        <v>627</v>
      </c>
      <c r="C1530" t="s">
        <v>674</v>
      </c>
      <c r="D1530" t="s">
        <v>1690</v>
      </c>
      <c r="F1530" t="s">
        <v>631</v>
      </c>
      <c r="G1530" t="str">
        <f>VLOOKUP(F1530,'Barrio Mapping'!B:C,2,0)</f>
        <v>Recoletos</v>
      </c>
      <c r="H1530">
        <f>VLOOKUP(B1530,'[1]Bin Distritos'!$A:$E,5,0)</f>
        <v>15.261666666666665</v>
      </c>
      <c r="I1530" s="5">
        <v>3995</v>
      </c>
      <c r="J1530" s="5">
        <v>2</v>
      </c>
      <c r="K1530" s="5">
        <v>150</v>
      </c>
      <c r="L1530" s="5">
        <v>3</v>
      </c>
      <c r="M1530" s="5">
        <v>1</v>
      </c>
      <c r="N1530" s="5">
        <v>1</v>
      </c>
      <c r="O1530" s="5">
        <v>0</v>
      </c>
      <c r="P1530" s="5">
        <v>0</v>
      </c>
      <c r="Q1530" s="5">
        <v>0</v>
      </c>
      <c r="R1530" s="5">
        <v>0</v>
      </c>
    </row>
    <row r="1531" spans="1:18" x14ac:dyDescent="0.35">
      <c r="A1531" s="1">
        <v>760</v>
      </c>
      <c r="B1531" t="s">
        <v>627</v>
      </c>
      <c r="C1531" t="s">
        <v>675</v>
      </c>
      <c r="D1531" t="s">
        <v>1691</v>
      </c>
      <c r="F1531" t="s">
        <v>631</v>
      </c>
      <c r="G1531" t="str">
        <f>VLOOKUP(F1531,'Barrio Mapping'!B:C,2,0)</f>
        <v>Recoletos</v>
      </c>
      <c r="H1531">
        <f>VLOOKUP(B1531,'[1]Bin Distritos'!$A:$E,5,0)</f>
        <v>15.261666666666665</v>
      </c>
      <c r="I1531" s="5">
        <v>3995</v>
      </c>
      <c r="J1531" s="5">
        <v>2</v>
      </c>
      <c r="K1531" s="5">
        <v>90</v>
      </c>
      <c r="L1531" s="5">
        <v>4</v>
      </c>
      <c r="M1531" s="5">
        <v>1</v>
      </c>
      <c r="N1531" s="5">
        <v>1</v>
      </c>
      <c r="O1531" s="5">
        <v>1</v>
      </c>
      <c r="P1531" s="5">
        <v>0</v>
      </c>
      <c r="Q1531" s="5">
        <v>0</v>
      </c>
      <c r="R1531" s="5">
        <v>0</v>
      </c>
    </row>
    <row r="1532" spans="1:18" x14ac:dyDescent="0.35">
      <c r="A1532" s="1">
        <v>765</v>
      </c>
      <c r="B1532" t="s">
        <v>627</v>
      </c>
      <c r="C1532" t="s">
        <v>640</v>
      </c>
      <c r="D1532" t="s">
        <v>1690</v>
      </c>
      <c r="F1532" t="s">
        <v>631</v>
      </c>
      <c r="G1532" t="str">
        <f>VLOOKUP(F1532,'Barrio Mapping'!B:C,2,0)</f>
        <v>Recoletos</v>
      </c>
      <c r="H1532">
        <f>VLOOKUP(B1532,'[1]Bin Distritos'!$A:$E,5,0)</f>
        <v>15.261666666666665</v>
      </c>
      <c r="I1532" s="5">
        <v>4900</v>
      </c>
      <c r="J1532" s="5">
        <v>4</v>
      </c>
      <c r="K1532" s="5">
        <v>326</v>
      </c>
      <c r="L1532" s="5">
        <v>4</v>
      </c>
      <c r="M1532" s="5">
        <v>1</v>
      </c>
      <c r="N1532" s="5">
        <v>1</v>
      </c>
      <c r="O1532" s="5">
        <v>0</v>
      </c>
      <c r="P1532" s="5">
        <v>0</v>
      </c>
      <c r="Q1532" s="5">
        <v>0</v>
      </c>
      <c r="R1532" s="5">
        <v>0</v>
      </c>
    </row>
    <row r="1533" spans="1:18" x14ac:dyDescent="0.35">
      <c r="A1533" s="1">
        <v>767</v>
      </c>
      <c r="B1533" t="s">
        <v>627</v>
      </c>
      <c r="C1533" t="s">
        <v>680</v>
      </c>
      <c r="D1533" t="s">
        <v>1690</v>
      </c>
      <c r="F1533" t="s">
        <v>631</v>
      </c>
      <c r="G1533" t="str">
        <f>VLOOKUP(F1533,'Barrio Mapping'!B:C,2,0)</f>
        <v>Recoletos</v>
      </c>
      <c r="H1533">
        <f>VLOOKUP(B1533,'[1]Bin Distritos'!$A:$E,5,0)</f>
        <v>15.261666666666665</v>
      </c>
      <c r="I1533" s="5">
        <v>3900</v>
      </c>
      <c r="J1533" s="5">
        <v>4</v>
      </c>
      <c r="K1533" s="5">
        <v>190</v>
      </c>
      <c r="L1533" s="5">
        <v>6</v>
      </c>
      <c r="M1533" s="5">
        <v>1</v>
      </c>
      <c r="N1533" s="5">
        <v>1</v>
      </c>
      <c r="O1533" s="5">
        <v>0</v>
      </c>
      <c r="P1533" s="5">
        <v>0</v>
      </c>
      <c r="Q1533" s="5">
        <v>0</v>
      </c>
      <c r="R1533" s="5">
        <v>0</v>
      </c>
    </row>
    <row r="1534" spans="1:18" x14ac:dyDescent="0.35">
      <c r="A1534" s="1">
        <v>777</v>
      </c>
      <c r="B1534" t="s">
        <v>627</v>
      </c>
      <c r="C1534" t="s">
        <v>685</v>
      </c>
      <c r="D1534" t="s">
        <v>1690</v>
      </c>
      <c r="E1534" t="s">
        <v>476</v>
      </c>
      <c r="F1534" t="s">
        <v>631</v>
      </c>
      <c r="G1534" t="str">
        <f>VLOOKUP(F1534,'Barrio Mapping'!B:C,2,0)</f>
        <v>Recoletos</v>
      </c>
      <c r="H1534">
        <f>VLOOKUP(B1534,'[1]Bin Distritos'!$A:$E,5,0)</f>
        <v>15.261666666666665</v>
      </c>
      <c r="I1534" s="5">
        <v>3500</v>
      </c>
      <c r="J1534" s="5">
        <v>4</v>
      </c>
      <c r="K1534" s="5">
        <v>210</v>
      </c>
      <c r="L1534" s="5">
        <v>3</v>
      </c>
      <c r="M1534" s="5">
        <v>1</v>
      </c>
      <c r="N1534" s="5">
        <v>1</v>
      </c>
      <c r="O1534" s="5">
        <v>0</v>
      </c>
      <c r="P1534" s="5">
        <v>0</v>
      </c>
      <c r="Q1534" s="5">
        <v>0</v>
      </c>
      <c r="R1534" s="5">
        <v>0</v>
      </c>
    </row>
    <row r="1535" spans="1:18" x14ac:dyDescent="0.35">
      <c r="A1535" s="1">
        <v>778</v>
      </c>
      <c r="B1535" t="s">
        <v>627</v>
      </c>
      <c r="C1535" t="s">
        <v>686</v>
      </c>
      <c r="D1535" t="s">
        <v>1690</v>
      </c>
      <c r="E1535" t="s">
        <v>203</v>
      </c>
      <c r="F1535" t="s">
        <v>631</v>
      </c>
      <c r="G1535" t="str">
        <f>VLOOKUP(F1535,'Barrio Mapping'!B:C,2,0)</f>
        <v>Recoletos</v>
      </c>
      <c r="H1535">
        <f>VLOOKUP(B1535,'[1]Bin Distritos'!$A:$E,5,0)</f>
        <v>15.261666666666665</v>
      </c>
      <c r="I1535" s="5">
        <v>5500</v>
      </c>
      <c r="J1535" s="5">
        <v>5</v>
      </c>
      <c r="K1535" s="5">
        <v>422</v>
      </c>
      <c r="L1535" s="5">
        <v>1</v>
      </c>
      <c r="M1535" s="5">
        <v>1</v>
      </c>
      <c r="N1535" s="5">
        <v>1</v>
      </c>
      <c r="O1535" s="5">
        <v>0</v>
      </c>
      <c r="P1535" s="5">
        <v>0</v>
      </c>
      <c r="Q1535" s="5">
        <v>0</v>
      </c>
      <c r="R1535" s="5">
        <v>0</v>
      </c>
    </row>
    <row r="1536" spans="1:18" x14ac:dyDescent="0.35">
      <c r="A1536" s="1">
        <v>779</v>
      </c>
      <c r="B1536" t="s">
        <v>627</v>
      </c>
      <c r="C1536" t="s">
        <v>687</v>
      </c>
      <c r="D1536" t="s">
        <v>1690</v>
      </c>
      <c r="F1536" t="s">
        <v>631</v>
      </c>
      <c r="G1536" t="str">
        <f>VLOOKUP(F1536,'Barrio Mapping'!B:C,2,0)</f>
        <v>Recoletos</v>
      </c>
      <c r="H1536">
        <f>VLOOKUP(B1536,'[1]Bin Distritos'!$A:$E,5,0)</f>
        <v>15.261666666666665</v>
      </c>
      <c r="I1536" s="5">
        <v>4800</v>
      </c>
      <c r="J1536" s="5">
        <v>2</v>
      </c>
      <c r="K1536" s="5">
        <v>142</v>
      </c>
      <c r="L1536" s="5">
        <v>1</v>
      </c>
      <c r="M1536" s="5">
        <v>1</v>
      </c>
      <c r="N1536" s="5">
        <v>1</v>
      </c>
      <c r="O1536" s="5">
        <v>0</v>
      </c>
      <c r="P1536" s="5">
        <v>0</v>
      </c>
      <c r="Q1536" s="5">
        <v>0</v>
      </c>
      <c r="R1536" s="5">
        <v>0</v>
      </c>
    </row>
    <row r="1537" spans="1:18" x14ac:dyDescent="0.35">
      <c r="A1537" s="1">
        <v>780</v>
      </c>
      <c r="B1537" t="s">
        <v>627</v>
      </c>
      <c r="C1537" t="s">
        <v>641</v>
      </c>
      <c r="D1537" t="s">
        <v>1690</v>
      </c>
      <c r="F1537" t="s">
        <v>631</v>
      </c>
      <c r="G1537" t="str">
        <f>VLOOKUP(F1537,'Barrio Mapping'!B:C,2,0)</f>
        <v>Recoletos</v>
      </c>
      <c r="H1537">
        <f>VLOOKUP(B1537,'[1]Bin Distritos'!$A:$E,5,0)</f>
        <v>15.261666666666665</v>
      </c>
      <c r="I1537" s="5">
        <v>1750</v>
      </c>
      <c r="J1537" s="5">
        <v>3</v>
      </c>
      <c r="K1537" s="5">
        <v>100</v>
      </c>
      <c r="L1537" s="5">
        <v>3</v>
      </c>
      <c r="M1537" s="5">
        <v>1</v>
      </c>
      <c r="N1537" s="5">
        <v>1</v>
      </c>
      <c r="O1537" s="5">
        <v>0</v>
      </c>
      <c r="P1537" s="5">
        <v>0</v>
      </c>
      <c r="Q1537" s="5">
        <v>0</v>
      </c>
      <c r="R1537" s="5">
        <v>0</v>
      </c>
    </row>
    <row r="1538" spans="1:18" x14ac:dyDescent="0.35">
      <c r="A1538" s="1">
        <v>781</v>
      </c>
      <c r="B1538" t="s">
        <v>627</v>
      </c>
      <c r="C1538" t="s">
        <v>688</v>
      </c>
      <c r="D1538" t="s">
        <v>1692</v>
      </c>
      <c r="F1538" t="s">
        <v>631</v>
      </c>
      <c r="G1538" t="str">
        <f>VLOOKUP(F1538,'Barrio Mapping'!B:C,2,0)</f>
        <v>Recoletos</v>
      </c>
      <c r="H1538">
        <f>VLOOKUP(B1538,'[1]Bin Distritos'!$A:$E,5,0)</f>
        <v>15.261666666666665</v>
      </c>
      <c r="I1538" s="5">
        <v>4300</v>
      </c>
      <c r="J1538" s="5">
        <v>2</v>
      </c>
      <c r="K1538" s="5">
        <v>225</v>
      </c>
      <c r="L1538" s="5">
        <v>4</v>
      </c>
      <c r="M1538" s="5">
        <v>1</v>
      </c>
      <c r="N1538" s="5">
        <v>1</v>
      </c>
      <c r="O1538" s="5">
        <v>0</v>
      </c>
      <c r="P1538" s="5">
        <v>0</v>
      </c>
      <c r="Q1538" s="5">
        <v>1</v>
      </c>
      <c r="R1538" s="5">
        <v>0</v>
      </c>
    </row>
    <row r="1539" spans="1:18" x14ac:dyDescent="0.35">
      <c r="A1539" s="1">
        <v>783</v>
      </c>
      <c r="B1539" t="s">
        <v>627</v>
      </c>
      <c r="C1539" t="s">
        <v>652</v>
      </c>
      <c r="D1539" t="s">
        <v>1690</v>
      </c>
      <c r="F1539" t="s">
        <v>631</v>
      </c>
      <c r="G1539" t="str">
        <f>VLOOKUP(F1539,'Barrio Mapping'!B:C,2,0)</f>
        <v>Recoletos</v>
      </c>
      <c r="H1539">
        <f>VLOOKUP(B1539,'[1]Bin Distritos'!$A:$E,5,0)</f>
        <v>15.261666666666665</v>
      </c>
      <c r="I1539" s="5">
        <v>4900</v>
      </c>
      <c r="J1539" s="5">
        <v>3</v>
      </c>
      <c r="K1539" s="5">
        <v>310</v>
      </c>
      <c r="L1539" s="5">
        <v>4</v>
      </c>
      <c r="M1539" s="5">
        <v>1</v>
      </c>
      <c r="N1539" s="5">
        <v>1</v>
      </c>
      <c r="O1539" s="5">
        <v>0</v>
      </c>
      <c r="P1539" s="5">
        <v>0</v>
      </c>
      <c r="Q1539" s="5">
        <v>0</v>
      </c>
      <c r="R1539" s="5">
        <v>0</v>
      </c>
    </row>
    <row r="1540" spans="1:18" x14ac:dyDescent="0.35">
      <c r="A1540" s="1">
        <v>791</v>
      </c>
      <c r="B1540" t="s">
        <v>627</v>
      </c>
      <c r="C1540" t="s">
        <v>695</v>
      </c>
      <c r="D1540" t="s">
        <v>1690</v>
      </c>
      <c r="F1540" t="s">
        <v>631</v>
      </c>
      <c r="G1540" t="str">
        <f>VLOOKUP(F1540,'Barrio Mapping'!B:C,2,0)</f>
        <v>Recoletos</v>
      </c>
      <c r="H1540">
        <f>VLOOKUP(B1540,'[1]Bin Distritos'!$A:$E,5,0)</f>
        <v>15.261666666666665</v>
      </c>
      <c r="I1540" s="5">
        <v>2200</v>
      </c>
      <c r="J1540" s="5">
        <v>2</v>
      </c>
      <c r="K1540" s="5">
        <v>90</v>
      </c>
      <c r="L1540" s="5">
        <v>3</v>
      </c>
      <c r="M1540" s="5">
        <v>1</v>
      </c>
      <c r="N1540" s="5">
        <v>1</v>
      </c>
      <c r="O1540" s="5">
        <v>0</v>
      </c>
      <c r="P1540" s="5">
        <v>0</v>
      </c>
      <c r="Q1540" s="5">
        <v>0</v>
      </c>
      <c r="R1540" s="5">
        <v>0</v>
      </c>
    </row>
    <row r="1541" spans="1:18" x14ac:dyDescent="0.35">
      <c r="A1541" s="1">
        <v>793</v>
      </c>
      <c r="B1541" t="s">
        <v>627</v>
      </c>
      <c r="C1541" t="s">
        <v>640</v>
      </c>
      <c r="D1541" t="s">
        <v>1690</v>
      </c>
      <c r="F1541" t="s">
        <v>631</v>
      </c>
      <c r="G1541" t="str">
        <f>VLOOKUP(F1541,'Barrio Mapping'!B:C,2,0)</f>
        <v>Recoletos</v>
      </c>
      <c r="H1541">
        <f>VLOOKUP(B1541,'[1]Bin Distritos'!$A:$E,5,0)</f>
        <v>15.261666666666665</v>
      </c>
      <c r="I1541" s="5">
        <v>2000</v>
      </c>
      <c r="J1541" s="5">
        <v>2</v>
      </c>
      <c r="K1541" s="5">
        <v>105</v>
      </c>
      <c r="L1541" s="5">
        <v>1</v>
      </c>
      <c r="M1541" s="5">
        <v>0</v>
      </c>
      <c r="N1541" s="5">
        <v>1</v>
      </c>
      <c r="O1541" s="5">
        <v>0</v>
      </c>
      <c r="P1541" s="5">
        <v>0</v>
      </c>
      <c r="Q1541" s="5">
        <v>0</v>
      </c>
      <c r="R1541" s="5">
        <v>0</v>
      </c>
    </row>
    <row r="1542" spans="1:18" x14ac:dyDescent="0.35">
      <c r="A1542" s="1">
        <v>795</v>
      </c>
      <c r="B1542" t="s">
        <v>627</v>
      </c>
      <c r="C1542" t="s">
        <v>630</v>
      </c>
      <c r="D1542" t="s">
        <v>1690</v>
      </c>
      <c r="F1542" t="s">
        <v>631</v>
      </c>
      <c r="G1542" t="str">
        <f>VLOOKUP(F1542,'Barrio Mapping'!B:C,2,0)</f>
        <v>Recoletos</v>
      </c>
      <c r="H1542">
        <f>VLOOKUP(B1542,'[1]Bin Distritos'!$A:$E,5,0)</f>
        <v>15.261666666666665</v>
      </c>
      <c r="I1542" s="5">
        <v>2900</v>
      </c>
      <c r="J1542" s="5">
        <v>3</v>
      </c>
      <c r="K1542" s="5">
        <v>160</v>
      </c>
      <c r="L1542" s="5">
        <v>3</v>
      </c>
      <c r="M1542" s="5">
        <v>1</v>
      </c>
      <c r="N1542" s="5">
        <v>1</v>
      </c>
      <c r="O1542" s="5">
        <v>0</v>
      </c>
      <c r="P1542" s="5">
        <v>0</v>
      </c>
      <c r="Q1542" s="5">
        <v>0</v>
      </c>
      <c r="R1542" s="5">
        <v>0</v>
      </c>
    </row>
    <row r="1543" spans="1:18" x14ac:dyDescent="0.35">
      <c r="A1543" s="1">
        <v>796</v>
      </c>
      <c r="B1543" t="s">
        <v>627</v>
      </c>
      <c r="C1543" t="s">
        <v>640</v>
      </c>
      <c r="D1543" t="s">
        <v>1690</v>
      </c>
      <c r="F1543" t="s">
        <v>631</v>
      </c>
      <c r="G1543" t="str">
        <f>VLOOKUP(F1543,'Barrio Mapping'!B:C,2,0)</f>
        <v>Recoletos</v>
      </c>
      <c r="H1543">
        <f>VLOOKUP(B1543,'[1]Bin Distritos'!$A:$E,5,0)</f>
        <v>15.261666666666665</v>
      </c>
      <c r="I1543" s="5">
        <v>7500</v>
      </c>
      <c r="J1543" s="5">
        <v>5</v>
      </c>
      <c r="K1543" s="5">
        <v>420</v>
      </c>
      <c r="L1543" s="5">
        <v>6</v>
      </c>
      <c r="M1543" s="5">
        <v>1</v>
      </c>
      <c r="N1543" s="5">
        <v>1</v>
      </c>
      <c r="O1543" s="5">
        <v>0</v>
      </c>
      <c r="P1543" s="5">
        <v>0</v>
      </c>
      <c r="Q1543" s="5">
        <v>0</v>
      </c>
      <c r="R1543" s="5">
        <v>0</v>
      </c>
    </row>
    <row r="1544" spans="1:18" x14ac:dyDescent="0.35">
      <c r="A1544" s="1">
        <v>797</v>
      </c>
      <c r="B1544" t="s">
        <v>627</v>
      </c>
      <c r="C1544" t="s">
        <v>640</v>
      </c>
      <c r="D1544" t="s">
        <v>1690</v>
      </c>
      <c r="F1544" t="s">
        <v>631</v>
      </c>
      <c r="G1544" t="str">
        <f>VLOOKUP(F1544,'Barrio Mapping'!B:C,2,0)</f>
        <v>Recoletos</v>
      </c>
      <c r="H1544">
        <f>VLOOKUP(B1544,'[1]Bin Distritos'!$A:$E,5,0)</f>
        <v>15.261666666666665</v>
      </c>
      <c r="I1544" s="5">
        <v>4750</v>
      </c>
      <c r="J1544" s="5">
        <v>4</v>
      </c>
      <c r="K1544" s="5">
        <v>255</v>
      </c>
      <c r="L1544" s="5">
        <v>3</v>
      </c>
      <c r="M1544" s="5">
        <v>1</v>
      </c>
      <c r="N1544" s="5">
        <v>1</v>
      </c>
      <c r="O1544" s="5">
        <v>0</v>
      </c>
      <c r="P1544" s="5">
        <v>0</v>
      </c>
      <c r="Q1544" s="5">
        <v>0</v>
      </c>
      <c r="R1544" s="5">
        <v>0</v>
      </c>
    </row>
    <row r="1545" spans="1:18" x14ac:dyDescent="0.35">
      <c r="A1545" s="1">
        <v>800</v>
      </c>
      <c r="B1545" t="s">
        <v>627</v>
      </c>
      <c r="C1545" t="s">
        <v>698</v>
      </c>
      <c r="D1545" t="s">
        <v>1690</v>
      </c>
      <c r="F1545" t="s">
        <v>631</v>
      </c>
      <c r="G1545" t="str">
        <f>VLOOKUP(F1545,'Barrio Mapping'!B:C,2,0)</f>
        <v>Recoletos</v>
      </c>
      <c r="H1545">
        <f>VLOOKUP(B1545,'[1]Bin Distritos'!$A:$E,5,0)</f>
        <v>15.261666666666665</v>
      </c>
      <c r="I1545" s="5">
        <v>1250</v>
      </c>
      <c r="J1545" s="5">
        <v>2</v>
      </c>
      <c r="K1545" s="5">
        <v>68</v>
      </c>
      <c r="L1545" s="5">
        <v>0</v>
      </c>
      <c r="M1545" s="5">
        <v>1</v>
      </c>
      <c r="N1545" s="5">
        <v>1</v>
      </c>
      <c r="O1545" s="5">
        <v>0</v>
      </c>
      <c r="P1545" s="5">
        <v>0</v>
      </c>
      <c r="Q1545" s="5">
        <v>0</v>
      </c>
      <c r="R1545" s="5">
        <v>0</v>
      </c>
    </row>
    <row r="1546" spans="1:18" x14ac:dyDescent="0.35">
      <c r="A1546" s="1">
        <v>803</v>
      </c>
      <c r="B1546" t="s">
        <v>627</v>
      </c>
      <c r="C1546" t="s">
        <v>701</v>
      </c>
      <c r="D1546" t="s">
        <v>1691</v>
      </c>
      <c r="F1546" t="s">
        <v>631</v>
      </c>
      <c r="G1546" t="str">
        <f>VLOOKUP(F1546,'Barrio Mapping'!B:C,2,0)</f>
        <v>Recoletos</v>
      </c>
      <c r="H1546">
        <f>VLOOKUP(B1546,'[1]Bin Distritos'!$A:$E,5,0)</f>
        <v>15.261666666666665</v>
      </c>
      <c r="I1546" s="5">
        <v>12000</v>
      </c>
      <c r="J1546" s="5">
        <v>3</v>
      </c>
      <c r="K1546" s="5">
        <v>300</v>
      </c>
      <c r="L1546" s="5">
        <v>4</v>
      </c>
      <c r="M1546" s="5">
        <v>1</v>
      </c>
      <c r="N1546" s="5">
        <v>1</v>
      </c>
      <c r="O1546" s="5">
        <v>1</v>
      </c>
      <c r="P1546" s="5">
        <v>0</v>
      </c>
      <c r="Q1546" s="5">
        <v>0</v>
      </c>
      <c r="R1546" s="5">
        <v>0</v>
      </c>
    </row>
    <row r="1547" spans="1:18" x14ac:dyDescent="0.35">
      <c r="A1547" s="1">
        <v>804</v>
      </c>
      <c r="B1547" t="s">
        <v>627</v>
      </c>
      <c r="C1547" t="s">
        <v>702</v>
      </c>
      <c r="D1547" t="s">
        <v>1690</v>
      </c>
      <c r="F1547" t="s">
        <v>631</v>
      </c>
      <c r="G1547" t="str">
        <f>VLOOKUP(F1547,'Barrio Mapping'!B:C,2,0)</f>
        <v>Recoletos</v>
      </c>
      <c r="H1547">
        <f>VLOOKUP(B1547,'[1]Bin Distritos'!$A:$E,5,0)</f>
        <v>15.261666666666665</v>
      </c>
      <c r="I1547" s="5">
        <v>3500</v>
      </c>
      <c r="J1547" s="5">
        <v>3</v>
      </c>
      <c r="K1547" s="5">
        <v>224</v>
      </c>
      <c r="L1547" s="5">
        <v>2</v>
      </c>
      <c r="M1547" s="5">
        <v>1</v>
      </c>
      <c r="N1547" s="5">
        <v>1</v>
      </c>
      <c r="O1547" s="5">
        <v>0</v>
      </c>
      <c r="P1547" s="5">
        <v>0</v>
      </c>
      <c r="Q1547" s="5">
        <v>0</v>
      </c>
      <c r="R1547" s="5">
        <v>0</v>
      </c>
    </row>
    <row r="1548" spans="1:18" x14ac:dyDescent="0.35">
      <c r="A1548" s="1">
        <v>806</v>
      </c>
      <c r="B1548" t="s">
        <v>627</v>
      </c>
      <c r="C1548" t="s">
        <v>686</v>
      </c>
      <c r="D1548" t="s">
        <v>1690</v>
      </c>
      <c r="F1548" t="s">
        <v>631</v>
      </c>
      <c r="G1548" t="str">
        <f>VLOOKUP(F1548,'Barrio Mapping'!B:C,2,0)</f>
        <v>Recoletos</v>
      </c>
      <c r="H1548">
        <f>VLOOKUP(B1548,'[1]Bin Distritos'!$A:$E,5,0)</f>
        <v>15.261666666666665</v>
      </c>
      <c r="I1548" s="5">
        <v>1300</v>
      </c>
      <c r="J1548" s="5">
        <v>1</v>
      </c>
      <c r="K1548" s="5">
        <v>80</v>
      </c>
      <c r="L1548" s="5">
        <v>7</v>
      </c>
      <c r="M1548" s="5">
        <v>1</v>
      </c>
      <c r="N1548" s="5">
        <v>1</v>
      </c>
      <c r="O1548" s="5">
        <v>0</v>
      </c>
      <c r="P1548" s="5">
        <v>0</v>
      </c>
      <c r="Q1548" s="5">
        <v>0</v>
      </c>
      <c r="R1548" s="5">
        <v>0</v>
      </c>
    </row>
    <row r="1549" spans="1:18" x14ac:dyDescent="0.35">
      <c r="A1549" s="1">
        <v>807</v>
      </c>
      <c r="B1549" t="s">
        <v>627</v>
      </c>
      <c r="C1549" t="s">
        <v>704</v>
      </c>
      <c r="D1549" t="s">
        <v>1692</v>
      </c>
      <c r="F1549" t="s">
        <v>631</v>
      </c>
      <c r="G1549" t="str">
        <f>VLOOKUP(F1549,'Barrio Mapping'!B:C,2,0)</f>
        <v>Recoletos</v>
      </c>
      <c r="H1549">
        <f>VLOOKUP(B1549,'[1]Bin Distritos'!$A:$E,5,0)</f>
        <v>15.261666666666665</v>
      </c>
      <c r="I1549" s="5">
        <v>1850</v>
      </c>
      <c r="J1549" s="5">
        <v>2</v>
      </c>
      <c r="K1549" s="5">
        <v>72</v>
      </c>
      <c r="L1549" s="5">
        <v>5</v>
      </c>
      <c r="M1549" s="5">
        <v>0</v>
      </c>
      <c r="N1549" s="5">
        <v>1</v>
      </c>
      <c r="O1549" s="5">
        <v>0</v>
      </c>
      <c r="P1549" s="5">
        <v>0</v>
      </c>
      <c r="Q1549" s="5">
        <v>1</v>
      </c>
      <c r="R1549" s="5">
        <v>0</v>
      </c>
    </row>
    <row r="1550" spans="1:18" x14ac:dyDescent="0.35">
      <c r="A1550" s="1">
        <v>810</v>
      </c>
      <c r="B1550" t="s">
        <v>627</v>
      </c>
      <c r="C1550" t="s">
        <v>640</v>
      </c>
      <c r="D1550" t="s">
        <v>1690</v>
      </c>
      <c r="F1550" t="s">
        <v>631</v>
      </c>
      <c r="G1550" t="str">
        <f>VLOOKUP(F1550,'Barrio Mapping'!B:C,2,0)</f>
        <v>Recoletos</v>
      </c>
      <c r="H1550">
        <f>VLOOKUP(B1550,'[1]Bin Distritos'!$A:$E,5,0)</f>
        <v>15.261666666666665</v>
      </c>
      <c r="I1550" s="5">
        <v>5000</v>
      </c>
      <c r="J1550" s="5">
        <v>4</v>
      </c>
      <c r="K1550" s="5">
        <v>394</v>
      </c>
      <c r="L1550" s="5">
        <v>2</v>
      </c>
      <c r="M1550" s="5">
        <v>1</v>
      </c>
      <c r="N1550" s="5">
        <v>1</v>
      </c>
      <c r="O1550" s="5">
        <v>0</v>
      </c>
      <c r="P1550" s="5">
        <v>0</v>
      </c>
      <c r="Q1550" s="5">
        <v>0</v>
      </c>
      <c r="R1550" s="5">
        <v>0</v>
      </c>
    </row>
    <row r="1551" spans="1:18" x14ac:dyDescent="0.35">
      <c r="A1551" s="1">
        <v>814</v>
      </c>
      <c r="B1551" t="s">
        <v>627</v>
      </c>
      <c r="C1551" t="s">
        <v>640</v>
      </c>
      <c r="D1551" t="s">
        <v>1690</v>
      </c>
      <c r="F1551" t="s">
        <v>631</v>
      </c>
      <c r="G1551" t="str">
        <f>VLOOKUP(F1551,'Barrio Mapping'!B:C,2,0)</f>
        <v>Recoletos</v>
      </c>
      <c r="H1551">
        <f>VLOOKUP(B1551,'[1]Bin Distritos'!$A:$E,5,0)</f>
        <v>15.261666666666665</v>
      </c>
      <c r="I1551" s="5">
        <v>2900</v>
      </c>
      <c r="J1551" s="5">
        <v>3</v>
      </c>
      <c r="K1551" s="5">
        <v>165</v>
      </c>
      <c r="L1551" s="5">
        <v>2</v>
      </c>
      <c r="M1551" s="5">
        <v>1</v>
      </c>
      <c r="N1551" s="5">
        <v>1</v>
      </c>
      <c r="O1551" s="5">
        <v>0</v>
      </c>
      <c r="P1551" s="5">
        <v>0</v>
      </c>
      <c r="Q1551" s="5">
        <v>0</v>
      </c>
      <c r="R1551" s="5">
        <v>0</v>
      </c>
    </row>
    <row r="1552" spans="1:18" x14ac:dyDescent="0.35">
      <c r="A1552" s="1">
        <v>815</v>
      </c>
      <c r="B1552" t="s">
        <v>627</v>
      </c>
      <c r="C1552" t="s">
        <v>640</v>
      </c>
      <c r="D1552" t="s">
        <v>1690</v>
      </c>
      <c r="F1552" t="s">
        <v>631</v>
      </c>
      <c r="G1552" t="str">
        <f>VLOOKUP(F1552,'Barrio Mapping'!B:C,2,0)</f>
        <v>Recoletos</v>
      </c>
      <c r="H1552">
        <f>VLOOKUP(B1552,'[1]Bin Distritos'!$A:$E,5,0)</f>
        <v>15.261666666666665</v>
      </c>
      <c r="I1552" s="5">
        <v>2900</v>
      </c>
      <c r="J1552" s="5">
        <v>3</v>
      </c>
      <c r="K1552" s="5">
        <v>165</v>
      </c>
      <c r="L1552" s="5">
        <v>2</v>
      </c>
      <c r="M1552" s="5">
        <v>1</v>
      </c>
      <c r="N1552" s="5">
        <v>1</v>
      </c>
      <c r="O1552" s="5">
        <v>0</v>
      </c>
      <c r="P1552" s="5">
        <v>0</v>
      </c>
      <c r="Q1552" s="5">
        <v>0</v>
      </c>
      <c r="R1552" s="5">
        <v>0</v>
      </c>
    </row>
    <row r="1553" spans="1:18" x14ac:dyDescent="0.35">
      <c r="A1553" s="1">
        <v>816</v>
      </c>
      <c r="B1553" t="s">
        <v>627</v>
      </c>
      <c r="C1553" t="s">
        <v>709</v>
      </c>
      <c r="D1553" t="s">
        <v>1690</v>
      </c>
      <c r="E1553" t="s">
        <v>710</v>
      </c>
      <c r="F1553" t="s">
        <v>631</v>
      </c>
      <c r="G1553" t="str">
        <f>VLOOKUP(F1553,'Barrio Mapping'!B:C,2,0)</f>
        <v>Recoletos</v>
      </c>
      <c r="H1553">
        <f>VLOOKUP(B1553,'[1]Bin Distritos'!$A:$E,5,0)</f>
        <v>15.261666666666665</v>
      </c>
      <c r="I1553" s="5">
        <v>2090</v>
      </c>
      <c r="J1553" s="5">
        <v>3</v>
      </c>
      <c r="K1553" s="5">
        <v>105</v>
      </c>
      <c r="L1553" s="5">
        <v>5</v>
      </c>
      <c r="M1553" s="5">
        <v>1</v>
      </c>
      <c r="N1553" s="5">
        <v>1</v>
      </c>
      <c r="O1553" s="5">
        <v>0</v>
      </c>
      <c r="P1553" s="5">
        <v>0</v>
      </c>
      <c r="Q1553" s="5">
        <v>0</v>
      </c>
      <c r="R1553" s="5">
        <v>0</v>
      </c>
    </row>
    <row r="1554" spans="1:18" x14ac:dyDescent="0.35">
      <c r="A1554" s="1">
        <v>822</v>
      </c>
      <c r="B1554" t="s">
        <v>627</v>
      </c>
      <c r="C1554" t="s">
        <v>652</v>
      </c>
      <c r="D1554" t="s">
        <v>1690</v>
      </c>
      <c r="F1554" t="s">
        <v>631</v>
      </c>
      <c r="G1554" t="str">
        <f>VLOOKUP(F1554,'Barrio Mapping'!B:C,2,0)</f>
        <v>Recoletos</v>
      </c>
      <c r="H1554">
        <f>VLOOKUP(B1554,'[1]Bin Distritos'!$A:$E,5,0)</f>
        <v>15.261666666666665</v>
      </c>
      <c r="I1554" s="5">
        <v>4500</v>
      </c>
      <c r="J1554" s="5">
        <v>6</v>
      </c>
      <c r="K1554" s="5">
        <v>234</v>
      </c>
      <c r="L1554" s="5">
        <v>1</v>
      </c>
      <c r="M1554" s="5">
        <v>1</v>
      </c>
      <c r="N1554" s="5">
        <v>1</v>
      </c>
      <c r="O1554" s="5">
        <v>0</v>
      </c>
      <c r="P1554" s="5">
        <v>0</v>
      </c>
      <c r="Q1554" s="5">
        <v>0</v>
      </c>
      <c r="R1554" s="5">
        <v>0</v>
      </c>
    </row>
    <row r="1555" spans="1:18" x14ac:dyDescent="0.35">
      <c r="A1555" s="1">
        <v>825</v>
      </c>
      <c r="B1555" t="s">
        <v>627</v>
      </c>
      <c r="C1555" t="s">
        <v>717</v>
      </c>
      <c r="D1555" t="s">
        <v>1690</v>
      </c>
      <c r="E1555" t="s">
        <v>360</v>
      </c>
      <c r="F1555" t="s">
        <v>631</v>
      </c>
      <c r="G1555" t="str">
        <f>VLOOKUP(F1555,'Barrio Mapping'!B:C,2,0)</f>
        <v>Recoletos</v>
      </c>
      <c r="H1555">
        <f>VLOOKUP(B1555,'[1]Bin Distritos'!$A:$E,5,0)</f>
        <v>15.261666666666665</v>
      </c>
      <c r="I1555" s="5">
        <v>1100</v>
      </c>
      <c r="J1555" s="5">
        <v>1</v>
      </c>
      <c r="K1555" s="5">
        <v>75</v>
      </c>
      <c r="L1555" s="5">
        <v>6</v>
      </c>
      <c r="M1555" s="5">
        <v>1</v>
      </c>
      <c r="N1555" s="5">
        <v>1</v>
      </c>
      <c r="O1555" s="5">
        <v>0</v>
      </c>
      <c r="P1555" s="5">
        <v>0</v>
      </c>
      <c r="Q1555" s="5">
        <v>0</v>
      </c>
      <c r="R1555" s="5">
        <v>0</v>
      </c>
    </row>
    <row r="1556" spans="1:18" x14ac:dyDescent="0.35">
      <c r="A1556" s="1">
        <v>832</v>
      </c>
      <c r="B1556" t="s">
        <v>627</v>
      </c>
      <c r="C1556" t="s">
        <v>721</v>
      </c>
      <c r="D1556" t="s">
        <v>1690</v>
      </c>
      <c r="F1556" t="s">
        <v>631</v>
      </c>
      <c r="G1556" t="str">
        <f>VLOOKUP(F1556,'Barrio Mapping'!B:C,2,0)</f>
        <v>Recoletos</v>
      </c>
      <c r="H1556">
        <f>VLOOKUP(B1556,'[1]Bin Distritos'!$A:$E,5,0)</f>
        <v>15.261666666666665</v>
      </c>
      <c r="I1556" s="5">
        <v>2200</v>
      </c>
      <c r="J1556" s="5">
        <v>2</v>
      </c>
      <c r="K1556" s="5">
        <v>120</v>
      </c>
      <c r="L1556" s="5">
        <v>3</v>
      </c>
      <c r="M1556" s="5">
        <v>1</v>
      </c>
      <c r="N1556" s="5">
        <v>1</v>
      </c>
      <c r="O1556" s="5">
        <v>0</v>
      </c>
      <c r="P1556" s="5">
        <v>0</v>
      </c>
      <c r="Q1556" s="5">
        <v>0</v>
      </c>
      <c r="R1556" s="5">
        <v>0</v>
      </c>
    </row>
    <row r="1557" spans="1:18" x14ac:dyDescent="0.35">
      <c r="A1557" s="1">
        <v>840</v>
      </c>
      <c r="B1557" t="s">
        <v>627</v>
      </c>
      <c r="C1557" t="s">
        <v>727</v>
      </c>
      <c r="D1557" t="s">
        <v>1690</v>
      </c>
      <c r="E1557" t="s">
        <v>728</v>
      </c>
      <c r="F1557" t="s">
        <v>631</v>
      </c>
      <c r="G1557" t="str">
        <f>VLOOKUP(F1557,'Barrio Mapping'!B:C,2,0)</f>
        <v>Recoletos</v>
      </c>
      <c r="H1557">
        <f>VLOOKUP(B1557,'[1]Bin Distritos'!$A:$E,5,0)</f>
        <v>15.261666666666665</v>
      </c>
      <c r="I1557" s="5">
        <v>3000</v>
      </c>
      <c r="J1557" s="5">
        <v>3</v>
      </c>
      <c r="K1557" s="5">
        <v>175</v>
      </c>
      <c r="L1557" s="5">
        <v>5</v>
      </c>
      <c r="M1557" s="5">
        <v>1</v>
      </c>
      <c r="N1557" s="5">
        <v>1</v>
      </c>
      <c r="O1557" s="5">
        <v>0</v>
      </c>
      <c r="P1557" s="5">
        <v>0</v>
      </c>
      <c r="Q1557" s="5">
        <v>0</v>
      </c>
      <c r="R1557" s="5">
        <v>0</v>
      </c>
    </row>
    <row r="1558" spans="1:18" x14ac:dyDescent="0.35">
      <c r="A1558" s="1">
        <v>843</v>
      </c>
      <c r="B1558" t="s">
        <v>627</v>
      </c>
      <c r="C1558" t="s">
        <v>671</v>
      </c>
      <c r="D1558" t="s">
        <v>1690</v>
      </c>
      <c r="E1558" t="s">
        <v>475</v>
      </c>
      <c r="F1558" t="s">
        <v>631</v>
      </c>
      <c r="G1558" t="str">
        <f>VLOOKUP(F1558,'Barrio Mapping'!B:C,2,0)</f>
        <v>Recoletos</v>
      </c>
      <c r="H1558">
        <f>VLOOKUP(B1558,'[1]Bin Distritos'!$A:$E,5,0)</f>
        <v>15.261666666666665</v>
      </c>
      <c r="I1558" s="5">
        <v>2000</v>
      </c>
      <c r="J1558" s="5">
        <v>2</v>
      </c>
      <c r="K1558" s="5">
        <v>115</v>
      </c>
      <c r="L1558" s="5">
        <v>4</v>
      </c>
      <c r="M1558" s="5">
        <v>1</v>
      </c>
      <c r="N1558" s="5">
        <v>1</v>
      </c>
      <c r="O1558" s="5">
        <v>0</v>
      </c>
      <c r="P1558" s="5">
        <v>0</v>
      </c>
      <c r="Q1558" s="5">
        <v>0</v>
      </c>
      <c r="R1558" s="5">
        <v>0</v>
      </c>
    </row>
    <row r="1559" spans="1:18" x14ac:dyDescent="0.35">
      <c r="A1559" s="1">
        <v>850</v>
      </c>
      <c r="B1559" t="s">
        <v>627</v>
      </c>
      <c r="C1559" t="s">
        <v>732</v>
      </c>
      <c r="D1559" t="s">
        <v>1690</v>
      </c>
      <c r="E1559" t="s">
        <v>733</v>
      </c>
      <c r="F1559" t="s">
        <v>631</v>
      </c>
      <c r="G1559" t="str">
        <f>VLOOKUP(F1559,'Barrio Mapping'!B:C,2,0)</f>
        <v>Recoletos</v>
      </c>
      <c r="H1559">
        <f>VLOOKUP(B1559,'[1]Bin Distritos'!$A:$E,5,0)</f>
        <v>15.261666666666665</v>
      </c>
      <c r="I1559" s="5">
        <v>2400</v>
      </c>
      <c r="J1559" s="5">
        <v>4</v>
      </c>
      <c r="K1559" s="5">
        <v>120</v>
      </c>
      <c r="L1559" s="5">
        <v>3</v>
      </c>
      <c r="M1559" s="5">
        <v>1</v>
      </c>
      <c r="N1559" s="5">
        <v>1</v>
      </c>
      <c r="O1559" s="5">
        <v>0</v>
      </c>
      <c r="P1559" s="5">
        <v>0</v>
      </c>
      <c r="Q1559" s="5">
        <v>0</v>
      </c>
      <c r="R1559" s="5">
        <v>0</v>
      </c>
    </row>
    <row r="1560" spans="1:18" x14ac:dyDescent="0.35">
      <c r="A1560" s="1">
        <v>851</v>
      </c>
      <c r="B1560" t="s">
        <v>627</v>
      </c>
      <c r="C1560" t="s">
        <v>734</v>
      </c>
      <c r="D1560" t="s">
        <v>1692</v>
      </c>
      <c r="F1560" t="s">
        <v>631</v>
      </c>
      <c r="G1560" t="str">
        <f>VLOOKUP(F1560,'Barrio Mapping'!B:C,2,0)</f>
        <v>Recoletos</v>
      </c>
      <c r="H1560">
        <f>VLOOKUP(B1560,'[1]Bin Distritos'!$A:$E,5,0)</f>
        <v>15.261666666666665</v>
      </c>
      <c r="I1560" s="5">
        <v>4300</v>
      </c>
      <c r="J1560" s="5">
        <v>2</v>
      </c>
      <c r="K1560" s="5">
        <v>225</v>
      </c>
      <c r="L1560" s="5">
        <v>4</v>
      </c>
      <c r="M1560" s="5">
        <v>1</v>
      </c>
      <c r="N1560" s="5">
        <v>1</v>
      </c>
      <c r="O1560" s="5">
        <v>0</v>
      </c>
      <c r="P1560" s="5">
        <v>0</v>
      </c>
      <c r="Q1560" s="5">
        <v>1</v>
      </c>
      <c r="R1560" s="5">
        <v>0</v>
      </c>
    </row>
    <row r="1561" spans="1:18" x14ac:dyDescent="0.35">
      <c r="A1561" s="1">
        <v>855</v>
      </c>
      <c r="B1561" t="s">
        <v>627</v>
      </c>
      <c r="C1561" t="s">
        <v>727</v>
      </c>
      <c r="D1561" t="s">
        <v>1690</v>
      </c>
      <c r="E1561" t="s">
        <v>256</v>
      </c>
      <c r="F1561" t="s">
        <v>631</v>
      </c>
      <c r="G1561" t="str">
        <f>VLOOKUP(F1561,'Barrio Mapping'!B:C,2,0)</f>
        <v>Recoletos</v>
      </c>
      <c r="H1561">
        <f>VLOOKUP(B1561,'[1]Bin Distritos'!$A:$E,5,0)</f>
        <v>15.261666666666665</v>
      </c>
      <c r="I1561" s="5">
        <v>5130</v>
      </c>
      <c r="J1561" s="5">
        <v>3</v>
      </c>
      <c r="K1561" s="5">
        <v>135</v>
      </c>
      <c r="L1561" s="5">
        <v>7</v>
      </c>
      <c r="M1561" s="5">
        <v>1</v>
      </c>
      <c r="N1561" s="5">
        <v>1</v>
      </c>
      <c r="O1561" s="5">
        <v>0</v>
      </c>
      <c r="P1561" s="5">
        <v>0</v>
      </c>
      <c r="Q1561" s="5">
        <v>0</v>
      </c>
      <c r="R1561" s="5">
        <v>0</v>
      </c>
    </row>
    <row r="1562" spans="1:18" x14ac:dyDescent="0.35">
      <c r="A1562" s="1">
        <v>856</v>
      </c>
      <c r="B1562" t="s">
        <v>627</v>
      </c>
      <c r="C1562" t="s">
        <v>640</v>
      </c>
      <c r="D1562" t="s">
        <v>1690</v>
      </c>
      <c r="F1562" t="s">
        <v>631</v>
      </c>
      <c r="G1562" t="str">
        <f>VLOOKUP(F1562,'Barrio Mapping'!B:C,2,0)</f>
        <v>Recoletos</v>
      </c>
      <c r="H1562">
        <f>VLOOKUP(B1562,'[1]Bin Distritos'!$A:$E,5,0)</f>
        <v>15.261666666666665</v>
      </c>
      <c r="I1562" s="5">
        <v>7500</v>
      </c>
      <c r="J1562" s="5">
        <v>5</v>
      </c>
      <c r="K1562" s="5">
        <v>471</v>
      </c>
      <c r="L1562" s="5">
        <v>6</v>
      </c>
      <c r="M1562" s="5">
        <v>1</v>
      </c>
      <c r="N1562" s="5">
        <v>1</v>
      </c>
      <c r="O1562" s="5">
        <v>0</v>
      </c>
      <c r="P1562" s="5">
        <v>0</v>
      </c>
      <c r="Q1562" s="5">
        <v>0</v>
      </c>
      <c r="R1562" s="5">
        <v>0</v>
      </c>
    </row>
    <row r="1563" spans="1:18" x14ac:dyDescent="0.35">
      <c r="A1563" s="1">
        <v>857</v>
      </c>
      <c r="B1563" t="s">
        <v>627</v>
      </c>
      <c r="C1563" t="s">
        <v>640</v>
      </c>
      <c r="D1563" t="s">
        <v>1690</v>
      </c>
      <c r="F1563" t="s">
        <v>631</v>
      </c>
      <c r="G1563" t="str">
        <f>VLOOKUP(F1563,'Barrio Mapping'!B:C,2,0)</f>
        <v>Recoletos</v>
      </c>
      <c r="H1563">
        <f>VLOOKUP(B1563,'[1]Bin Distritos'!$A:$E,5,0)</f>
        <v>15.261666666666665</v>
      </c>
      <c r="I1563" s="5">
        <v>3900</v>
      </c>
      <c r="J1563" s="5">
        <v>3</v>
      </c>
      <c r="K1563" s="5">
        <v>175</v>
      </c>
      <c r="L1563" s="5">
        <v>5</v>
      </c>
      <c r="M1563" s="5">
        <v>1</v>
      </c>
      <c r="N1563" s="5">
        <v>1</v>
      </c>
      <c r="O1563" s="5">
        <v>0</v>
      </c>
      <c r="P1563" s="5">
        <v>0</v>
      </c>
      <c r="Q1563" s="5">
        <v>0</v>
      </c>
      <c r="R1563" s="5">
        <v>0</v>
      </c>
    </row>
    <row r="1564" spans="1:18" x14ac:dyDescent="0.35">
      <c r="A1564" s="1">
        <v>860</v>
      </c>
      <c r="B1564" t="s">
        <v>627</v>
      </c>
      <c r="C1564" t="s">
        <v>640</v>
      </c>
      <c r="D1564" t="s">
        <v>1690</v>
      </c>
      <c r="F1564" t="s">
        <v>631</v>
      </c>
      <c r="G1564" t="str">
        <f>VLOOKUP(F1564,'Barrio Mapping'!B:C,2,0)</f>
        <v>Recoletos</v>
      </c>
      <c r="H1564">
        <f>VLOOKUP(B1564,'[1]Bin Distritos'!$A:$E,5,0)</f>
        <v>15.261666666666665</v>
      </c>
      <c r="I1564" s="5">
        <v>3900</v>
      </c>
      <c r="J1564" s="5">
        <v>3</v>
      </c>
      <c r="K1564" s="5">
        <v>190</v>
      </c>
      <c r="L1564" s="5">
        <v>5</v>
      </c>
      <c r="M1564" s="5">
        <v>1</v>
      </c>
      <c r="N1564" s="5">
        <v>1</v>
      </c>
      <c r="O1564" s="5">
        <v>0</v>
      </c>
      <c r="P1564" s="5">
        <v>0</v>
      </c>
      <c r="Q1564" s="5">
        <v>0</v>
      </c>
      <c r="R1564" s="5">
        <v>0</v>
      </c>
    </row>
    <row r="1565" spans="1:18" x14ac:dyDescent="0.35">
      <c r="A1565" s="1">
        <v>861</v>
      </c>
      <c r="B1565" t="s">
        <v>627</v>
      </c>
      <c r="C1565" t="s">
        <v>640</v>
      </c>
      <c r="D1565" t="s">
        <v>1690</v>
      </c>
      <c r="F1565" t="s">
        <v>631</v>
      </c>
      <c r="G1565" t="str">
        <f>VLOOKUP(F1565,'Barrio Mapping'!B:C,2,0)</f>
        <v>Recoletos</v>
      </c>
      <c r="H1565">
        <f>VLOOKUP(B1565,'[1]Bin Distritos'!$A:$E,5,0)</f>
        <v>15.261666666666665</v>
      </c>
      <c r="I1565" s="5">
        <v>7500</v>
      </c>
      <c r="J1565" s="5">
        <v>6</v>
      </c>
      <c r="K1565" s="5">
        <v>471</v>
      </c>
      <c r="L1565" s="5">
        <v>6</v>
      </c>
      <c r="M1565" s="5">
        <v>1</v>
      </c>
      <c r="N1565" s="5">
        <v>1</v>
      </c>
      <c r="O1565" s="5">
        <v>0</v>
      </c>
      <c r="P1565" s="5">
        <v>0</v>
      </c>
      <c r="Q1565" s="5">
        <v>0</v>
      </c>
      <c r="R1565" s="5">
        <v>0</v>
      </c>
    </row>
    <row r="1566" spans="1:18" x14ac:dyDescent="0.35">
      <c r="A1566" s="1">
        <v>862</v>
      </c>
      <c r="B1566" t="s">
        <v>627</v>
      </c>
      <c r="C1566" t="s">
        <v>736</v>
      </c>
      <c r="D1566" t="s">
        <v>1690</v>
      </c>
      <c r="F1566" t="s">
        <v>631</v>
      </c>
      <c r="G1566" t="str">
        <f>VLOOKUP(F1566,'Barrio Mapping'!B:C,2,0)</f>
        <v>Recoletos</v>
      </c>
      <c r="H1566">
        <f>VLOOKUP(B1566,'[1]Bin Distritos'!$A:$E,5,0)</f>
        <v>15.261666666666665</v>
      </c>
      <c r="I1566" s="5">
        <v>7500</v>
      </c>
      <c r="J1566" s="5">
        <v>6</v>
      </c>
      <c r="K1566" s="5">
        <v>470</v>
      </c>
      <c r="L1566" s="5">
        <v>6</v>
      </c>
      <c r="M1566" s="5">
        <v>1</v>
      </c>
      <c r="N1566" s="5">
        <v>1</v>
      </c>
      <c r="O1566" s="5">
        <v>0</v>
      </c>
      <c r="P1566" s="5">
        <v>0</v>
      </c>
      <c r="Q1566" s="5">
        <v>0</v>
      </c>
      <c r="R1566" s="5">
        <v>0</v>
      </c>
    </row>
    <row r="1567" spans="1:18" x14ac:dyDescent="0.35">
      <c r="A1567" s="1">
        <v>863</v>
      </c>
      <c r="B1567" t="s">
        <v>627</v>
      </c>
      <c r="C1567" t="s">
        <v>737</v>
      </c>
      <c r="D1567" t="s">
        <v>1690</v>
      </c>
      <c r="F1567" t="s">
        <v>631</v>
      </c>
      <c r="G1567" t="str">
        <f>VLOOKUP(F1567,'Barrio Mapping'!B:C,2,0)</f>
        <v>Recoletos</v>
      </c>
      <c r="H1567">
        <f>VLOOKUP(B1567,'[1]Bin Distritos'!$A:$E,5,0)</f>
        <v>15.261666666666665</v>
      </c>
      <c r="I1567" s="5">
        <v>9000</v>
      </c>
      <c r="J1567" s="5">
        <v>5</v>
      </c>
      <c r="K1567" s="5">
        <v>400</v>
      </c>
      <c r="L1567" s="5">
        <v>6</v>
      </c>
      <c r="M1567" s="5">
        <v>1</v>
      </c>
      <c r="N1567" s="5">
        <v>1</v>
      </c>
      <c r="O1567" s="5">
        <v>0</v>
      </c>
      <c r="P1567" s="5">
        <v>0</v>
      </c>
      <c r="Q1567" s="5">
        <v>0</v>
      </c>
      <c r="R1567" s="5">
        <v>0</v>
      </c>
    </row>
    <row r="1568" spans="1:18" x14ac:dyDescent="0.35">
      <c r="A1568" s="1">
        <v>867</v>
      </c>
      <c r="B1568" t="s">
        <v>627</v>
      </c>
      <c r="C1568" t="s">
        <v>641</v>
      </c>
      <c r="D1568" t="s">
        <v>1690</v>
      </c>
      <c r="E1568" t="s">
        <v>476</v>
      </c>
      <c r="F1568" t="s">
        <v>631</v>
      </c>
      <c r="G1568" t="str">
        <f>VLOOKUP(F1568,'Barrio Mapping'!B:C,2,0)</f>
        <v>Recoletos</v>
      </c>
      <c r="H1568">
        <f>VLOOKUP(B1568,'[1]Bin Distritos'!$A:$E,5,0)</f>
        <v>15.261666666666665</v>
      </c>
      <c r="I1568" s="5">
        <v>2160</v>
      </c>
      <c r="J1568" s="5">
        <v>1</v>
      </c>
      <c r="K1568" s="5">
        <v>60</v>
      </c>
      <c r="L1568" s="5">
        <v>3</v>
      </c>
      <c r="M1568" s="5">
        <v>0</v>
      </c>
      <c r="N1568" s="5">
        <v>0</v>
      </c>
      <c r="O1568" s="5">
        <v>0</v>
      </c>
      <c r="P1568" s="5">
        <v>0</v>
      </c>
      <c r="Q1568" s="5">
        <v>0</v>
      </c>
      <c r="R1568" s="5">
        <v>0</v>
      </c>
    </row>
    <row r="1569" spans="1:18" x14ac:dyDescent="0.35">
      <c r="A1569" s="1">
        <v>868</v>
      </c>
      <c r="B1569" t="s">
        <v>627</v>
      </c>
      <c r="C1569" t="s">
        <v>739</v>
      </c>
      <c r="D1569" t="s">
        <v>1690</v>
      </c>
      <c r="E1569" t="s">
        <v>188</v>
      </c>
      <c r="F1569" t="s">
        <v>631</v>
      </c>
      <c r="G1569" t="str">
        <f>VLOOKUP(F1569,'Barrio Mapping'!B:C,2,0)</f>
        <v>Recoletos</v>
      </c>
      <c r="H1569">
        <f>VLOOKUP(B1569,'[1]Bin Distritos'!$A:$E,5,0)</f>
        <v>15.261666666666665</v>
      </c>
      <c r="I1569" s="5">
        <v>3375</v>
      </c>
      <c r="J1569" s="5">
        <v>2</v>
      </c>
      <c r="K1569" s="5">
        <v>90</v>
      </c>
      <c r="L1569" s="5">
        <v>5</v>
      </c>
      <c r="M1569" s="5">
        <v>1</v>
      </c>
      <c r="N1569" s="5">
        <v>1</v>
      </c>
      <c r="O1569" s="5">
        <v>0</v>
      </c>
      <c r="P1569" s="5">
        <v>0</v>
      </c>
      <c r="Q1569" s="5">
        <v>0</v>
      </c>
      <c r="R1569" s="5">
        <v>0</v>
      </c>
    </row>
    <row r="1570" spans="1:18" x14ac:dyDescent="0.35">
      <c r="A1570" s="1">
        <v>869</v>
      </c>
      <c r="B1570" t="s">
        <v>627</v>
      </c>
      <c r="C1570" t="s">
        <v>740</v>
      </c>
      <c r="D1570" t="s">
        <v>1690</v>
      </c>
      <c r="F1570" t="s">
        <v>631</v>
      </c>
      <c r="G1570" t="str">
        <f>VLOOKUP(F1570,'Barrio Mapping'!B:C,2,0)</f>
        <v>Recoletos</v>
      </c>
      <c r="H1570">
        <f>VLOOKUP(B1570,'[1]Bin Distritos'!$A:$E,5,0)</f>
        <v>15.261666666666665</v>
      </c>
      <c r="I1570" s="5">
        <v>2200</v>
      </c>
      <c r="J1570" s="5">
        <v>2</v>
      </c>
      <c r="K1570" s="5">
        <v>120</v>
      </c>
      <c r="L1570" s="5">
        <v>3</v>
      </c>
      <c r="M1570" s="5">
        <v>1</v>
      </c>
      <c r="N1570" s="5">
        <v>1</v>
      </c>
      <c r="O1570" s="5">
        <v>0</v>
      </c>
      <c r="P1570" s="5">
        <v>0</v>
      </c>
      <c r="Q1570" s="5">
        <v>0</v>
      </c>
      <c r="R1570" s="5">
        <v>0</v>
      </c>
    </row>
    <row r="1571" spans="1:18" x14ac:dyDescent="0.35">
      <c r="A1571" s="1">
        <v>870</v>
      </c>
      <c r="B1571" t="s">
        <v>627</v>
      </c>
      <c r="C1571" t="s">
        <v>741</v>
      </c>
      <c r="D1571" t="s">
        <v>1692</v>
      </c>
      <c r="F1571" t="s">
        <v>631</v>
      </c>
      <c r="G1571" t="str">
        <f>VLOOKUP(F1571,'Barrio Mapping'!B:C,2,0)</f>
        <v>Recoletos</v>
      </c>
      <c r="H1571">
        <f>VLOOKUP(B1571,'[1]Bin Distritos'!$A:$E,5,0)</f>
        <v>15.261666666666665</v>
      </c>
      <c r="I1571" s="5">
        <v>1800</v>
      </c>
      <c r="J1571" s="5">
        <v>1</v>
      </c>
      <c r="K1571" s="5">
        <v>90</v>
      </c>
      <c r="L1571" s="5">
        <v>5</v>
      </c>
      <c r="M1571" s="5">
        <v>1</v>
      </c>
      <c r="N1571" s="5">
        <v>1</v>
      </c>
      <c r="O1571" s="5">
        <v>0</v>
      </c>
      <c r="P1571" s="5">
        <v>0</v>
      </c>
      <c r="Q1571" s="5">
        <v>1</v>
      </c>
      <c r="R1571" s="5">
        <v>0</v>
      </c>
    </row>
    <row r="1572" spans="1:18" x14ac:dyDescent="0.35">
      <c r="A1572" s="1">
        <v>874</v>
      </c>
      <c r="B1572" t="s">
        <v>627</v>
      </c>
      <c r="C1572" t="s">
        <v>640</v>
      </c>
      <c r="D1572" t="s">
        <v>1690</v>
      </c>
      <c r="F1572" t="s">
        <v>631</v>
      </c>
      <c r="G1572" t="str">
        <f>VLOOKUP(F1572,'Barrio Mapping'!B:C,2,0)</f>
        <v>Recoletos</v>
      </c>
      <c r="H1572">
        <f>VLOOKUP(B1572,'[1]Bin Distritos'!$A:$E,5,0)</f>
        <v>15.261666666666665</v>
      </c>
      <c r="I1572" s="5">
        <v>2200</v>
      </c>
      <c r="J1572" s="5">
        <v>2</v>
      </c>
      <c r="K1572" s="5">
        <v>120</v>
      </c>
      <c r="L1572" s="5">
        <v>3</v>
      </c>
      <c r="M1572" s="5">
        <v>1</v>
      </c>
      <c r="N1572" s="5">
        <v>1</v>
      </c>
      <c r="O1572" s="5">
        <v>0</v>
      </c>
      <c r="P1572" s="5">
        <v>0</v>
      </c>
      <c r="Q1572" s="5">
        <v>0</v>
      </c>
      <c r="R1572" s="5">
        <v>0</v>
      </c>
    </row>
    <row r="1573" spans="1:18" x14ac:dyDescent="0.35">
      <c r="A1573" s="1">
        <v>875</v>
      </c>
      <c r="B1573" t="s">
        <v>627</v>
      </c>
      <c r="C1573" t="s">
        <v>702</v>
      </c>
      <c r="D1573" t="s">
        <v>1690</v>
      </c>
      <c r="F1573" t="s">
        <v>631</v>
      </c>
      <c r="G1573" t="str">
        <f>VLOOKUP(F1573,'Barrio Mapping'!B:C,2,0)</f>
        <v>Recoletos</v>
      </c>
      <c r="H1573">
        <f>VLOOKUP(B1573,'[1]Bin Distritos'!$A:$E,5,0)</f>
        <v>15.261666666666665</v>
      </c>
      <c r="I1573" s="5">
        <v>3600</v>
      </c>
      <c r="J1573" s="5">
        <v>3</v>
      </c>
      <c r="K1573" s="5">
        <v>230</v>
      </c>
      <c r="L1573" s="5">
        <v>2</v>
      </c>
      <c r="M1573" s="5">
        <v>1</v>
      </c>
      <c r="N1573" s="5">
        <v>1</v>
      </c>
      <c r="O1573" s="5">
        <v>0</v>
      </c>
      <c r="P1573" s="5">
        <v>0</v>
      </c>
      <c r="Q1573" s="5">
        <v>0</v>
      </c>
      <c r="R1573" s="5">
        <v>0</v>
      </c>
    </row>
    <row r="1574" spans="1:18" x14ac:dyDescent="0.35">
      <c r="A1574" s="1">
        <v>882</v>
      </c>
      <c r="B1574" t="s">
        <v>627</v>
      </c>
      <c r="C1574" t="s">
        <v>652</v>
      </c>
      <c r="D1574" t="s">
        <v>1690</v>
      </c>
      <c r="F1574" t="s">
        <v>631</v>
      </c>
      <c r="G1574" t="str">
        <f>VLOOKUP(F1574,'Barrio Mapping'!B:C,2,0)</f>
        <v>Recoletos</v>
      </c>
      <c r="H1574">
        <f>VLOOKUP(B1574,'[1]Bin Distritos'!$A:$E,5,0)</f>
        <v>15.261666666666665</v>
      </c>
      <c r="I1574" s="5">
        <v>3300</v>
      </c>
      <c r="J1574" s="5">
        <v>2</v>
      </c>
      <c r="K1574" s="5">
        <v>90</v>
      </c>
      <c r="L1574" s="5">
        <v>6</v>
      </c>
      <c r="M1574" s="5">
        <v>0</v>
      </c>
      <c r="N1574" s="5">
        <v>1</v>
      </c>
      <c r="O1574" s="5">
        <v>0</v>
      </c>
      <c r="P1574" s="5">
        <v>0</v>
      </c>
      <c r="Q1574" s="5">
        <v>0</v>
      </c>
      <c r="R1574" s="5">
        <v>0</v>
      </c>
    </row>
    <row r="1575" spans="1:18" x14ac:dyDescent="0.35">
      <c r="A1575" s="1">
        <v>884</v>
      </c>
      <c r="B1575" t="s">
        <v>627</v>
      </c>
      <c r="C1575" t="s">
        <v>673</v>
      </c>
      <c r="D1575" t="s">
        <v>1690</v>
      </c>
      <c r="F1575" t="s">
        <v>631</v>
      </c>
      <c r="G1575" t="str">
        <f>VLOOKUP(F1575,'Barrio Mapping'!B:C,2,0)</f>
        <v>Recoletos</v>
      </c>
      <c r="H1575">
        <f>VLOOKUP(B1575,'[1]Bin Distritos'!$A:$E,5,0)</f>
        <v>15.261666666666665</v>
      </c>
      <c r="I1575" s="5">
        <v>2700</v>
      </c>
      <c r="J1575" s="5">
        <v>2</v>
      </c>
      <c r="K1575" s="5">
        <v>85</v>
      </c>
      <c r="L1575" s="5">
        <v>1</v>
      </c>
      <c r="M1575" s="5">
        <v>0</v>
      </c>
      <c r="N1575" s="5">
        <v>1</v>
      </c>
      <c r="O1575" s="5">
        <v>0</v>
      </c>
      <c r="P1575" s="5">
        <v>0</v>
      </c>
      <c r="Q1575" s="5">
        <v>0</v>
      </c>
      <c r="R1575" s="5">
        <v>0</v>
      </c>
    </row>
    <row r="1576" spans="1:18" x14ac:dyDescent="0.35">
      <c r="A1576" s="1">
        <v>893</v>
      </c>
      <c r="B1576" t="s">
        <v>627</v>
      </c>
      <c r="C1576" t="s">
        <v>751</v>
      </c>
      <c r="D1576" t="s">
        <v>1690</v>
      </c>
      <c r="F1576" t="s">
        <v>631</v>
      </c>
      <c r="G1576" t="str">
        <f>VLOOKUP(F1576,'Barrio Mapping'!B:C,2,0)</f>
        <v>Recoletos</v>
      </c>
      <c r="H1576">
        <f>VLOOKUP(B1576,'[1]Bin Distritos'!$A:$E,5,0)</f>
        <v>15.261666666666665</v>
      </c>
      <c r="I1576" s="5">
        <v>2000</v>
      </c>
      <c r="J1576" s="5">
        <v>2</v>
      </c>
      <c r="K1576" s="5">
        <v>114</v>
      </c>
      <c r="L1576" s="5">
        <v>2</v>
      </c>
      <c r="M1576" s="5">
        <v>1</v>
      </c>
      <c r="N1576" s="5">
        <v>1</v>
      </c>
      <c r="O1576" s="5">
        <v>0</v>
      </c>
      <c r="P1576" s="5">
        <v>0</v>
      </c>
      <c r="Q1576" s="5">
        <v>0</v>
      </c>
      <c r="R1576" s="5">
        <v>0</v>
      </c>
    </row>
    <row r="1577" spans="1:18" x14ac:dyDescent="0.35">
      <c r="A1577" s="1">
        <v>896</v>
      </c>
      <c r="B1577" t="s">
        <v>627</v>
      </c>
      <c r="C1577" t="s">
        <v>640</v>
      </c>
      <c r="D1577" t="s">
        <v>1690</v>
      </c>
      <c r="F1577" t="s">
        <v>631</v>
      </c>
      <c r="G1577" t="str">
        <f>VLOOKUP(F1577,'Barrio Mapping'!B:C,2,0)</f>
        <v>Recoletos</v>
      </c>
      <c r="H1577">
        <f>VLOOKUP(B1577,'[1]Bin Distritos'!$A:$E,5,0)</f>
        <v>15.261666666666665</v>
      </c>
      <c r="I1577" s="5">
        <v>3500</v>
      </c>
      <c r="J1577" s="5">
        <v>4</v>
      </c>
      <c r="K1577" s="5">
        <v>254</v>
      </c>
      <c r="L1577" s="5">
        <v>3</v>
      </c>
      <c r="M1577" s="5">
        <v>1</v>
      </c>
      <c r="N1577" s="5">
        <v>1</v>
      </c>
      <c r="O1577" s="5">
        <v>0</v>
      </c>
      <c r="P1577" s="5">
        <v>0</v>
      </c>
      <c r="Q1577" s="5">
        <v>0</v>
      </c>
      <c r="R1577" s="5">
        <v>0</v>
      </c>
    </row>
    <row r="1578" spans="1:18" x14ac:dyDescent="0.35">
      <c r="A1578" s="1">
        <v>907</v>
      </c>
      <c r="B1578" t="s">
        <v>627</v>
      </c>
      <c r="C1578" t="s">
        <v>686</v>
      </c>
      <c r="D1578" t="s">
        <v>1690</v>
      </c>
      <c r="F1578" t="s">
        <v>631</v>
      </c>
      <c r="G1578" t="str">
        <f>VLOOKUP(F1578,'Barrio Mapping'!B:C,2,0)</f>
        <v>Recoletos</v>
      </c>
      <c r="H1578">
        <f>VLOOKUP(B1578,'[1]Bin Distritos'!$A:$E,5,0)</f>
        <v>15.261666666666665</v>
      </c>
      <c r="I1578" s="5">
        <v>2700</v>
      </c>
      <c r="J1578" s="5">
        <v>2</v>
      </c>
      <c r="K1578" s="5">
        <v>150</v>
      </c>
      <c r="L1578" s="5">
        <v>5</v>
      </c>
      <c r="M1578" s="5">
        <v>0</v>
      </c>
      <c r="N1578" s="5">
        <v>1</v>
      </c>
      <c r="O1578" s="5">
        <v>0</v>
      </c>
      <c r="P1578" s="5">
        <v>0</v>
      </c>
      <c r="Q1578" s="5">
        <v>0</v>
      </c>
      <c r="R1578" s="5">
        <v>0</v>
      </c>
    </row>
    <row r="1579" spans="1:18" x14ac:dyDescent="0.35">
      <c r="A1579" s="1">
        <v>910</v>
      </c>
      <c r="B1579" t="s">
        <v>627</v>
      </c>
      <c r="C1579" t="s">
        <v>640</v>
      </c>
      <c r="D1579" t="s">
        <v>1690</v>
      </c>
      <c r="F1579" t="s">
        <v>631</v>
      </c>
      <c r="G1579" t="str">
        <f>VLOOKUP(F1579,'Barrio Mapping'!B:C,2,0)</f>
        <v>Recoletos</v>
      </c>
      <c r="H1579">
        <f>VLOOKUP(B1579,'[1]Bin Distritos'!$A:$E,5,0)</f>
        <v>15.261666666666665</v>
      </c>
      <c r="I1579" s="5">
        <v>3600</v>
      </c>
      <c r="J1579" s="5">
        <v>3</v>
      </c>
      <c r="K1579" s="5">
        <v>257</v>
      </c>
      <c r="L1579" s="5">
        <v>2</v>
      </c>
      <c r="M1579" s="5">
        <v>1</v>
      </c>
      <c r="N1579" s="5">
        <v>1</v>
      </c>
      <c r="O1579" s="5">
        <v>0</v>
      </c>
      <c r="P1579" s="5">
        <v>0</v>
      </c>
      <c r="Q1579" s="5">
        <v>0</v>
      </c>
      <c r="R1579" s="5">
        <v>0</v>
      </c>
    </row>
    <row r="1580" spans="1:18" x14ac:dyDescent="0.35">
      <c r="A1580" s="1">
        <v>912</v>
      </c>
      <c r="B1580" t="s">
        <v>627</v>
      </c>
      <c r="C1580" t="s">
        <v>641</v>
      </c>
      <c r="D1580" t="s">
        <v>1690</v>
      </c>
      <c r="E1580" t="s">
        <v>653</v>
      </c>
      <c r="F1580" t="s">
        <v>631</v>
      </c>
      <c r="G1580" t="str">
        <f>VLOOKUP(F1580,'Barrio Mapping'!B:C,2,0)</f>
        <v>Recoletos</v>
      </c>
      <c r="H1580">
        <f>VLOOKUP(B1580,'[1]Bin Distritos'!$A:$E,5,0)</f>
        <v>15.261666666666665</v>
      </c>
      <c r="I1580" s="5">
        <v>2565</v>
      </c>
      <c r="J1580" s="5">
        <v>1</v>
      </c>
      <c r="K1580" s="5">
        <v>61</v>
      </c>
      <c r="L1580" s="5">
        <v>6</v>
      </c>
      <c r="M1580" s="5">
        <v>0</v>
      </c>
      <c r="N1580" s="5">
        <v>1</v>
      </c>
      <c r="O1580" s="5">
        <v>0</v>
      </c>
      <c r="P1580" s="5">
        <v>0</v>
      </c>
      <c r="Q1580" s="5">
        <v>0</v>
      </c>
      <c r="R1580" s="5">
        <v>0</v>
      </c>
    </row>
    <row r="1581" spans="1:18" x14ac:dyDescent="0.35">
      <c r="A1581" s="1">
        <v>914</v>
      </c>
      <c r="B1581" t="s">
        <v>627</v>
      </c>
      <c r="C1581" t="s">
        <v>652</v>
      </c>
      <c r="D1581" t="s">
        <v>1690</v>
      </c>
      <c r="F1581" t="s">
        <v>631</v>
      </c>
      <c r="G1581" t="str">
        <f>VLOOKUP(F1581,'Barrio Mapping'!B:C,2,0)</f>
        <v>Recoletos</v>
      </c>
      <c r="H1581">
        <f>VLOOKUP(B1581,'[1]Bin Distritos'!$A:$E,5,0)</f>
        <v>15.261666666666665</v>
      </c>
      <c r="I1581" s="5">
        <v>2200</v>
      </c>
      <c r="J1581" s="5">
        <v>2</v>
      </c>
      <c r="K1581" s="5">
        <v>140</v>
      </c>
      <c r="L1581" s="5">
        <v>6</v>
      </c>
      <c r="M1581" s="5">
        <v>1</v>
      </c>
      <c r="N1581" s="5">
        <v>1</v>
      </c>
      <c r="O1581" s="5">
        <v>0</v>
      </c>
      <c r="P1581" s="5">
        <v>0</v>
      </c>
      <c r="Q1581" s="5">
        <v>0</v>
      </c>
      <c r="R1581" s="5">
        <v>0</v>
      </c>
    </row>
    <row r="1582" spans="1:18" x14ac:dyDescent="0.35">
      <c r="A1582" s="1">
        <v>924</v>
      </c>
      <c r="B1582" t="s">
        <v>627</v>
      </c>
      <c r="C1582" t="s">
        <v>716</v>
      </c>
      <c r="D1582" t="s">
        <v>1690</v>
      </c>
      <c r="E1582" t="s">
        <v>760</v>
      </c>
      <c r="F1582" t="s">
        <v>631</v>
      </c>
      <c r="G1582" t="str">
        <f>VLOOKUP(F1582,'Barrio Mapping'!B:C,2,0)</f>
        <v>Recoletos</v>
      </c>
      <c r="H1582">
        <f>VLOOKUP(B1582,'[1]Bin Distritos'!$A:$E,5,0)</f>
        <v>15.261666666666665</v>
      </c>
      <c r="I1582" s="5">
        <v>4320</v>
      </c>
      <c r="J1582" s="5">
        <v>2</v>
      </c>
      <c r="K1582" s="5">
        <v>125</v>
      </c>
      <c r="L1582" s="5">
        <v>6</v>
      </c>
      <c r="M1582" s="5">
        <v>1</v>
      </c>
      <c r="N1582" s="5">
        <v>1</v>
      </c>
      <c r="O1582" s="5">
        <v>0</v>
      </c>
      <c r="P1582" s="5">
        <v>0</v>
      </c>
      <c r="Q1582" s="5">
        <v>0</v>
      </c>
      <c r="R1582" s="5">
        <v>0</v>
      </c>
    </row>
    <row r="1583" spans="1:18" x14ac:dyDescent="0.35">
      <c r="A1583" s="1">
        <v>925</v>
      </c>
      <c r="B1583" t="s">
        <v>627</v>
      </c>
      <c r="C1583" t="s">
        <v>716</v>
      </c>
      <c r="D1583" t="s">
        <v>1690</v>
      </c>
      <c r="E1583" t="s">
        <v>760</v>
      </c>
      <c r="F1583" t="s">
        <v>631</v>
      </c>
      <c r="G1583" t="str">
        <f>VLOOKUP(F1583,'Barrio Mapping'!B:C,2,0)</f>
        <v>Recoletos</v>
      </c>
      <c r="H1583">
        <f>VLOOKUP(B1583,'[1]Bin Distritos'!$A:$E,5,0)</f>
        <v>15.261666666666665</v>
      </c>
      <c r="I1583" s="5">
        <v>2565</v>
      </c>
      <c r="J1583" s="5">
        <v>1</v>
      </c>
      <c r="K1583" s="5">
        <v>42</v>
      </c>
      <c r="L1583" s="5">
        <v>5</v>
      </c>
      <c r="M1583" s="5">
        <v>1</v>
      </c>
      <c r="N1583" s="5">
        <v>1</v>
      </c>
      <c r="O1583" s="5">
        <v>0</v>
      </c>
      <c r="P1583" s="5">
        <v>0</v>
      </c>
      <c r="Q1583" s="5">
        <v>0</v>
      </c>
      <c r="R1583" s="5">
        <v>0</v>
      </c>
    </row>
    <row r="1584" spans="1:18" x14ac:dyDescent="0.35">
      <c r="A1584" s="1">
        <v>926</v>
      </c>
      <c r="B1584" t="s">
        <v>627</v>
      </c>
      <c r="C1584" t="s">
        <v>716</v>
      </c>
      <c r="D1584" t="s">
        <v>1690</v>
      </c>
      <c r="E1584" t="s">
        <v>98</v>
      </c>
      <c r="F1584" t="s">
        <v>631</v>
      </c>
      <c r="G1584" t="str">
        <f>VLOOKUP(F1584,'Barrio Mapping'!B:C,2,0)</f>
        <v>Recoletos</v>
      </c>
      <c r="H1584">
        <f>VLOOKUP(B1584,'[1]Bin Distritos'!$A:$E,5,0)</f>
        <v>15.261666666666665</v>
      </c>
      <c r="I1584" s="5">
        <v>4185</v>
      </c>
      <c r="J1584" s="5">
        <v>2</v>
      </c>
      <c r="K1584" s="5">
        <v>106</v>
      </c>
      <c r="L1584" s="5">
        <v>3</v>
      </c>
      <c r="M1584" s="5">
        <v>1</v>
      </c>
      <c r="N1584" s="5">
        <v>1</v>
      </c>
      <c r="O1584" s="5">
        <v>0</v>
      </c>
      <c r="P1584" s="5">
        <v>0</v>
      </c>
      <c r="Q1584" s="5">
        <v>0</v>
      </c>
      <c r="R1584" s="5">
        <v>0</v>
      </c>
    </row>
    <row r="1585" spans="1:18" x14ac:dyDescent="0.35">
      <c r="A1585" s="1">
        <v>929</v>
      </c>
      <c r="B1585" t="s">
        <v>627</v>
      </c>
      <c r="C1585" t="s">
        <v>763</v>
      </c>
      <c r="D1585" t="s">
        <v>1690</v>
      </c>
      <c r="E1585" t="s">
        <v>126</v>
      </c>
      <c r="F1585" t="s">
        <v>631</v>
      </c>
      <c r="G1585" t="str">
        <f>VLOOKUP(F1585,'Barrio Mapping'!B:C,2,0)</f>
        <v>Recoletos</v>
      </c>
      <c r="H1585">
        <f>VLOOKUP(B1585,'[1]Bin Distritos'!$A:$E,5,0)</f>
        <v>15.261666666666665</v>
      </c>
      <c r="I1585" s="5">
        <v>2160</v>
      </c>
      <c r="J1585" s="5">
        <v>1</v>
      </c>
      <c r="K1585" s="5">
        <v>50</v>
      </c>
      <c r="L1585" s="5">
        <v>7</v>
      </c>
      <c r="M1585" s="5">
        <v>0</v>
      </c>
      <c r="N1585" s="5">
        <v>1</v>
      </c>
      <c r="O1585" s="5">
        <v>0</v>
      </c>
      <c r="P1585" s="5">
        <v>0</v>
      </c>
      <c r="Q1585" s="5">
        <v>0</v>
      </c>
      <c r="R1585" s="5">
        <v>0</v>
      </c>
    </row>
    <row r="1586" spans="1:18" x14ac:dyDescent="0.35">
      <c r="A1586" s="1">
        <v>930</v>
      </c>
      <c r="B1586" t="s">
        <v>627</v>
      </c>
      <c r="C1586" t="s">
        <v>744</v>
      </c>
      <c r="D1586" t="s">
        <v>1690</v>
      </c>
      <c r="E1586" t="s">
        <v>471</v>
      </c>
      <c r="F1586" t="s">
        <v>631</v>
      </c>
      <c r="G1586" t="str">
        <f>VLOOKUP(F1586,'Barrio Mapping'!B:C,2,0)</f>
        <v>Recoletos</v>
      </c>
      <c r="H1586">
        <f>VLOOKUP(B1586,'[1]Bin Distritos'!$A:$E,5,0)</f>
        <v>15.261666666666665</v>
      </c>
      <c r="I1586" s="5">
        <v>4455</v>
      </c>
      <c r="J1586" s="5">
        <v>2</v>
      </c>
      <c r="K1586" s="5">
        <v>120</v>
      </c>
      <c r="L1586" s="5">
        <v>1</v>
      </c>
      <c r="M1586" s="5">
        <v>1</v>
      </c>
      <c r="N1586" s="5">
        <v>1</v>
      </c>
      <c r="O1586" s="5">
        <v>0</v>
      </c>
      <c r="P1586" s="5">
        <v>0</v>
      </c>
      <c r="Q1586" s="5">
        <v>0</v>
      </c>
      <c r="R1586" s="5">
        <v>0</v>
      </c>
    </row>
    <row r="1587" spans="1:18" x14ac:dyDescent="0.35">
      <c r="A1587" s="1">
        <v>931</v>
      </c>
      <c r="B1587" t="s">
        <v>627</v>
      </c>
      <c r="C1587" t="s">
        <v>630</v>
      </c>
      <c r="D1587" t="s">
        <v>1690</v>
      </c>
      <c r="E1587" t="s">
        <v>475</v>
      </c>
      <c r="F1587" t="s">
        <v>631</v>
      </c>
      <c r="G1587" t="str">
        <f>VLOOKUP(F1587,'Barrio Mapping'!B:C,2,0)</f>
        <v>Recoletos</v>
      </c>
      <c r="H1587">
        <f>VLOOKUP(B1587,'[1]Bin Distritos'!$A:$E,5,0)</f>
        <v>15.261666666666665</v>
      </c>
      <c r="I1587" s="5">
        <v>2160</v>
      </c>
      <c r="J1587" s="5">
        <v>1</v>
      </c>
      <c r="K1587" s="5">
        <v>70</v>
      </c>
      <c r="L1587" s="5">
        <v>3</v>
      </c>
      <c r="M1587" s="5">
        <v>0</v>
      </c>
      <c r="N1587" s="5">
        <v>1</v>
      </c>
      <c r="O1587" s="5">
        <v>0</v>
      </c>
      <c r="P1587" s="5">
        <v>0</v>
      </c>
      <c r="Q1587" s="5">
        <v>0</v>
      </c>
      <c r="R1587" s="5">
        <v>0</v>
      </c>
    </row>
    <row r="1588" spans="1:18" x14ac:dyDescent="0.35">
      <c r="A1588" s="1">
        <v>942</v>
      </c>
      <c r="B1588" t="s">
        <v>627</v>
      </c>
      <c r="C1588" t="s">
        <v>683</v>
      </c>
      <c r="D1588" t="s">
        <v>1690</v>
      </c>
      <c r="F1588" t="s">
        <v>631</v>
      </c>
      <c r="G1588" t="str">
        <f>VLOOKUP(F1588,'Barrio Mapping'!B:C,2,0)</f>
        <v>Recoletos</v>
      </c>
      <c r="H1588">
        <f>VLOOKUP(B1588,'[1]Bin Distritos'!$A:$E,5,0)</f>
        <v>15.261666666666665</v>
      </c>
      <c r="I1588" s="5">
        <v>3500</v>
      </c>
      <c r="J1588" s="5">
        <v>3</v>
      </c>
      <c r="K1588" s="5">
        <v>224</v>
      </c>
      <c r="L1588" s="5">
        <v>2</v>
      </c>
      <c r="M1588" s="5">
        <v>1</v>
      </c>
      <c r="N1588" s="5">
        <v>1</v>
      </c>
      <c r="O1588" s="5">
        <v>0</v>
      </c>
      <c r="P1588" s="5">
        <v>0</v>
      </c>
      <c r="Q1588" s="5">
        <v>0</v>
      </c>
      <c r="R1588" s="5">
        <v>0</v>
      </c>
    </row>
    <row r="1589" spans="1:18" x14ac:dyDescent="0.35">
      <c r="A1589" s="1">
        <v>943</v>
      </c>
      <c r="B1589" t="s">
        <v>627</v>
      </c>
      <c r="C1589" t="s">
        <v>767</v>
      </c>
      <c r="D1589" t="s">
        <v>1693</v>
      </c>
      <c r="E1589" t="s">
        <v>300</v>
      </c>
      <c r="F1589" t="s">
        <v>631</v>
      </c>
      <c r="G1589" t="str">
        <f>VLOOKUP(F1589,'Barrio Mapping'!B:C,2,0)</f>
        <v>Recoletos</v>
      </c>
      <c r="H1589">
        <f>VLOOKUP(B1589,'[1]Bin Distritos'!$A:$E,5,0)</f>
        <v>15.261666666666665</v>
      </c>
      <c r="I1589" s="5">
        <v>900</v>
      </c>
      <c r="J1589" s="5">
        <v>0</v>
      </c>
      <c r="K1589" s="5">
        <v>30</v>
      </c>
      <c r="L1589" s="5">
        <v>2</v>
      </c>
      <c r="M1589" s="5">
        <v>0</v>
      </c>
      <c r="N1589" s="5">
        <v>1</v>
      </c>
      <c r="O1589" s="5">
        <v>0</v>
      </c>
      <c r="P1589" s="5">
        <v>0</v>
      </c>
      <c r="Q1589" s="5">
        <v>0</v>
      </c>
      <c r="R1589" s="5">
        <v>0</v>
      </c>
    </row>
    <row r="1590" spans="1:18" x14ac:dyDescent="0.35">
      <c r="A1590" s="1">
        <v>945</v>
      </c>
      <c r="B1590" t="s">
        <v>627</v>
      </c>
      <c r="C1590" t="s">
        <v>652</v>
      </c>
      <c r="D1590" t="s">
        <v>1690</v>
      </c>
      <c r="F1590" t="s">
        <v>631</v>
      </c>
      <c r="G1590" t="str">
        <f>VLOOKUP(F1590,'Barrio Mapping'!B:C,2,0)</f>
        <v>Recoletos</v>
      </c>
      <c r="H1590">
        <f>VLOOKUP(B1590,'[1]Bin Distritos'!$A:$E,5,0)</f>
        <v>15.261666666666665</v>
      </c>
      <c r="I1590" s="5">
        <v>2900</v>
      </c>
      <c r="J1590" s="5">
        <v>3</v>
      </c>
      <c r="K1590" s="5">
        <v>170</v>
      </c>
      <c r="L1590" s="5">
        <v>2</v>
      </c>
      <c r="M1590" s="5">
        <v>1</v>
      </c>
      <c r="N1590" s="5">
        <v>1</v>
      </c>
      <c r="O1590" s="5">
        <v>0</v>
      </c>
      <c r="P1590" s="5">
        <v>0</v>
      </c>
      <c r="Q1590" s="5">
        <v>0</v>
      </c>
      <c r="R1590" s="5">
        <v>0</v>
      </c>
    </row>
    <row r="1591" spans="1:18" x14ac:dyDescent="0.35">
      <c r="A1591" s="1">
        <v>946</v>
      </c>
      <c r="B1591" t="s">
        <v>627</v>
      </c>
      <c r="C1591" t="s">
        <v>675</v>
      </c>
      <c r="D1591" t="s">
        <v>1691</v>
      </c>
      <c r="F1591" t="s">
        <v>631</v>
      </c>
      <c r="G1591" t="str">
        <f>VLOOKUP(F1591,'Barrio Mapping'!B:C,2,0)</f>
        <v>Recoletos</v>
      </c>
      <c r="H1591">
        <f>VLOOKUP(B1591,'[1]Bin Distritos'!$A:$E,5,0)</f>
        <v>15.261666666666665</v>
      </c>
      <c r="I1591" s="5">
        <v>4300</v>
      </c>
      <c r="J1591" s="5">
        <v>3</v>
      </c>
      <c r="K1591" s="5">
        <v>200</v>
      </c>
      <c r="L1591" s="5">
        <v>4</v>
      </c>
      <c r="M1591" s="5">
        <v>1</v>
      </c>
      <c r="N1591" s="5">
        <v>1</v>
      </c>
      <c r="O1591" s="5">
        <v>1</v>
      </c>
      <c r="P1591" s="5">
        <v>0</v>
      </c>
      <c r="Q1591" s="5">
        <v>0</v>
      </c>
      <c r="R1591" s="5">
        <v>0</v>
      </c>
    </row>
    <row r="1592" spans="1:18" x14ac:dyDescent="0.35">
      <c r="A1592" s="1">
        <v>948</v>
      </c>
      <c r="B1592" t="s">
        <v>627</v>
      </c>
      <c r="C1592" t="s">
        <v>640</v>
      </c>
      <c r="D1592" t="s">
        <v>1690</v>
      </c>
      <c r="F1592" t="s">
        <v>631</v>
      </c>
      <c r="G1592" t="str">
        <f>VLOOKUP(F1592,'Barrio Mapping'!B:C,2,0)</f>
        <v>Recoletos</v>
      </c>
      <c r="H1592">
        <f>VLOOKUP(B1592,'[1]Bin Distritos'!$A:$E,5,0)</f>
        <v>15.261666666666665</v>
      </c>
      <c r="I1592" s="5">
        <v>7000</v>
      </c>
      <c r="J1592" s="5">
        <v>3</v>
      </c>
      <c r="K1592" s="5">
        <v>155</v>
      </c>
      <c r="L1592" s="5">
        <v>2</v>
      </c>
      <c r="M1592" s="5">
        <v>1</v>
      </c>
      <c r="N1592" s="5">
        <v>1</v>
      </c>
      <c r="O1592" s="5">
        <v>0</v>
      </c>
      <c r="P1592" s="5">
        <v>0</v>
      </c>
      <c r="Q1592" s="5">
        <v>0</v>
      </c>
      <c r="R1592" s="5">
        <v>0</v>
      </c>
    </row>
    <row r="1593" spans="1:18" x14ac:dyDescent="0.35">
      <c r="A1593" s="1">
        <v>949</v>
      </c>
      <c r="B1593" t="s">
        <v>627</v>
      </c>
      <c r="C1593" t="s">
        <v>640</v>
      </c>
      <c r="D1593" t="s">
        <v>1690</v>
      </c>
      <c r="F1593" t="s">
        <v>631</v>
      </c>
      <c r="G1593" t="str">
        <f>VLOOKUP(F1593,'Barrio Mapping'!B:C,2,0)</f>
        <v>Recoletos</v>
      </c>
      <c r="H1593">
        <f>VLOOKUP(B1593,'[1]Bin Distritos'!$A:$E,5,0)</f>
        <v>15.261666666666665</v>
      </c>
      <c r="I1593" s="5">
        <v>2500</v>
      </c>
      <c r="J1593" s="5">
        <v>2</v>
      </c>
      <c r="K1593" s="5">
        <v>89</v>
      </c>
      <c r="L1593" s="5">
        <v>3</v>
      </c>
      <c r="M1593" s="5">
        <v>1</v>
      </c>
      <c r="N1593" s="5">
        <v>1</v>
      </c>
      <c r="O1593" s="5">
        <v>0</v>
      </c>
      <c r="P1593" s="5">
        <v>0</v>
      </c>
      <c r="Q1593" s="5">
        <v>0</v>
      </c>
      <c r="R1593" s="5">
        <v>0</v>
      </c>
    </row>
    <row r="1594" spans="1:18" x14ac:dyDescent="0.35">
      <c r="A1594" s="1">
        <v>952</v>
      </c>
      <c r="B1594" t="s">
        <v>627</v>
      </c>
      <c r="C1594" t="s">
        <v>640</v>
      </c>
      <c r="D1594" t="s">
        <v>1690</v>
      </c>
      <c r="F1594" t="s">
        <v>631</v>
      </c>
      <c r="G1594" t="str">
        <f>VLOOKUP(F1594,'Barrio Mapping'!B:C,2,0)</f>
        <v>Recoletos</v>
      </c>
      <c r="H1594">
        <f>VLOOKUP(B1594,'[1]Bin Distritos'!$A:$E,5,0)</f>
        <v>15.261666666666665</v>
      </c>
      <c r="I1594" s="5">
        <v>9000</v>
      </c>
      <c r="J1594" s="5">
        <v>8</v>
      </c>
      <c r="K1594" s="5">
        <v>450</v>
      </c>
      <c r="L1594" s="5">
        <v>3</v>
      </c>
      <c r="M1594" s="5">
        <v>1</v>
      </c>
      <c r="N1594" s="5">
        <v>1</v>
      </c>
      <c r="O1594" s="5">
        <v>0</v>
      </c>
      <c r="P1594" s="5">
        <v>0</v>
      </c>
      <c r="Q1594" s="5">
        <v>0</v>
      </c>
      <c r="R1594" s="5">
        <v>0</v>
      </c>
    </row>
    <row r="1595" spans="1:18" x14ac:dyDescent="0.35">
      <c r="A1595" s="1">
        <v>953</v>
      </c>
      <c r="B1595" t="s">
        <v>627</v>
      </c>
      <c r="C1595" t="s">
        <v>640</v>
      </c>
      <c r="D1595" t="s">
        <v>1690</v>
      </c>
      <c r="F1595" t="s">
        <v>631</v>
      </c>
      <c r="G1595" t="str">
        <f>VLOOKUP(F1595,'Barrio Mapping'!B:C,2,0)</f>
        <v>Recoletos</v>
      </c>
      <c r="H1595">
        <f>VLOOKUP(B1595,'[1]Bin Distritos'!$A:$E,5,0)</f>
        <v>15.261666666666665</v>
      </c>
      <c r="I1595" s="5">
        <v>6000</v>
      </c>
      <c r="J1595" s="5">
        <v>8</v>
      </c>
      <c r="K1595" s="5">
        <v>380</v>
      </c>
      <c r="L1595" s="5">
        <v>2</v>
      </c>
      <c r="M1595" s="5">
        <v>1</v>
      </c>
      <c r="N1595" s="5">
        <v>1</v>
      </c>
      <c r="O1595" s="5">
        <v>0</v>
      </c>
      <c r="P1595" s="5">
        <v>0</v>
      </c>
      <c r="Q1595" s="5">
        <v>0</v>
      </c>
      <c r="R1595" s="5">
        <v>0</v>
      </c>
    </row>
    <row r="1596" spans="1:18" x14ac:dyDescent="0.35">
      <c r="A1596" s="1">
        <v>955</v>
      </c>
      <c r="B1596" t="s">
        <v>627</v>
      </c>
      <c r="C1596" t="s">
        <v>640</v>
      </c>
      <c r="D1596" t="s">
        <v>1690</v>
      </c>
      <c r="F1596" t="s">
        <v>631</v>
      </c>
      <c r="G1596" t="str">
        <f>VLOOKUP(F1596,'Barrio Mapping'!B:C,2,0)</f>
        <v>Recoletos</v>
      </c>
      <c r="H1596">
        <f>VLOOKUP(B1596,'[1]Bin Distritos'!$A:$E,5,0)</f>
        <v>15.261666666666665</v>
      </c>
      <c r="I1596" s="5">
        <v>3500</v>
      </c>
      <c r="J1596" s="5">
        <v>4</v>
      </c>
      <c r="K1596" s="5">
        <v>210</v>
      </c>
      <c r="L1596" s="5">
        <v>2</v>
      </c>
      <c r="M1596" s="5">
        <v>1</v>
      </c>
      <c r="N1596" s="5">
        <v>1</v>
      </c>
      <c r="O1596" s="5">
        <v>0</v>
      </c>
      <c r="P1596" s="5">
        <v>0</v>
      </c>
      <c r="Q1596" s="5">
        <v>0</v>
      </c>
      <c r="R1596" s="5">
        <v>0</v>
      </c>
    </row>
    <row r="1597" spans="1:18" x14ac:dyDescent="0.35">
      <c r="A1597" s="1">
        <v>959</v>
      </c>
      <c r="B1597" t="s">
        <v>627</v>
      </c>
      <c r="C1597" t="s">
        <v>630</v>
      </c>
      <c r="D1597" t="s">
        <v>1690</v>
      </c>
      <c r="F1597" t="s">
        <v>631</v>
      </c>
      <c r="G1597" t="str">
        <f>VLOOKUP(F1597,'Barrio Mapping'!B:C,2,0)</f>
        <v>Recoletos</v>
      </c>
      <c r="H1597">
        <f>VLOOKUP(B1597,'[1]Bin Distritos'!$A:$E,5,0)</f>
        <v>15.261666666666665</v>
      </c>
      <c r="I1597" s="5">
        <v>2900</v>
      </c>
      <c r="J1597" s="5">
        <v>3</v>
      </c>
      <c r="K1597" s="5">
        <v>160</v>
      </c>
      <c r="L1597" s="5">
        <v>2</v>
      </c>
      <c r="M1597" s="5">
        <v>1</v>
      </c>
      <c r="N1597" s="5">
        <v>1</v>
      </c>
      <c r="O1597" s="5">
        <v>0</v>
      </c>
      <c r="P1597" s="5">
        <v>0</v>
      </c>
      <c r="Q1597" s="5">
        <v>0</v>
      </c>
      <c r="R1597" s="5">
        <v>0</v>
      </c>
    </row>
    <row r="1598" spans="1:18" x14ac:dyDescent="0.35">
      <c r="A1598" s="1">
        <v>960</v>
      </c>
      <c r="B1598" t="s">
        <v>627</v>
      </c>
      <c r="C1598" t="s">
        <v>717</v>
      </c>
      <c r="D1598" t="s">
        <v>1690</v>
      </c>
      <c r="F1598" t="s">
        <v>631</v>
      </c>
      <c r="G1598" t="str">
        <f>VLOOKUP(F1598,'Barrio Mapping'!B:C,2,0)</f>
        <v>Recoletos</v>
      </c>
      <c r="H1598">
        <f>VLOOKUP(B1598,'[1]Bin Distritos'!$A:$E,5,0)</f>
        <v>15.261666666666665</v>
      </c>
      <c r="I1598" s="5">
        <v>1300</v>
      </c>
      <c r="J1598" s="5">
        <v>1</v>
      </c>
      <c r="K1598" s="5">
        <v>70</v>
      </c>
      <c r="L1598" s="5">
        <v>6</v>
      </c>
      <c r="M1598" s="5">
        <v>1</v>
      </c>
      <c r="N1598" s="5">
        <v>1</v>
      </c>
      <c r="O1598" s="5">
        <v>0</v>
      </c>
      <c r="P1598" s="5">
        <v>0</v>
      </c>
      <c r="Q1598" s="5">
        <v>0</v>
      </c>
      <c r="R1598" s="5">
        <v>0</v>
      </c>
    </row>
    <row r="1599" spans="1:18" x14ac:dyDescent="0.35">
      <c r="A1599" s="1">
        <v>961</v>
      </c>
      <c r="B1599" t="s">
        <v>627</v>
      </c>
      <c r="C1599" t="s">
        <v>770</v>
      </c>
      <c r="D1599" t="s">
        <v>1691</v>
      </c>
      <c r="E1599" t="s">
        <v>33</v>
      </c>
      <c r="F1599" t="s">
        <v>631</v>
      </c>
      <c r="G1599" t="str">
        <f>VLOOKUP(F1599,'Barrio Mapping'!B:C,2,0)</f>
        <v>Recoletos</v>
      </c>
      <c r="H1599">
        <f>VLOOKUP(B1599,'[1]Bin Distritos'!$A:$E,5,0)</f>
        <v>15.261666666666665</v>
      </c>
      <c r="I1599" s="5">
        <v>2900</v>
      </c>
      <c r="J1599" s="5">
        <v>3</v>
      </c>
      <c r="K1599" s="5">
        <v>185</v>
      </c>
      <c r="L1599" s="5">
        <v>8</v>
      </c>
      <c r="M1599" s="5">
        <v>1</v>
      </c>
      <c r="N1599" s="5">
        <v>1</v>
      </c>
      <c r="O1599" s="5">
        <v>1</v>
      </c>
      <c r="P1599" s="5">
        <v>0</v>
      </c>
      <c r="Q1599" s="5">
        <v>0</v>
      </c>
      <c r="R1599" s="5">
        <v>0</v>
      </c>
    </row>
    <row r="1600" spans="1:18" x14ac:dyDescent="0.35">
      <c r="A1600" s="1">
        <v>962</v>
      </c>
      <c r="B1600" t="s">
        <v>627</v>
      </c>
      <c r="C1600" t="s">
        <v>709</v>
      </c>
      <c r="D1600" t="s">
        <v>1690</v>
      </c>
      <c r="F1600" t="s">
        <v>631</v>
      </c>
      <c r="G1600" t="str">
        <f>VLOOKUP(F1600,'Barrio Mapping'!B:C,2,0)</f>
        <v>Recoletos</v>
      </c>
      <c r="H1600">
        <f>VLOOKUP(B1600,'[1]Bin Distritos'!$A:$E,5,0)</f>
        <v>15.261666666666665</v>
      </c>
      <c r="I1600" s="5">
        <v>1400</v>
      </c>
      <c r="J1600" s="5">
        <v>1</v>
      </c>
      <c r="K1600" s="5">
        <v>60</v>
      </c>
      <c r="L1600" s="5">
        <v>5</v>
      </c>
      <c r="M1600" s="5">
        <v>1</v>
      </c>
      <c r="N1600" s="5">
        <v>1</v>
      </c>
      <c r="O1600" s="5">
        <v>0</v>
      </c>
      <c r="P1600" s="5">
        <v>0</v>
      </c>
      <c r="Q1600" s="5">
        <v>0</v>
      </c>
      <c r="R1600" s="5">
        <v>0</v>
      </c>
    </row>
    <row r="1601" spans="1:18" x14ac:dyDescent="0.35">
      <c r="A1601" s="1">
        <v>963</v>
      </c>
      <c r="B1601" t="s">
        <v>627</v>
      </c>
      <c r="C1601" t="s">
        <v>771</v>
      </c>
      <c r="D1601" t="s">
        <v>1690</v>
      </c>
      <c r="F1601" t="s">
        <v>631</v>
      </c>
      <c r="G1601" t="str">
        <f>VLOOKUP(F1601,'Barrio Mapping'!B:C,2,0)</f>
        <v>Recoletos</v>
      </c>
      <c r="H1601">
        <f>VLOOKUP(B1601,'[1]Bin Distritos'!$A:$E,5,0)</f>
        <v>15.261666666666665</v>
      </c>
      <c r="I1601" s="5">
        <v>2000</v>
      </c>
      <c r="J1601" s="5">
        <v>1</v>
      </c>
      <c r="K1601" s="5">
        <v>85</v>
      </c>
      <c r="L1601" s="5">
        <v>9</v>
      </c>
      <c r="M1601" s="5">
        <v>1</v>
      </c>
      <c r="N1601" s="5">
        <v>1</v>
      </c>
      <c r="O1601" s="5">
        <v>0</v>
      </c>
      <c r="P1601" s="5">
        <v>0</v>
      </c>
      <c r="Q1601" s="5">
        <v>0</v>
      </c>
      <c r="R1601" s="5">
        <v>0</v>
      </c>
    </row>
    <row r="1602" spans="1:18" x14ac:dyDescent="0.35">
      <c r="A1602" s="1">
        <v>967</v>
      </c>
      <c r="B1602" t="s">
        <v>627</v>
      </c>
      <c r="C1602" t="s">
        <v>652</v>
      </c>
      <c r="D1602" t="s">
        <v>1690</v>
      </c>
      <c r="F1602" t="s">
        <v>631</v>
      </c>
      <c r="G1602" t="str">
        <f>VLOOKUP(F1602,'Barrio Mapping'!B:C,2,0)</f>
        <v>Recoletos</v>
      </c>
      <c r="H1602">
        <f>VLOOKUP(B1602,'[1]Bin Distritos'!$A:$E,5,0)</f>
        <v>15.261666666666665</v>
      </c>
      <c r="I1602" s="5">
        <v>2900</v>
      </c>
      <c r="J1602" s="5">
        <v>3</v>
      </c>
      <c r="K1602" s="5">
        <v>160</v>
      </c>
      <c r="L1602" s="5">
        <v>2</v>
      </c>
      <c r="M1602" s="5">
        <v>1</v>
      </c>
      <c r="N1602" s="5">
        <v>1</v>
      </c>
      <c r="O1602" s="5">
        <v>0</v>
      </c>
      <c r="P1602" s="5">
        <v>0</v>
      </c>
      <c r="Q1602" s="5">
        <v>0</v>
      </c>
      <c r="R1602" s="5">
        <v>0</v>
      </c>
    </row>
    <row r="1603" spans="1:18" x14ac:dyDescent="0.35">
      <c r="A1603" s="1">
        <v>972</v>
      </c>
      <c r="B1603" t="s">
        <v>627</v>
      </c>
      <c r="C1603" t="s">
        <v>777</v>
      </c>
      <c r="D1603" t="s">
        <v>1691</v>
      </c>
      <c r="E1603" t="s">
        <v>188</v>
      </c>
      <c r="F1603" t="s">
        <v>631</v>
      </c>
      <c r="G1603" t="str">
        <f>VLOOKUP(F1603,'Barrio Mapping'!B:C,2,0)</f>
        <v>Recoletos</v>
      </c>
      <c r="H1603">
        <f>VLOOKUP(B1603,'[1]Bin Distritos'!$A:$E,5,0)</f>
        <v>15.261666666666665</v>
      </c>
      <c r="I1603" s="5">
        <v>2300</v>
      </c>
      <c r="J1603" s="5">
        <v>2</v>
      </c>
      <c r="K1603" s="5">
        <v>130</v>
      </c>
      <c r="L1603" s="5">
        <v>6</v>
      </c>
      <c r="M1603" s="5">
        <v>1</v>
      </c>
      <c r="N1603" s="5">
        <v>1</v>
      </c>
      <c r="O1603" s="5">
        <v>1</v>
      </c>
      <c r="P1603" s="5">
        <v>0</v>
      </c>
      <c r="Q1603" s="5">
        <v>0</v>
      </c>
      <c r="R1603" s="5">
        <v>0</v>
      </c>
    </row>
    <row r="1604" spans="1:18" x14ac:dyDescent="0.35">
      <c r="A1604" s="1">
        <v>973</v>
      </c>
      <c r="B1604" t="s">
        <v>627</v>
      </c>
      <c r="C1604" t="s">
        <v>741</v>
      </c>
      <c r="D1604" t="s">
        <v>1692</v>
      </c>
      <c r="F1604" t="s">
        <v>631</v>
      </c>
      <c r="G1604" t="str">
        <f>VLOOKUP(F1604,'Barrio Mapping'!B:C,2,0)</f>
        <v>Recoletos</v>
      </c>
      <c r="H1604">
        <f>VLOOKUP(B1604,'[1]Bin Distritos'!$A:$E,5,0)</f>
        <v>15.261666666666665</v>
      </c>
      <c r="I1604" s="5">
        <v>2950</v>
      </c>
      <c r="J1604" s="5">
        <v>2</v>
      </c>
      <c r="K1604" s="5">
        <v>140</v>
      </c>
      <c r="L1604" s="5">
        <v>5</v>
      </c>
      <c r="M1604" s="5">
        <v>1</v>
      </c>
      <c r="N1604" s="5">
        <v>1</v>
      </c>
      <c r="O1604" s="5">
        <v>0</v>
      </c>
      <c r="P1604" s="5">
        <v>0</v>
      </c>
      <c r="Q1604" s="5">
        <v>1</v>
      </c>
      <c r="R1604" s="5">
        <v>0</v>
      </c>
    </row>
    <row r="1605" spans="1:18" x14ac:dyDescent="0.35">
      <c r="A1605" s="1">
        <v>979</v>
      </c>
      <c r="B1605" t="s">
        <v>627</v>
      </c>
      <c r="C1605" t="s">
        <v>695</v>
      </c>
      <c r="D1605" t="s">
        <v>1690</v>
      </c>
      <c r="F1605" t="s">
        <v>631</v>
      </c>
      <c r="G1605" t="str">
        <f>VLOOKUP(F1605,'Barrio Mapping'!B:C,2,0)</f>
        <v>Recoletos</v>
      </c>
      <c r="H1605">
        <f>VLOOKUP(B1605,'[1]Bin Distritos'!$A:$E,5,0)</f>
        <v>15.261666666666665</v>
      </c>
      <c r="I1605" s="5">
        <v>2200</v>
      </c>
      <c r="J1605" s="5">
        <v>2</v>
      </c>
      <c r="K1605" s="5">
        <v>100</v>
      </c>
      <c r="L1605" s="5">
        <v>3</v>
      </c>
      <c r="M1605" s="5">
        <v>1</v>
      </c>
      <c r="N1605" s="5">
        <v>1</v>
      </c>
      <c r="O1605" s="5">
        <v>0</v>
      </c>
      <c r="P1605" s="5">
        <v>0</v>
      </c>
      <c r="Q1605" s="5">
        <v>0</v>
      </c>
      <c r="R1605" s="5">
        <v>0</v>
      </c>
    </row>
    <row r="1606" spans="1:18" x14ac:dyDescent="0.35">
      <c r="A1606" s="1">
        <v>984</v>
      </c>
      <c r="B1606" t="s">
        <v>627</v>
      </c>
      <c r="C1606" t="s">
        <v>640</v>
      </c>
      <c r="D1606" t="s">
        <v>1690</v>
      </c>
      <c r="F1606" t="s">
        <v>631</v>
      </c>
      <c r="G1606" t="str">
        <f>VLOOKUP(F1606,'Barrio Mapping'!B:C,2,0)</f>
        <v>Recoletos</v>
      </c>
      <c r="H1606">
        <f>VLOOKUP(B1606,'[1]Bin Distritos'!$A:$E,5,0)</f>
        <v>15.261666666666665</v>
      </c>
      <c r="I1606" s="5">
        <v>3150</v>
      </c>
      <c r="J1606" s="5">
        <v>3</v>
      </c>
      <c r="K1606" s="5">
        <v>220</v>
      </c>
      <c r="L1606" s="5">
        <v>2</v>
      </c>
      <c r="M1606" s="5">
        <v>1</v>
      </c>
      <c r="N1606" s="5">
        <v>1</v>
      </c>
      <c r="O1606" s="5">
        <v>0</v>
      </c>
      <c r="P1606" s="5">
        <v>0</v>
      </c>
      <c r="Q1606" s="5">
        <v>0</v>
      </c>
      <c r="R1606" s="5">
        <v>0</v>
      </c>
    </row>
    <row r="1607" spans="1:18" x14ac:dyDescent="0.35">
      <c r="A1607" s="1">
        <v>985</v>
      </c>
      <c r="B1607" t="s">
        <v>627</v>
      </c>
      <c r="C1607" t="s">
        <v>764</v>
      </c>
      <c r="D1607" t="s">
        <v>1690</v>
      </c>
      <c r="F1607" t="s">
        <v>631</v>
      </c>
      <c r="G1607" t="str">
        <f>VLOOKUP(F1607,'Barrio Mapping'!B:C,2,0)</f>
        <v>Recoletos</v>
      </c>
      <c r="H1607">
        <f>VLOOKUP(B1607,'[1]Bin Distritos'!$A:$E,5,0)</f>
        <v>15.261666666666665</v>
      </c>
      <c r="I1607" s="5">
        <v>1250</v>
      </c>
      <c r="J1607" s="5">
        <v>1</v>
      </c>
      <c r="K1607" s="5">
        <v>70</v>
      </c>
      <c r="L1607" s="5">
        <v>5</v>
      </c>
      <c r="M1607" s="5">
        <v>0</v>
      </c>
      <c r="N1607" s="5">
        <v>1</v>
      </c>
      <c r="O1607" s="5">
        <v>0</v>
      </c>
      <c r="P1607" s="5">
        <v>0</v>
      </c>
      <c r="Q1607" s="5">
        <v>0</v>
      </c>
      <c r="R1607" s="5">
        <v>0</v>
      </c>
    </row>
    <row r="1608" spans="1:18" x14ac:dyDescent="0.35">
      <c r="A1608" s="1">
        <v>991</v>
      </c>
      <c r="B1608" t="s">
        <v>627</v>
      </c>
      <c r="C1608" t="s">
        <v>783</v>
      </c>
      <c r="D1608" t="s">
        <v>1690</v>
      </c>
      <c r="F1608" t="s">
        <v>631</v>
      </c>
      <c r="G1608" t="str">
        <f>VLOOKUP(F1608,'Barrio Mapping'!B:C,2,0)</f>
        <v>Recoletos</v>
      </c>
      <c r="H1608">
        <f>VLOOKUP(B1608,'[1]Bin Distritos'!$A:$E,5,0)</f>
        <v>15.261666666666665</v>
      </c>
      <c r="I1608" s="5">
        <v>2000</v>
      </c>
      <c r="J1608" s="5">
        <v>1</v>
      </c>
      <c r="K1608" s="5">
        <v>70</v>
      </c>
      <c r="L1608" s="5">
        <v>1</v>
      </c>
      <c r="M1608" s="5">
        <v>1</v>
      </c>
      <c r="N1608" s="5">
        <v>1</v>
      </c>
      <c r="O1608" s="5">
        <v>0</v>
      </c>
      <c r="P1608" s="5">
        <v>0</v>
      </c>
      <c r="Q1608" s="5">
        <v>0</v>
      </c>
      <c r="R1608" s="5">
        <v>0</v>
      </c>
    </row>
    <row r="1609" spans="1:18" x14ac:dyDescent="0.35">
      <c r="A1609" s="1">
        <v>993</v>
      </c>
      <c r="B1609" t="s">
        <v>627</v>
      </c>
      <c r="C1609" t="s">
        <v>640</v>
      </c>
      <c r="D1609" t="s">
        <v>1690</v>
      </c>
      <c r="F1609" t="s">
        <v>631</v>
      </c>
      <c r="G1609" t="str">
        <f>VLOOKUP(F1609,'Barrio Mapping'!B:C,2,0)</f>
        <v>Recoletos</v>
      </c>
      <c r="H1609">
        <f>VLOOKUP(B1609,'[1]Bin Distritos'!$A:$E,5,0)</f>
        <v>15.261666666666665</v>
      </c>
      <c r="I1609" s="5">
        <v>5500</v>
      </c>
      <c r="J1609" s="5">
        <v>5</v>
      </c>
      <c r="K1609" s="5">
        <v>300</v>
      </c>
      <c r="L1609" s="5">
        <v>1</v>
      </c>
      <c r="M1609" s="5">
        <v>1</v>
      </c>
      <c r="N1609" s="5">
        <v>1</v>
      </c>
      <c r="O1609" s="5">
        <v>0</v>
      </c>
      <c r="P1609" s="5">
        <v>0</v>
      </c>
      <c r="Q1609" s="5">
        <v>0</v>
      </c>
      <c r="R1609" s="5">
        <v>0</v>
      </c>
    </row>
    <row r="1610" spans="1:18" x14ac:dyDescent="0.35">
      <c r="A1610" s="1">
        <v>1003</v>
      </c>
      <c r="B1610" t="s">
        <v>627</v>
      </c>
      <c r="C1610" t="s">
        <v>652</v>
      </c>
      <c r="D1610" t="s">
        <v>1690</v>
      </c>
      <c r="E1610" t="s">
        <v>710</v>
      </c>
      <c r="F1610" t="s">
        <v>631</v>
      </c>
      <c r="G1610" t="str">
        <f>VLOOKUP(F1610,'Barrio Mapping'!B:C,2,0)</f>
        <v>Recoletos</v>
      </c>
      <c r="H1610">
        <f>VLOOKUP(B1610,'[1]Bin Distritos'!$A:$E,5,0)</f>
        <v>15.261666666666665</v>
      </c>
      <c r="I1610" s="5">
        <v>5000</v>
      </c>
      <c r="J1610" s="5">
        <v>4</v>
      </c>
      <c r="K1610" s="5">
        <v>355</v>
      </c>
      <c r="L1610" s="5">
        <v>2</v>
      </c>
      <c r="M1610" s="5">
        <v>1</v>
      </c>
      <c r="N1610" s="5">
        <v>1</v>
      </c>
      <c r="O1610" s="5">
        <v>0</v>
      </c>
      <c r="P1610" s="5">
        <v>0</v>
      </c>
      <c r="Q1610" s="5">
        <v>0</v>
      </c>
      <c r="R1610" s="5">
        <v>0</v>
      </c>
    </row>
    <row r="1611" spans="1:18" x14ac:dyDescent="0.35">
      <c r="A1611" s="1">
        <v>1009</v>
      </c>
      <c r="B1611" t="s">
        <v>627</v>
      </c>
      <c r="C1611" t="s">
        <v>744</v>
      </c>
      <c r="D1611" t="s">
        <v>1690</v>
      </c>
      <c r="F1611" t="s">
        <v>631</v>
      </c>
      <c r="G1611" t="str">
        <f>VLOOKUP(F1611,'Barrio Mapping'!B:C,2,0)</f>
        <v>Recoletos</v>
      </c>
      <c r="H1611">
        <f>VLOOKUP(B1611,'[1]Bin Distritos'!$A:$E,5,0)</f>
        <v>15.261666666666665</v>
      </c>
      <c r="I1611" s="5">
        <v>950</v>
      </c>
      <c r="J1611" s="5">
        <v>1</v>
      </c>
      <c r="K1611" s="5">
        <v>45</v>
      </c>
      <c r="L1611" s="5">
        <v>3</v>
      </c>
      <c r="M1611" s="5">
        <v>0</v>
      </c>
      <c r="N1611" s="5">
        <v>1</v>
      </c>
      <c r="O1611" s="5">
        <v>0</v>
      </c>
      <c r="P1611" s="5">
        <v>0</v>
      </c>
      <c r="Q1611" s="5">
        <v>0</v>
      </c>
      <c r="R1611" s="5">
        <v>0</v>
      </c>
    </row>
    <row r="1612" spans="1:18" x14ac:dyDescent="0.35">
      <c r="A1612" s="1">
        <v>1013</v>
      </c>
      <c r="B1612" t="s">
        <v>627</v>
      </c>
      <c r="C1612" t="s">
        <v>640</v>
      </c>
      <c r="D1612" t="s">
        <v>1690</v>
      </c>
      <c r="F1612" t="s">
        <v>631</v>
      </c>
      <c r="G1612" t="str">
        <f>VLOOKUP(F1612,'Barrio Mapping'!B:C,2,0)</f>
        <v>Recoletos</v>
      </c>
      <c r="H1612">
        <f>VLOOKUP(B1612,'[1]Bin Distritos'!$A:$E,5,0)</f>
        <v>15.261666666666665</v>
      </c>
      <c r="I1612" s="5">
        <v>3900</v>
      </c>
      <c r="J1612" s="5">
        <v>4</v>
      </c>
      <c r="K1612" s="5">
        <v>220</v>
      </c>
      <c r="L1612" s="5">
        <v>6</v>
      </c>
      <c r="M1612" s="5">
        <v>1</v>
      </c>
      <c r="N1612" s="5">
        <v>1</v>
      </c>
      <c r="O1612" s="5">
        <v>0</v>
      </c>
      <c r="P1612" s="5">
        <v>0</v>
      </c>
      <c r="Q1612" s="5">
        <v>0</v>
      </c>
      <c r="R1612" s="5">
        <v>0</v>
      </c>
    </row>
    <row r="1613" spans="1:18" x14ac:dyDescent="0.35">
      <c r="A1613" s="1">
        <v>1015</v>
      </c>
      <c r="B1613" t="s">
        <v>627</v>
      </c>
      <c r="C1613" t="s">
        <v>789</v>
      </c>
      <c r="D1613" t="s">
        <v>1690</v>
      </c>
      <c r="F1613" t="s">
        <v>631</v>
      </c>
      <c r="G1613" t="str">
        <f>VLOOKUP(F1613,'Barrio Mapping'!B:C,2,0)</f>
        <v>Recoletos</v>
      </c>
      <c r="H1613">
        <f>VLOOKUP(B1613,'[1]Bin Distritos'!$A:$E,5,0)</f>
        <v>15.261666666666665</v>
      </c>
      <c r="I1613" s="5">
        <v>2200</v>
      </c>
      <c r="J1613" s="5">
        <v>2</v>
      </c>
      <c r="K1613" s="5">
        <v>110</v>
      </c>
      <c r="L1613" s="5">
        <v>3</v>
      </c>
      <c r="M1613" s="5">
        <v>1</v>
      </c>
      <c r="N1613" s="5">
        <v>1</v>
      </c>
      <c r="O1613" s="5">
        <v>0</v>
      </c>
      <c r="P1613" s="5">
        <v>0</v>
      </c>
      <c r="Q1613" s="5">
        <v>0</v>
      </c>
      <c r="R1613" s="5">
        <v>0</v>
      </c>
    </row>
    <row r="1614" spans="1:18" x14ac:dyDescent="0.35">
      <c r="A1614" s="1">
        <v>1017</v>
      </c>
      <c r="B1614" t="s">
        <v>627</v>
      </c>
      <c r="C1614" t="s">
        <v>702</v>
      </c>
      <c r="D1614" t="s">
        <v>1690</v>
      </c>
      <c r="F1614" t="s">
        <v>631</v>
      </c>
      <c r="G1614" t="str">
        <f>VLOOKUP(F1614,'Barrio Mapping'!B:C,2,0)</f>
        <v>Recoletos</v>
      </c>
      <c r="H1614">
        <f>VLOOKUP(B1614,'[1]Bin Distritos'!$A:$E,5,0)</f>
        <v>15.261666666666665</v>
      </c>
      <c r="I1614" s="5">
        <v>3500</v>
      </c>
      <c r="J1614" s="5">
        <v>3</v>
      </c>
      <c r="K1614" s="5">
        <v>230</v>
      </c>
      <c r="L1614" s="5">
        <v>2</v>
      </c>
      <c r="M1614" s="5">
        <v>1</v>
      </c>
      <c r="N1614" s="5">
        <v>1</v>
      </c>
      <c r="O1614" s="5">
        <v>0</v>
      </c>
      <c r="P1614" s="5">
        <v>0</v>
      </c>
      <c r="Q1614" s="5">
        <v>0</v>
      </c>
      <c r="R1614" s="5">
        <v>0</v>
      </c>
    </row>
    <row r="1615" spans="1:18" x14ac:dyDescent="0.35">
      <c r="A1615" s="1">
        <v>1020</v>
      </c>
      <c r="B1615" t="s">
        <v>627</v>
      </c>
      <c r="C1615" t="s">
        <v>640</v>
      </c>
      <c r="D1615" t="s">
        <v>1690</v>
      </c>
      <c r="F1615" t="s">
        <v>631</v>
      </c>
      <c r="G1615" t="str">
        <f>VLOOKUP(F1615,'Barrio Mapping'!B:C,2,0)</f>
        <v>Recoletos</v>
      </c>
      <c r="H1615">
        <f>VLOOKUP(B1615,'[1]Bin Distritos'!$A:$E,5,0)</f>
        <v>15.261666666666665</v>
      </c>
      <c r="I1615" s="5">
        <v>3500</v>
      </c>
      <c r="J1615" s="5">
        <v>3</v>
      </c>
      <c r="K1615" s="5">
        <v>225</v>
      </c>
      <c r="L1615" s="5">
        <v>3</v>
      </c>
      <c r="M1615" s="5">
        <v>1</v>
      </c>
      <c r="N1615" s="5">
        <v>1</v>
      </c>
      <c r="O1615" s="5">
        <v>0</v>
      </c>
      <c r="P1615" s="5">
        <v>0</v>
      </c>
      <c r="Q1615" s="5">
        <v>0</v>
      </c>
      <c r="R1615" s="5">
        <v>0</v>
      </c>
    </row>
    <row r="1616" spans="1:18" x14ac:dyDescent="0.35">
      <c r="A1616" s="1">
        <v>1021</v>
      </c>
      <c r="B1616" t="s">
        <v>627</v>
      </c>
      <c r="C1616" t="s">
        <v>640</v>
      </c>
      <c r="D1616" t="s">
        <v>1690</v>
      </c>
      <c r="F1616" t="s">
        <v>631</v>
      </c>
      <c r="G1616" t="str">
        <f>VLOOKUP(F1616,'Barrio Mapping'!B:C,2,0)</f>
        <v>Recoletos</v>
      </c>
      <c r="H1616">
        <f>VLOOKUP(B1616,'[1]Bin Distritos'!$A:$E,5,0)</f>
        <v>15.261666666666665</v>
      </c>
      <c r="I1616" s="5">
        <v>3500</v>
      </c>
      <c r="J1616" s="5">
        <v>3</v>
      </c>
      <c r="K1616" s="5">
        <v>120</v>
      </c>
      <c r="L1616" s="5">
        <v>4</v>
      </c>
      <c r="M1616" s="5">
        <v>1</v>
      </c>
      <c r="N1616" s="5">
        <v>1</v>
      </c>
      <c r="O1616" s="5">
        <v>0</v>
      </c>
      <c r="P1616" s="5">
        <v>0</v>
      </c>
      <c r="Q1616" s="5">
        <v>0</v>
      </c>
      <c r="R1616" s="5">
        <v>0</v>
      </c>
    </row>
    <row r="1617" spans="1:18" x14ac:dyDescent="0.35">
      <c r="A1617" s="1">
        <v>1025</v>
      </c>
      <c r="B1617" t="s">
        <v>627</v>
      </c>
      <c r="C1617" t="s">
        <v>652</v>
      </c>
      <c r="D1617" t="s">
        <v>1690</v>
      </c>
      <c r="E1617" t="s">
        <v>312</v>
      </c>
      <c r="F1617" t="s">
        <v>631</v>
      </c>
      <c r="G1617" t="str">
        <f>VLOOKUP(F1617,'Barrio Mapping'!B:C,2,0)</f>
        <v>Recoletos</v>
      </c>
      <c r="H1617">
        <f>VLOOKUP(B1617,'[1]Bin Distritos'!$A:$E,5,0)</f>
        <v>15.261666666666665</v>
      </c>
      <c r="I1617" s="5">
        <v>1850</v>
      </c>
      <c r="J1617" s="5">
        <v>1</v>
      </c>
      <c r="K1617" s="5">
        <v>50</v>
      </c>
      <c r="L1617" s="5">
        <v>4</v>
      </c>
      <c r="M1617" s="5">
        <v>1</v>
      </c>
      <c r="N1617" s="5">
        <v>1</v>
      </c>
      <c r="O1617" s="5">
        <v>0</v>
      </c>
      <c r="P1617" s="5">
        <v>0</v>
      </c>
      <c r="Q1617" s="5">
        <v>0</v>
      </c>
      <c r="R1617" s="5">
        <v>0</v>
      </c>
    </row>
    <row r="1618" spans="1:18" x14ac:dyDescent="0.35">
      <c r="A1618" s="1">
        <v>1885</v>
      </c>
      <c r="B1618" t="s">
        <v>1423</v>
      </c>
      <c r="C1618" t="s">
        <v>1428</v>
      </c>
      <c r="D1618" t="s">
        <v>1690</v>
      </c>
      <c r="F1618" t="s">
        <v>1429</v>
      </c>
      <c r="G1618" t="str">
        <f>VLOOKUP(F1618,'Barrio Mapping'!B:C,2,0)</f>
        <v>Rejas</v>
      </c>
      <c r="H1618">
        <f>VLOOKUP(B1618,'[1]Bin Distritos'!$A:$E,5,0)</f>
        <v>5.4560000000000004</v>
      </c>
      <c r="I1618" s="5">
        <v>1200</v>
      </c>
      <c r="J1618" s="5">
        <v>3</v>
      </c>
      <c r="K1618" s="5">
        <v>100</v>
      </c>
      <c r="L1618" s="5">
        <v>1</v>
      </c>
      <c r="M1618" s="5">
        <v>1</v>
      </c>
      <c r="N1618" s="5">
        <v>1</v>
      </c>
      <c r="O1618" s="5">
        <v>0</v>
      </c>
      <c r="P1618" s="5">
        <v>0</v>
      </c>
      <c r="Q1618" s="5">
        <v>0</v>
      </c>
      <c r="R1618" s="5">
        <v>0</v>
      </c>
    </row>
    <row r="1619" spans="1:18" x14ac:dyDescent="0.35">
      <c r="A1619" s="1">
        <v>1886</v>
      </c>
      <c r="B1619" t="s">
        <v>1423</v>
      </c>
      <c r="C1619" t="s">
        <v>1430</v>
      </c>
      <c r="D1619" t="s">
        <v>1690</v>
      </c>
      <c r="E1619" t="s">
        <v>231</v>
      </c>
      <c r="F1619" t="s">
        <v>1429</v>
      </c>
      <c r="G1619" t="str">
        <f>VLOOKUP(F1619,'Barrio Mapping'!B:C,2,0)</f>
        <v>Rejas</v>
      </c>
      <c r="H1619">
        <f>VLOOKUP(B1619,'[1]Bin Distritos'!$A:$E,5,0)</f>
        <v>5.4560000000000004</v>
      </c>
      <c r="I1619" s="5">
        <v>710</v>
      </c>
      <c r="J1619" s="5">
        <v>1</v>
      </c>
      <c r="K1619" s="5">
        <v>52</v>
      </c>
      <c r="L1619" s="5">
        <v>1</v>
      </c>
      <c r="M1619" s="5">
        <v>1</v>
      </c>
      <c r="N1619" s="5">
        <v>1</v>
      </c>
      <c r="O1619" s="5">
        <v>0</v>
      </c>
      <c r="P1619" s="5">
        <v>0</v>
      </c>
      <c r="Q1619" s="5">
        <v>0</v>
      </c>
      <c r="R1619" s="5">
        <v>0</v>
      </c>
    </row>
    <row r="1620" spans="1:18" x14ac:dyDescent="0.35">
      <c r="A1620" s="1">
        <v>1887</v>
      </c>
      <c r="B1620" t="s">
        <v>1423</v>
      </c>
      <c r="C1620" t="s">
        <v>1431</v>
      </c>
      <c r="D1620" t="s">
        <v>1690</v>
      </c>
      <c r="F1620" t="s">
        <v>1429</v>
      </c>
      <c r="G1620" t="str">
        <f>VLOOKUP(F1620,'Barrio Mapping'!B:C,2,0)</f>
        <v>Rejas</v>
      </c>
      <c r="H1620">
        <f>VLOOKUP(B1620,'[1]Bin Distritos'!$A:$E,5,0)</f>
        <v>5.4560000000000004</v>
      </c>
      <c r="I1620" s="5">
        <v>1200</v>
      </c>
      <c r="J1620" s="5">
        <v>2</v>
      </c>
      <c r="K1620" s="5">
        <v>100</v>
      </c>
      <c r="L1620" s="5">
        <v>4</v>
      </c>
      <c r="M1620" s="5">
        <v>1</v>
      </c>
      <c r="N1620" s="5">
        <v>1</v>
      </c>
      <c r="O1620" s="5">
        <v>0</v>
      </c>
      <c r="P1620" s="5">
        <v>0</v>
      </c>
      <c r="Q1620" s="5">
        <v>0</v>
      </c>
      <c r="R1620" s="5">
        <v>0</v>
      </c>
    </row>
    <row r="1621" spans="1:18" x14ac:dyDescent="0.35">
      <c r="A1621" s="1">
        <v>1890</v>
      </c>
      <c r="B1621" t="s">
        <v>1423</v>
      </c>
      <c r="C1621" t="s">
        <v>1434</v>
      </c>
      <c r="D1621" t="s">
        <v>1690</v>
      </c>
      <c r="E1621" t="s">
        <v>21</v>
      </c>
      <c r="F1621" t="s">
        <v>1429</v>
      </c>
      <c r="G1621" t="str">
        <f>VLOOKUP(F1621,'Barrio Mapping'!B:C,2,0)</f>
        <v>Rejas</v>
      </c>
      <c r="H1621">
        <f>VLOOKUP(B1621,'[1]Bin Distritos'!$A:$E,5,0)</f>
        <v>5.4560000000000004</v>
      </c>
      <c r="I1621" s="5">
        <v>850</v>
      </c>
      <c r="J1621" s="5">
        <v>1</v>
      </c>
      <c r="K1621" s="5">
        <v>55</v>
      </c>
      <c r="L1621" s="5">
        <v>3</v>
      </c>
      <c r="M1621" s="5">
        <v>1</v>
      </c>
      <c r="N1621" s="5">
        <v>1</v>
      </c>
      <c r="O1621" s="5">
        <v>0</v>
      </c>
      <c r="P1621" s="5">
        <v>0</v>
      </c>
      <c r="Q1621" s="5">
        <v>0</v>
      </c>
      <c r="R1621" s="5">
        <v>0</v>
      </c>
    </row>
    <row r="1622" spans="1:18" x14ac:dyDescent="0.35">
      <c r="A1622" s="1">
        <v>1891</v>
      </c>
      <c r="B1622" t="s">
        <v>1423</v>
      </c>
      <c r="C1622" t="s">
        <v>1435</v>
      </c>
      <c r="D1622" t="s">
        <v>1690</v>
      </c>
      <c r="E1622" t="s">
        <v>231</v>
      </c>
      <c r="F1622" t="s">
        <v>1429</v>
      </c>
      <c r="G1622" t="str">
        <f>VLOOKUP(F1622,'Barrio Mapping'!B:C,2,0)</f>
        <v>Rejas</v>
      </c>
      <c r="H1622">
        <f>VLOOKUP(B1622,'[1]Bin Distritos'!$A:$E,5,0)</f>
        <v>5.4560000000000004</v>
      </c>
      <c r="I1622" s="5">
        <v>750</v>
      </c>
      <c r="J1622" s="5">
        <v>1</v>
      </c>
      <c r="K1622" s="5">
        <v>56</v>
      </c>
      <c r="L1622" s="5">
        <v>5</v>
      </c>
      <c r="M1622" s="5">
        <v>1</v>
      </c>
      <c r="N1622" s="5">
        <v>1</v>
      </c>
      <c r="O1622" s="5">
        <v>0</v>
      </c>
      <c r="P1622" s="5">
        <v>0</v>
      </c>
      <c r="Q1622" s="5">
        <v>0</v>
      </c>
      <c r="R1622" s="5">
        <v>0</v>
      </c>
    </row>
    <row r="1623" spans="1:18" x14ac:dyDescent="0.35">
      <c r="A1623" s="1">
        <v>1893</v>
      </c>
      <c r="B1623" t="s">
        <v>1423</v>
      </c>
      <c r="C1623" t="s">
        <v>1438</v>
      </c>
      <c r="D1623" t="s">
        <v>1690</v>
      </c>
      <c r="F1623" t="s">
        <v>1429</v>
      </c>
      <c r="G1623" t="str">
        <f>VLOOKUP(F1623,'Barrio Mapping'!B:C,2,0)</f>
        <v>Rejas</v>
      </c>
      <c r="H1623">
        <f>VLOOKUP(B1623,'[1]Bin Distritos'!$A:$E,5,0)</f>
        <v>5.4560000000000004</v>
      </c>
      <c r="I1623" s="5">
        <v>850</v>
      </c>
      <c r="J1623" s="5">
        <v>1</v>
      </c>
      <c r="K1623" s="5">
        <v>80</v>
      </c>
      <c r="L1623" s="5">
        <v>0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</row>
    <row r="1624" spans="1:18" x14ac:dyDescent="0.35">
      <c r="A1624" s="1">
        <v>1894</v>
      </c>
      <c r="B1624" t="s">
        <v>1423</v>
      </c>
      <c r="C1624" t="s">
        <v>1439</v>
      </c>
      <c r="D1624" t="s">
        <v>1690</v>
      </c>
      <c r="E1624" t="s">
        <v>231</v>
      </c>
      <c r="F1624" t="s">
        <v>1429</v>
      </c>
      <c r="G1624" t="str">
        <f>VLOOKUP(F1624,'Barrio Mapping'!B:C,2,0)</f>
        <v>Rejas</v>
      </c>
      <c r="H1624">
        <f>VLOOKUP(B1624,'[1]Bin Distritos'!$A:$E,5,0)</f>
        <v>5.4560000000000004</v>
      </c>
      <c r="I1624" s="5">
        <v>975</v>
      </c>
      <c r="J1624" s="5">
        <v>2</v>
      </c>
      <c r="K1624" s="5">
        <v>90</v>
      </c>
      <c r="L1624" s="5">
        <v>1</v>
      </c>
      <c r="M1624" s="5">
        <v>1</v>
      </c>
      <c r="N1624" s="5">
        <v>1</v>
      </c>
      <c r="O1624" s="5">
        <v>0</v>
      </c>
      <c r="P1624" s="5">
        <v>0</v>
      </c>
      <c r="Q1624" s="5">
        <v>0</v>
      </c>
      <c r="R1624" s="5">
        <v>0</v>
      </c>
    </row>
    <row r="1625" spans="1:18" x14ac:dyDescent="0.35">
      <c r="A1625" s="1">
        <v>1895</v>
      </c>
      <c r="B1625" t="s">
        <v>1423</v>
      </c>
      <c r="C1625" t="s">
        <v>1440</v>
      </c>
      <c r="D1625" t="s">
        <v>1690</v>
      </c>
      <c r="E1625" t="s">
        <v>496</v>
      </c>
      <c r="F1625" t="s">
        <v>1429</v>
      </c>
      <c r="G1625" t="str">
        <f>VLOOKUP(F1625,'Barrio Mapping'!B:C,2,0)</f>
        <v>Rejas</v>
      </c>
      <c r="H1625">
        <f>VLOOKUP(B1625,'[1]Bin Distritos'!$A:$E,5,0)</f>
        <v>5.4560000000000004</v>
      </c>
      <c r="I1625" s="5">
        <v>900</v>
      </c>
      <c r="J1625" s="5">
        <v>2</v>
      </c>
      <c r="K1625" s="5">
        <v>92</v>
      </c>
      <c r="L1625" s="5">
        <v>3</v>
      </c>
      <c r="M1625" s="5">
        <v>1</v>
      </c>
      <c r="N1625" s="5">
        <v>1</v>
      </c>
      <c r="O1625" s="5">
        <v>0</v>
      </c>
      <c r="P1625" s="5">
        <v>0</v>
      </c>
      <c r="Q1625" s="5">
        <v>0</v>
      </c>
      <c r="R1625" s="5">
        <v>0</v>
      </c>
    </row>
    <row r="1626" spans="1:18" x14ac:dyDescent="0.35">
      <c r="A1626" s="1">
        <v>1901</v>
      </c>
      <c r="B1626" t="s">
        <v>1423</v>
      </c>
      <c r="C1626" t="s">
        <v>1446</v>
      </c>
      <c r="D1626" t="s">
        <v>1690</v>
      </c>
      <c r="F1626" t="s">
        <v>1429</v>
      </c>
      <c r="G1626" t="str">
        <f>VLOOKUP(F1626,'Barrio Mapping'!B:C,2,0)</f>
        <v>Rejas</v>
      </c>
      <c r="H1626">
        <f>VLOOKUP(B1626,'[1]Bin Distritos'!$A:$E,5,0)</f>
        <v>5.4560000000000004</v>
      </c>
      <c r="I1626" s="5">
        <v>1300</v>
      </c>
      <c r="J1626" s="5">
        <v>2</v>
      </c>
      <c r="K1626" s="5">
        <v>100</v>
      </c>
      <c r="L1626" s="5">
        <v>4</v>
      </c>
      <c r="M1626" s="5">
        <v>1</v>
      </c>
      <c r="N1626" s="5">
        <v>1</v>
      </c>
      <c r="O1626" s="5">
        <v>0</v>
      </c>
      <c r="P1626" s="5">
        <v>0</v>
      </c>
      <c r="Q1626" s="5">
        <v>0</v>
      </c>
      <c r="R1626" s="5">
        <v>0</v>
      </c>
    </row>
    <row r="1627" spans="1:18" x14ac:dyDescent="0.35">
      <c r="A1627" s="1">
        <v>1902</v>
      </c>
      <c r="B1627" t="s">
        <v>1423</v>
      </c>
      <c r="C1627" t="s">
        <v>1447</v>
      </c>
      <c r="D1627" t="s">
        <v>1690</v>
      </c>
      <c r="E1627" t="s">
        <v>176</v>
      </c>
      <c r="F1627" t="s">
        <v>1429</v>
      </c>
      <c r="G1627" t="str">
        <f>VLOOKUP(F1627,'Barrio Mapping'!B:C,2,0)</f>
        <v>Rejas</v>
      </c>
      <c r="H1627">
        <f>VLOOKUP(B1627,'[1]Bin Distritos'!$A:$E,5,0)</f>
        <v>5.4560000000000004</v>
      </c>
      <c r="I1627" s="5">
        <v>700</v>
      </c>
      <c r="J1627" s="5">
        <v>1</v>
      </c>
      <c r="K1627" s="5">
        <v>50</v>
      </c>
      <c r="L1627" s="5">
        <v>3</v>
      </c>
      <c r="M1627" s="5">
        <v>1</v>
      </c>
      <c r="N1627" s="5">
        <v>1</v>
      </c>
      <c r="O1627" s="5">
        <v>0</v>
      </c>
      <c r="P1627" s="5">
        <v>0</v>
      </c>
      <c r="Q1627" s="5">
        <v>0</v>
      </c>
      <c r="R1627" s="5">
        <v>0</v>
      </c>
    </row>
    <row r="1628" spans="1:18" x14ac:dyDescent="0.35">
      <c r="A1628" s="1">
        <v>1904</v>
      </c>
      <c r="B1628" t="s">
        <v>1423</v>
      </c>
      <c r="C1628" t="s">
        <v>1440</v>
      </c>
      <c r="D1628" t="s">
        <v>1690</v>
      </c>
      <c r="F1628" t="s">
        <v>1429</v>
      </c>
      <c r="G1628" t="str">
        <f>VLOOKUP(F1628,'Barrio Mapping'!B:C,2,0)</f>
        <v>Rejas</v>
      </c>
      <c r="H1628">
        <f>VLOOKUP(B1628,'[1]Bin Distritos'!$A:$E,5,0)</f>
        <v>5.4560000000000004</v>
      </c>
      <c r="I1628" s="5">
        <v>1350</v>
      </c>
      <c r="J1628" s="5">
        <v>4</v>
      </c>
      <c r="K1628" s="5">
        <v>98</v>
      </c>
      <c r="L1628" s="5">
        <v>0</v>
      </c>
      <c r="M1628" s="5">
        <v>1</v>
      </c>
      <c r="N1628" s="5">
        <v>1</v>
      </c>
      <c r="O1628" s="5">
        <v>0</v>
      </c>
      <c r="P1628" s="5">
        <v>0</v>
      </c>
      <c r="Q1628" s="5">
        <v>0</v>
      </c>
      <c r="R1628" s="5">
        <v>0</v>
      </c>
    </row>
    <row r="1629" spans="1:18" x14ac:dyDescent="0.35">
      <c r="A1629" s="1">
        <v>1906</v>
      </c>
      <c r="B1629" t="s">
        <v>1423</v>
      </c>
      <c r="C1629" t="s">
        <v>1451</v>
      </c>
      <c r="D1629" t="s">
        <v>1690</v>
      </c>
      <c r="E1629" t="s">
        <v>71</v>
      </c>
      <c r="F1629" t="s">
        <v>1429</v>
      </c>
      <c r="G1629" t="str">
        <f>VLOOKUP(F1629,'Barrio Mapping'!B:C,2,0)</f>
        <v>Rejas</v>
      </c>
      <c r="H1629">
        <f>VLOOKUP(B1629,'[1]Bin Distritos'!$A:$E,5,0)</f>
        <v>5.4560000000000004</v>
      </c>
      <c r="I1629" s="5">
        <v>650</v>
      </c>
      <c r="J1629" s="5">
        <v>1</v>
      </c>
      <c r="K1629" s="5">
        <v>50</v>
      </c>
      <c r="L1629" s="5">
        <v>3</v>
      </c>
      <c r="M1629" s="5">
        <v>1</v>
      </c>
      <c r="N1629" s="5">
        <v>1</v>
      </c>
      <c r="O1629" s="5">
        <v>0</v>
      </c>
      <c r="P1629" s="5">
        <v>0</v>
      </c>
      <c r="Q1629" s="5">
        <v>0</v>
      </c>
      <c r="R1629" s="5">
        <v>0</v>
      </c>
    </row>
    <row r="1630" spans="1:18" x14ac:dyDescent="0.35">
      <c r="A1630" s="1">
        <v>1907</v>
      </c>
      <c r="B1630" t="s">
        <v>1423</v>
      </c>
      <c r="C1630" t="s">
        <v>1452</v>
      </c>
      <c r="D1630" t="s">
        <v>1690</v>
      </c>
      <c r="E1630" t="s">
        <v>73</v>
      </c>
      <c r="F1630" t="s">
        <v>1429</v>
      </c>
      <c r="G1630" t="str">
        <f>VLOOKUP(F1630,'Barrio Mapping'!B:C,2,0)</f>
        <v>Rejas</v>
      </c>
      <c r="H1630">
        <f>VLOOKUP(B1630,'[1]Bin Distritos'!$A:$E,5,0)</f>
        <v>5.4560000000000004</v>
      </c>
      <c r="I1630" s="5">
        <v>900</v>
      </c>
      <c r="J1630" s="5">
        <v>2</v>
      </c>
      <c r="K1630" s="5">
        <v>86</v>
      </c>
      <c r="L1630" s="5">
        <v>3</v>
      </c>
      <c r="M1630" s="5">
        <v>1</v>
      </c>
      <c r="N1630" s="5">
        <v>1</v>
      </c>
      <c r="O1630" s="5">
        <v>0</v>
      </c>
      <c r="P1630" s="5">
        <v>0</v>
      </c>
      <c r="Q1630" s="5">
        <v>0</v>
      </c>
      <c r="R1630" s="5">
        <v>0</v>
      </c>
    </row>
    <row r="1631" spans="1:18" x14ac:dyDescent="0.35">
      <c r="A1631" s="1">
        <v>1908</v>
      </c>
      <c r="B1631" t="s">
        <v>1423</v>
      </c>
      <c r="C1631" t="s">
        <v>1452</v>
      </c>
      <c r="D1631" t="s">
        <v>1690</v>
      </c>
      <c r="E1631" t="s">
        <v>231</v>
      </c>
      <c r="F1631" t="s">
        <v>1429</v>
      </c>
      <c r="G1631" t="str">
        <f>VLOOKUP(F1631,'Barrio Mapping'!B:C,2,0)</f>
        <v>Rejas</v>
      </c>
      <c r="H1631">
        <f>VLOOKUP(B1631,'[1]Bin Distritos'!$A:$E,5,0)</f>
        <v>5.4560000000000004</v>
      </c>
      <c r="I1631" s="5">
        <v>1000</v>
      </c>
      <c r="J1631" s="5">
        <v>2</v>
      </c>
      <c r="K1631" s="5">
        <v>87</v>
      </c>
      <c r="L1631" s="5">
        <v>2</v>
      </c>
      <c r="M1631" s="5">
        <v>1</v>
      </c>
      <c r="N1631" s="5">
        <v>1</v>
      </c>
      <c r="O1631" s="5">
        <v>0</v>
      </c>
      <c r="P1631" s="5">
        <v>0</v>
      </c>
      <c r="Q1631" s="5">
        <v>0</v>
      </c>
      <c r="R1631" s="5">
        <v>0</v>
      </c>
    </row>
    <row r="1632" spans="1:18" x14ac:dyDescent="0.35">
      <c r="A1632" s="1">
        <v>1912</v>
      </c>
      <c r="B1632" t="s">
        <v>1423</v>
      </c>
      <c r="C1632" t="s">
        <v>1439</v>
      </c>
      <c r="D1632" t="s">
        <v>1690</v>
      </c>
      <c r="F1632" t="s">
        <v>1429</v>
      </c>
      <c r="G1632" t="str">
        <f>VLOOKUP(F1632,'Barrio Mapping'!B:C,2,0)</f>
        <v>Rejas</v>
      </c>
      <c r="H1632">
        <f>VLOOKUP(B1632,'[1]Bin Distritos'!$A:$E,5,0)</f>
        <v>5.4560000000000004</v>
      </c>
      <c r="I1632" s="5">
        <v>900</v>
      </c>
      <c r="J1632" s="5">
        <v>2</v>
      </c>
      <c r="K1632" s="5">
        <v>85</v>
      </c>
      <c r="L1632" s="5">
        <v>1</v>
      </c>
      <c r="M1632" s="5">
        <v>1</v>
      </c>
      <c r="N1632" s="5">
        <v>1</v>
      </c>
      <c r="O1632" s="5">
        <v>0</v>
      </c>
      <c r="P1632" s="5">
        <v>0</v>
      </c>
      <c r="Q1632" s="5">
        <v>0</v>
      </c>
      <c r="R1632" s="5">
        <v>0</v>
      </c>
    </row>
    <row r="1633" spans="1:18" x14ac:dyDescent="0.35">
      <c r="A1633" s="1">
        <v>1913</v>
      </c>
      <c r="B1633" t="s">
        <v>1423</v>
      </c>
      <c r="C1633" t="s">
        <v>1446</v>
      </c>
      <c r="D1633" t="s">
        <v>1690</v>
      </c>
      <c r="F1633" t="s">
        <v>1429</v>
      </c>
      <c r="G1633" t="str">
        <f>VLOOKUP(F1633,'Barrio Mapping'!B:C,2,0)</f>
        <v>Rejas</v>
      </c>
      <c r="H1633">
        <f>VLOOKUP(B1633,'[1]Bin Distritos'!$A:$E,5,0)</f>
        <v>5.4560000000000004</v>
      </c>
      <c r="I1633" s="5">
        <v>720</v>
      </c>
      <c r="J1633" s="5">
        <v>1</v>
      </c>
      <c r="K1633" s="5">
        <v>60</v>
      </c>
      <c r="L1633" s="5">
        <v>1</v>
      </c>
      <c r="M1633" s="5">
        <v>1</v>
      </c>
      <c r="N1633" s="5">
        <v>1</v>
      </c>
      <c r="O1633" s="5">
        <v>0</v>
      </c>
      <c r="P1633" s="5">
        <v>0</v>
      </c>
      <c r="Q1633" s="5">
        <v>0</v>
      </c>
      <c r="R1633" s="5">
        <v>0</v>
      </c>
    </row>
    <row r="1634" spans="1:18" x14ac:dyDescent="0.35">
      <c r="A1634" s="1">
        <v>1915</v>
      </c>
      <c r="B1634" t="s">
        <v>1423</v>
      </c>
      <c r="C1634" t="s">
        <v>1452</v>
      </c>
      <c r="D1634" t="s">
        <v>1690</v>
      </c>
      <c r="E1634" t="s">
        <v>73</v>
      </c>
      <c r="F1634" t="s">
        <v>1429</v>
      </c>
      <c r="G1634" t="str">
        <f>VLOOKUP(F1634,'Barrio Mapping'!B:C,2,0)</f>
        <v>Rejas</v>
      </c>
      <c r="H1634">
        <f>VLOOKUP(B1634,'[1]Bin Distritos'!$A:$E,5,0)</f>
        <v>5.4560000000000004</v>
      </c>
      <c r="I1634" s="5">
        <v>1100</v>
      </c>
      <c r="J1634" s="5">
        <v>2</v>
      </c>
      <c r="K1634" s="5">
        <v>95</v>
      </c>
      <c r="L1634" s="5">
        <v>1</v>
      </c>
      <c r="M1634" s="5">
        <v>1</v>
      </c>
      <c r="N1634" s="5">
        <v>1</v>
      </c>
      <c r="O1634" s="5">
        <v>0</v>
      </c>
      <c r="P1634" s="5">
        <v>0</v>
      </c>
      <c r="Q1634" s="5">
        <v>0</v>
      </c>
      <c r="R1634" s="5">
        <v>0</v>
      </c>
    </row>
    <row r="1635" spans="1:18" x14ac:dyDescent="0.35">
      <c r="A1635" s="1">
        <v>1918</v>
      </c>
      <c r="B1635" t="s">
        <v>1423</v>
      </c>
      <c r="C1635" t="s">
        <v>1459</v>
      </c>
      <c r="D1635" t="s">
        <v>1690</v>
      </c>
      <c r="E1635" t="s">
        <v>98</v>
      </c>
      <c r="F1635" t="s">
        <v>1429</v>
      </c>
      <c r="G1635" t="str">
        <f>VLOOKUP(F1635,'Barrio Mapping'!B:C,2,0)</f>
        <v>Rejas</v>
      </c>
      <c r="H1635">
        <f>VLOOKUP(B1635,'[1]Bin Distritos'!$A:$E,5,0)</f>
        <v>5.4560000000000004</v>
      </c>
      <c r="I1635" s="5">
        <v>1250</v>
      </c>
      <c r="J1635" s="5">
        <v>2</v>
      </c>
      <c r="K1635" s="5">
        <v>91</v>
      </c>
      <c r="L1635" s="5">
        <v>0</v>
      </c>
      <c r="M1635" s="5">
        <v>1</v>
      </c>
      <c r="N1635" s="5">
        <v>1</v>
      </c>
      <c r="O1635" s="5">
        <v>0</v>
      </c>
      <c r="P1635" s="5">
        <v>0</v>
      </c>
      <c r="Q1635" s="5">
        <v>0</v>
      </c>
      <c r="R1635" s="5">
        <v>0</v>
      </c>
    </row>
    <row r="1636" spans="1:18" x14ac:dyDescent="0.35">
      <c r="A1636" s="1">
        <v>1919</v>
      </c>
      <c r="B1636" t="s">
        <v>1423</v>
      </c>
      <c r="C1636" t="s">
        <v>1446</v>
      </c>
      <c r="D1636" t="s">
        <v>1690</v>
      </c>
      <c r="F1636" t="s">
        <v>1429</v>
      </c>
      <c r="G1636" t="str">
        <f>VLOOKUP(F1636,'Barrio Mapping'!B:C,2,0)</f>
        <v>Rejas</v>
      </c>
      <c r="H1636">
        <f>VLOOKUP(B1636,'[1]Bin Distritos'!$A:$E,5,0)</f>
        <v>5.4560000000000004</v>
      </c>
      <c r="I1636" s="5">
        <v>900</v>
      </c>
      <c r="J1636" s="5">
        <v>2</v>
      </c>
      <c r="K1636" s="5">
        <v>85</v>
      </c>
      <c r="L1636" s="5">
        <v>3</v>
      </c>
      <c r="M1636" s="5">
        <v>1</v>
      </c>
      <c r="N1636" s="5">
        <v>1</v>
      </c>
      <c r="O1636" s="5">
        <v>0</v>
      </c>
      <c r="P1636" s="5">
        <v>0</v>
      </c>
      <c r="Q1636" s="5">
        <v>0</v>
      </c>
      <c r="R1636" s="5">
        <v>0</v>
      </c>
    </row>
    <row r="1637" spans="1:18" x14ac:dyDescent="0.35">
      <c r="A1637" s="1">
        <v>1920</v>
      </c>
      <c r="B1637" t="s">
        <v>1423</v>
      </c>
      <c r="C1637" t="s">
        <v>1434</v>
      </c>
      <c r="D1637" t="s">
        <v>1690</v>
      </c>
      <c r="E1637" t="s">
        <v>21</v>
      </c>
      <c r="F1637" t="s">
        <v>1429</v>
      </c>
      <c r="G1637" t="str">
        <f>VLOOKUP(F1637,'Barrio Mapping'!B:C,2,0)</f>
        <v>Rejas</v>
      </c>
      <c r="H1637">
        <f>VLOOKUP(B1637,'[1]Bin Distritos'!$A:$E,5,0)</f>
        <v>5.4560000000000004</v>
      </c>
      <c r="I1637" s="5">
        <v>850</v>
      </c>
      <c r="J1637" s="5">
        <v>1</v>
      </c>
      <c r="K1637" s="5">
        <v>55</v>
      </c>
      <c r="L1637" s="5">
        <v>3</v>
      </c>
      <c r="M1637" s="5">
        <v>1</v>
      </c>
      <c r="N1637" s="5">
        <v>1</v>
      </c>
      <c r="O1637" s="5">
        <v>0</v>
      </c>
      <c r="P1637" s="5">
        <v>0</v>
      </c>
      <c r="Q1637" s="5">
        <v>0</v>
      </c>
      <c r="R1637" s="5">
        <v>0</v>
      </c>
    </row>
    <row r="1638" spans="1:18" x14ac:dyDescent="0.35">
      <c r="A1638" s="1">
        <v>1922</v>
      </c>
      <c r="B1638" t="s">
        <v>1423</v>
      </c>
      <c r="C1638" t="s">
        <v>1446</v>
      </c>
      <c r="D1638" t="s">
        <v>1690</v>
      </c>
      <c r="F1638" t="s">
        <v>1429</v>
      </c>
      <c r="G1638" t="str">
        <f>VLOOKUP(F1638,'Barrio Mapping'!B:C,2,0)</f>
        <v>Rejas</v>
      </c>
      <c r="H1638">
        <f>VLOOKUP(B1638,'[1]Bin Distritos'!$A:$E,5,0)</f>
        <v>5.4560000000000004</v>
      </c>
      <c r="I1638" s="5">
        <v>850</v>
      </c>
      <c r="J1638" s="5">
        <v>1</v>
      </c>
      <c r="K1638" s="5">
        <v>55</v>
      </c>
      <c r="L1638" s="5">
        <v>3</v>
      </c>
      <c r="M1638" s="5">
        <v>1</v>
      </c>
      <c r="N1638" s="5">
        <v>1</v>
      </c>
      <c r="O1638" s="5">
        <v>0</v>
      </c>
      <c r="P1638" s="5">
        <v>0</v>
      </c>
      <c r="Q1638" s="5">
        <v>0</v>
      </c>
      <c r="R1638" s="5">
        <v>0</v>
      </c>
    </row>
    <row r="1639" spans="1:18" x14ac:dyDescent="0.35">
      <c r="A1639" s="1">
        <v>1924</v>
      </c>
      <c r="B1639" t="s">
        <v>1423</v>
      </c>
      <c r="C1639" t="s">
        <v>1463</v>
      </c>
      <c r="D1639" t="s">
        <v>1692</v>
      </c>
      <c r="F1639" t="s">
        <v>1429</v>
      </c>
      <c r="G1639" t="str">
        <f>VLOOKUP(F1639,'Barrio Mapping'!B:C,2,0)</f>
        <v>Rejas</v>
      </c>
      <c r="H1639">
        <f>VLOOKUP(B1639,'[1]Bin Distritos'!$A:$E,5,0)</f>
        <v>5.4560000000000004</v>
      </c>
      <c r="I1639" s="5">
        <v>749</v>
      </c>
      <c r="J1639" s="5">
        <v>1</v>
      </c>
      <c r="K1639" s="5">
        <v>90</v>
      </c>
      <c r="L1639" s="5">
        <v>1</v>
      </c>
      <c r="M1639" s="5">
        <v>1</v>
      </c>
      <c r="N1639" s="5">
        <v>1</v>
      </c>
      <c r="O1639" s="5">
        <v>0</v>
      </c>
      <c r="P1639" s="5">
        <v>0</v>
      </c>
      <c r="Q1639" s="5">
        <v>1</v>
      </c>
      <c r="R1639" s="5">
        <v>0</v>
      </c>
    </row>
    <row r="1640" spans="1:18" x14ac:dyDescent="0.35">
      <c r="A1640" s="1">
        <v>1925</v>
      </c>
      <c r="B1640" t="s">
        <v>1423</v>
      </c>
      <c r="C1640" t="s">
        <v>1464</v>
      </c>
      <c r="D1640" t="s">
        <v>1690</v>
      </c>
      <c r="E1640" t="s">
        <v>95</v>
      </c>
      <c r="F1640" t="s">
        <v>1429</v>
      </c>
      <c r="G1640" t="str">
        <f>VLOOKUP(F1640,'Barrio Mapping'!B:C,2,0)</f>
        <v>Rejas</v>
      </c>
      <c r="H1640">
        <f>VLOOKUP(B1640,'[1]Bin Distritos'!$A:$E,5,0)</f>
        <v>5.4560000000000004</v>
      </c>
      <c r="I1640" s="5">
        <v>855</v>
      </c>
      <c r="J1640" s="5">
        <v>2</v>
      </c>
      <c r="K1640" s="5">
        <v>87</v>
      </c>
      <c r="L1640" s="5">
        <v>1</v>
      </c>
      <c r="M1640" s="5">
        <v>1</v>
      </c>
      <c r="N1640" s="5">
        <v>1</v>
      </c>
      <c r="O1640" s="5">
        <v>0</v>
      </c>
      <c r="P1640" s="5">
        <v>0</v>
      </c>
      <c r="Q1640" s="5">
        <v>0</v>
      </c>
      <c r="R1640" s="5">
        <v>0</v>
      </c>
    </row>
    <row r="1641" spans="1:18" x14ac:dyDescent="0.35">
      <c r="A1641" s="1">
        <v>1926</v>
      </c>
      <c r="B1641" t="s">
        <v>1423</v>
      </c>
      <c r="C1641" t="s">
        <v>1464</v>
      </c>
      <c r="D1641" t="s">
        <v>1690</v>
      </c>
      <c r="E1641" t="s">
        <v>95</v>
      </c>
      <c r="F1641" t="s">
        <v>1429</v>
      </c>
      <c r="G1641" t="str">
        <f>VLOOKUP(F1641,'Barrio Mapping'!B:C,2,0)</f>
        <v>Rejas</v>
      </c>
      <c r="H1641">
        <f>VLOOKUP(B1641,'[1]Bin Distritos'!$A:$E,5,0)</f>
        <v>5.4560000000000004</v>
      </c>
      <c r="I1641" s="5">
        <v>1010</v>
      </c>
      <c r="J1641" s="5">
        <v>2</v>
      </c>
      <c r="K1641" s="5">
        <v>106</v>
      </c>
      <c r="L1641" s="5">
        <v>4</v>
      </c>
      <c r="M1641" s="5">
        <v>1</v>
      </c>
      <c r="N1641" s="5">
        <v>1</v>
      </c>
      <c r="O1641" s="5">
        <v>0</v>
      </c>
      <c r="P1641" s="5">
        <v>0</v>
      </c>
      <c r="Q1641" s="5">
        <v>0</v>
      </c>
      <c r="R1641" s="5">
        <v>0</v>
      </c>
    </row>
    <row r="1642" spans="1:18" x14ac:dyDescent="0.35">
      <c r="A1642" s="1">
        <v>1930</v>
      </c>
      <c r="B1642" t="s">
        <v>1423</v>
      </c>
      <c r="C1642" t="s">
        <v>1467</v>
      </c>
      <c r="D1642" t="s">
        <v>1690</v>
      </c>
      <c r="E1642" t="s">
        <v>98</v>
      </c>
      <c r="F1642" t="s">
        <v>1429</v>
      </c>
      <c r="G1642" t="str">
        <f>VLOOKUP(F1642,'Barrio Mapping'!B:C,2,0)</f>
        <v>Rejas</v>
      </c>
      <c r="H1642">
        <f>VLOOKUP(B1642,'[1]Bin Distritos'!$A:$E,5,0)</f>
        <v>5.4560000000000004</v>
      </c>
      <c r="I1642" s="5">
        <v>1000</v>
      </c>
      <c r="J1642" s="5">
        <v>2</v>
      </c>
      <c r="K1642" s="5">
        <v>96</v>
      </c>
      <c r="L1642" s="5">
        <v>5</v>
      </c>
      <c r="M1642" s="5">
        <v>1</v>
      </c>
      <c r="N1642" s="5">
        <v>1</v>
      </c>
      <c r="O1642" s="5">
        <v>0</v>
      </c>
      <c r="P1642" s="5">
        <v>0</v>
      </c>
      <c r="Q1642" s="5">
        <v>0</v>
      </c>
      <c r="R1642" s="5">
        <v>0</v>
      </c>
    </row>
    <row r="1643" spans="1:18" x14ac:dyDescent="0.35">
      <c r="A1643" s="1">
        <v>1931</v>
      </c>
      <c r="B1643" t="s">
        <v>1423</v>
      </c>
      <c r="C1643" t="s">
        <v>1468</v>
      </c>
      <c r="D1643" t="s">
        <v>1690</v>
      </c>
      <c r="F1643" t="s">
        <v>1429</v>
      </c>
      <c r="G1643" t="str">
        <f>VLOOKUP(F1643,'Barrio Mapping'!B:C,2,0)</f>
        <v>Rejas</v>
      </c>
      <c r="H1643">
        <f>VLOOKUP(B1643,'[1]Bin Distritos'!$A:$E,5,0)</f>
        <v>5.4560000000000004</v>
      </c>
      <c r="I1643" s="5">
        <v>800</v>
      </c>
      <c r="J1643" s="5">
        <v>1</v>
      </c>
      <c r="K1643" s="5">
        <v>60</v>
      </c>
      <c r="L1643" s="5">
        <v>3</v>
      </c>
      <c r="M1643" s="5">
        <v>1</v>
      </c>
      <c r="N1643" s="5">
        <v>1</v>
      </c>
      <c r="O1643" s="5">
        <v>0</v>
      </c>
      <c r="P1643" s="5">
        <v>0</v>
      </c>
      <c r="Q1643" s="5">
        <v>0</v>
      </c>
      <c r="R1643" s="5">
        <v>0</v>
      </c>
    </row>
    <row r="1644" spans="1:18" x14ac:dyDescent="0.35">
      <c r="A1644" s="1">
        <v>1932</v>
      </c>
      <c r="B1644" t="s">
        <v>1423</v>
      </c>
      <c r="C1644" t="s">
        <v>1467</v>
      </c>
      <c r="D1644" t="s">
        <v>1690</v>
      </c>
      <c r="F1644" t="s">
        <v>1429</v>
      </c>
      <c r="G1644" t="str">
        <f>VLOOKUP(F1644,'Barrio Mapping'!B:C,2,0)</f>
        <v>Rejas</v>
      </c>
      <c r="H1644">
        <f>VLOOKUP(B1644,'[1]Bin Distritos'!$A:$E,5,0)</f>
        <v>5.4560000000000004</v>
      </c>
      <c r="I1644" s="5">
        <v>1100</v>
      </c>
      <c r="J1644" s="5">
        <v>2</v>
      </c>
      <c r="K1644" s="5">
        <v>80</v>
      </c>
      <c r="L1644" s="5">
        <v>2</v>
      </c>
      <c r="M1644" s="5">
        <v>1</v>
      </c>
      <c r="N1644" s="5">
        <v>1</v>
      </c>
      <c r="O1644" s="5">
        <v>0</v>
      </c>
      <c r="P1644" s="5">
        <v>0</v>
      </c>
      <c r="Q1644" s="5">
        <v>0</v>
      </c>
      <c r="R1644" s="5">
        <v>0</v>
      </c>
    </row>
    <row r="1645" spans="1:18" x14ac:dyDescent="0.35">
      <c r="A1645" s="1">
        <v>1933</v>
      </c>
      <c r="B1645" t="s">
        <v>1423</v>
      </c>
      <c r="C1645" t="s">
        <v>1452</v>
      </c>
      <c r="D1645" t="s">
        <v>1690</v>
      </c>
      <c r="F1645" t="s">
        <v>1429</v>
      </c>
      <c r="G1645" t="str">
        <f>VLOOKUP(F1645,'Barrio Mapping'!B:C,2,0)</f>
        <v>Rejas</v>
      </c>
      <c r="H1645">
        <f>VLOOKUP(B1645,'[1]Bin Distritos'!$A:$E,5,0)</f>
        <v>5.4560000000000004</v>
      </c>
      <c r="I1645" s="5">
        <v>1100</v>
      </c>
      <c r="J1645" s="5">
        <v>2</v>
      </c>
      <c r="K1645" s="5">
        <v>80</v>
      </c>
      <c r="L1645" s="5">
        <v>4</v>
      </c>
      <c r="M1645" s="5">
        <v>1</v>
      </c>
      <c r="N1645" s="5">
        <v>1</v>
      </c>
      <c r="O1645" s="5">
        <v>0</v>
      </c>
      <c r="P1645" s="5">
        <v>0</v>
      </c>
      <c r="Q1645" s="5">
        <v>0</v>
      </c>
      <c r="R1645" s="5">
        <v>0</v>
      </c>
    </row>
    <row r="1646" spans="1:18" x14ac:dyDescent="0.35">
      <c r="A1646" s="1">
        <v>1937</v>
      </c>
      <c r="B1646" t="s">
        <v>1423</v>
      </c>
      <c r="C1646" t="s">
        <v>1446</v>
      </c>
      <c r="D1646" t="s">
        <v>1690</v>
      </c>
      <c r="F1646" t="s">
        <v>1429</v>
      </c>
      <c r="G1646" t="str">
        <f>VLOOKUP(F1646,'Barrio Mapping'!B:C,2,0)</f>
        <v>Rejas</v>
      </c>
      <c r="H1646">
        <f>VLOOKUP(B1646,'[1]Bin Distritos'!$A:$E,5,0)</f>
        <v>5.4560000000000004</v>
      </c>
      <c r="I1646" s="5">
        <v>1100</v>
      </c>
      <c r="J1646" s="5">
        <v>2</v>
      </c>
      <c r="K1646" s="5">
        <v>75</v>
      </c>
      <c r="L1646" s="5">
        <v>3</v>
      </c>
      <c r="M1646" s="5">
        <v>1</v>
      </c>
      <c r="N1646" s="5">
        <v>1</v>
      </c>
      <c r="O1646" s="5">
        <v>0</v>
      </c>
      <c r="P1646" s="5">
        <v>0</v>
      </c>
      <c r="Q1646" s="5">
        <v>0</v>
      </c>
      <c r="R1646" s="5">
        <v>0</v>
      </c>
    </row>
    <row r="1647" spans="1:18" x14ac:dyDescent="0.35">
      <c r="A1647" s="1">
        <v>1938</v>
      </c>
      <c r="B1647" t="s">
        <v>1423</v>
      </c>
      <c r="C1647" t="s">
        <v>1446</v>
      </c>
      <c r="D1647" t="s">
        <v>1690</v>
      </c>
      <c r="F1647" t="s">
        <v>1429</v>
      </c>
      <c r="G1647" t="str">
        <f>VLOOKUP(F1647,'Barrio Mapping'!B:C,2,0)</f>
        <v>Rejas</v>
      </c>
      <c r="H1647">
        <f>VLOOKUP(B1647,'[1]Bin Distritos'!$A:$E,5,0)</f>
        <v>5.4560000000000004</v>
      </c>
      <c r="I1647" s="5">
        <v>850</v>
      </c>
      <c r="J1647" s="5">
        <v>1</v>
      </c>
      <c r="K1647" s="5">
        <v>55</v>
      </c>
      <c r="L1647" s="5">
        <v>3</v>
      </c>
      <c r="M1647" s="5">
        <v>1</v>
      </c>
      <c r="N1647" s="5">
        <v>1</v>
      </c>
      <c r="O1647" s="5">
        <v>0</v>
      </c>
      <c r="P1647" s="5">
        <v>0</v>
      </c>
      <c r="Q1647" s="5">
        <v>0</v>
      </c>
      <c r="R1647" s="5">
        <v>0</v>
      </c>
    </row>
    <row r="1648" spans="1:18" x14ac:dyDescent="0.35">
      <c r="A1648" s="1">
        <v>1939</v>
      </c>
      <c r="B1648" t="s">
        <v>1423</v>
      </c>
      <c r="C1648" t="s">
        <v>1472</v>
      </c>
      <c r="D1648" t="s">
        <v>1690</v>
      </c>
      <c r="E1648" t="s">
        <v>40</v>
      </c>
      <c r="F1648" t="s">
        <v>1429</v>
      </c>
      <c r="G1648" t="str">
        <f>VLOOKUP(F1648,'Barrio Mapping'!B:C,2,0)</f>
        <v>Rejas</v>
      </c>
      <c r="H1648">
        <f>VLOOKUP(B1648,'[1]Bin Distritos'!$A:$E,5,0)</f>
        <v>5.4560000000000004</v>
      </c>
      <c r="I1648" s="5">
        <v>1150</v>
      </c>
      <c r="J1648" s="5">
        <v>3</v>
      </c>
      <c r="K1648" s="5">
        <v>140</v>
      </c>
      <c r="L1648" s="5">
        <v>1</v>
      </c>
      <c r="M1648" s="5">
        <v>1</v>
      </c>
      <c r="N1648" s="5">
        <v>1</v>
      </c>
      <c r="O1648" s="5">
        <v>0</v>
      </c>
      <c r="P1648" s="5">
        <v>0</v>
      </c>
      <c r="Q1648" s="5">
        <v>0</v>
      </c>
      <c r="R1648" s="5">
        <v>0</v>
      </c>
    </row>
    <row r="1649" spans="1:18" x14ac:dyDescent="0.35">
      <c r="A1649" s="1">
        <v>1940</v>
      </c>
      <c r="B1649" t="s">
        <v>1423</v>
      </c>
      <c r="C1649" t="s">
        <v>1435</v>
      </c>
      <c r="D1649" t="s">
        <v>1690</v>
      </c>
      <c r="E1649" t="s">
        <v>410</v>
      </c>
      <c r="F1649" t="s">
        <v>1429</v>
      </c>
      <c r="G1649" t="str">
        <f>VLOOKUP(F1649,'Barrio Mapping'!B:C,2,0)</f>
        <v>Rejas</v>
      </c>
      <c r="H1649">
        <f>VLOOKUP(B1649,'[1]Bin Distritos'!$A:$E,5,0)</f>
        <v>5.4560000000000004</v>
      </c>
      <c r="I1649" s="5">
        <v>800</v>
      </c>
      <c r="J1649" s="5">
        <v>1</v>
      </c>
      <c r="K1649" s="5">
        <v>60</v>
      </c>
      <c r="L1649" s="5">
        <v>1</v>
      </c>
      <c r="M1649" s="5">
        <v>1</v>
      </c>
      <c r="N1649" s="5">
        <v>1</v>
      </c>
      <c r="O1649" s="5">
        <v>0</v>
      </c>
      <c r="P1649" s="5">
        <v>0</v>
      </c>
      <c r="Q1649" s="5">
        <v>0</v>
      </c>
      <c r="R1649" s="5">
        <v>0</v>
      </c>
    </row>
    <row r="1650" spans="1:18" x14ac:dyDescent="0.35">
      <c r="A1650" s="1">
        <v>1945</v>
      </c>
      <c r="B1650" t="s">
        <v>1423</v>
      </c>
      <c r="C1650" t="s">
        <v>1474</v>
      </c>
      <c r="D1650" t="s">
        <v>1690</v>
      </c>
      <c r="F1650" t="s">
        <v>1429</v>
      </c>
      <c r="G1650" t="str">
        <f>VLOOKUP(F1650,'Barrio Mapping'!B:C,2,0)</f>
        <v>Rejas</v>
      </c>
      <c r="H1650">
        <f>VLOOKUP(B1650,'[1]Bin Distritos'!$A:$E,5,0)</f>
        <v>5.4560000000000004</v>
      </c>
      <c r="I1650" s="5">
        <v>900</v>
      </c>
      <c r="J1650" s="5">
        <v>2</v>
      </c>
      <c r="K1650" s="5">
        <v>75</v>
      </c>
      <c r="L1650" s="5">
        <v>4</v>
      </c>
      <c r="M1650" s="5">
        <v>1</v>
      </c>
      <c r="N1650" s="5">
        <v>1</v>
      </c>
      <c r="O1650" s="5">
        <v>0</v>
      </c>
      <c r="P1650" s="5">
        <v>0</v>
      </c>
      <c r="Q1650" s="5">
        <v>0</v>
      </c>
      <c r="R1650" s="5">
        <v>0</v>
      </c>
    </row>
    <row r="1651" spans="1:18" x14ac:dyDescent="0.35">
      <c r="A1651" s="1">
        <v>1678</v>
      </c>
      <c r="B1651" t="s">
        <v>1288</v>
      </c>
      <c r="C1651" t="s">
        <v>1289</v>
      </c>
      <c r="D1651" t="s">
        <v>1693</v>
      </c>
      <c r="F1651" t="s">
        <v>1290</v>
      </c>
      <c r="G1651" t="str">
        <f>VLOOKUP(F1651,'Barrio Mapping'!B:C,2,0)</f>
        <v>Ríos Rosas</v>
      </c>
      <c r="H1651">
        <f>VLOOKUP(B1651,'[1]Bin Distritos'!$A:$E,5,0)</f>
        <v>16.018666666666665</v>
      </c>
      <c r="I1651" s="5">
        <v>750</v>
      </c>
      <c r="J1651" s="5">
        <v>0</v>
      </c>
      <c r="K1651" s="5">
        <v>50</v>
      </c>
      <c r="L1651" s="5">
        <v>0</v>
      </c>
      <c r="M1651" s="5">
        <v>0</v>
      </c>
      <c r="N1651" s="5">
        <v>1</v>
      </c>
      <c r="O1651" s="5">
        <v>0</v>
      </c>
      <c r="P1651" s="5">
        <v>0</v>
      </c>
      <c r="Q1651" s="5">
        <v>0</v>
      </c>
      <c r="R1651" s="5">
        <v>0</v>
      </c>
    </row>
    <row r="1652" spans="1:18" x14ac:dyDescent="0.35">
      <c r="A1652" s="1">
        <v>1679</v>
      </c>
      <c r="B1652" t="s">
        <v>1288</v>
      </c>
      <c r="C1652" t="s">
        <v>1291</v>
      </c>
      <c r="D1652" t="s">
        <v>1693</v>
      </c>
      <c r="E1652" t="s">
        <v>200</v>
      </c>
      <c r="F1652" t="s">
        <v>1290</v>
      </c>
      <c r="G1652" t="str">
        <f>VLOOKUP(F1652,'Barrio Mapping'!B:C,2,0)</f>
        <v>Ríos Rosas</v>
      </c>
      <c r="H1652">
        <f>VLOOKUP(B1652,'[1]Bin Distritos'!$A:$E,5,0)</f>
        <v>16.018666666666665</v>
      </c>
      <c r="I1652" s="5">
        <v>750</v>
      </c>
      <c r="J1652" s="5">
        <v>0</v>
      </c>
      <c r="K1652" s="5">
        <v>50</v>
      </c>
      <c r="L1652" s="5">
        <v>7</v>
      </c>
      <c r="M1652" s="5">
        <v>0</v>
      </c>
      <c r="N1652" s="5">
        <v>1</v>
      </c>
      <c r="O1652" s="5">
        <v>0</v>
      </c>
      <c r="P1652" s="5">
        <v>0</v>
      </c>
      <c r="Q1652" s="5">
        <v>0</v>
      </c>
      <c r="R1652" s="5">
        <v>0</v>
      </c>
    </row>
    <row r="1653" spans="1:18" x14ac:dyDescent="0.35">
      <c r="A1653" s="1">
        <v>1687</v>
      </c>
      <c r="B1653" t="s">
        <v>1288</v>
      </c>
      <c r="C1653" t="s">
        <v>1301</v>
      </c>
      <c r="D1653" t="s">
        <v>1691</v>
      </c>
      <c r="F1653" t="s">
        <v>1290</v>
      </c>
      <c r="G1653" t="str">
        <f>VLOOKUP(F1653,'Barrio Mapping'!B:C,2,0)</f>
        <v>Ríos Rosas</v>
      </c>
      <c r="H1653">
        <f>VLOOKUP(B1653,'[1]Bin Distritos'!$A:$E,5,0)</f>
        <v>16.018666666666665</v>
      </c>
      <c r="I1653" s="5">
        <v>1600</v>
      </c>
      <c r="J1653" s="5">
        <v>2</v>
      </c>
      <c r="K1653" s="5">
        <v>160</v>
      </c>
      <c r="L1653" s="5">
        <v>6</v>
      </c>
      <c r="M1653" s="5">
        <v>1</v>
      </c>
      <c r="N1653" s="5">
        <v>1</v>
      </c>
      <c r="O1653" s="5">
        <v>1</v>
      </c>
      <c r="P1653" s="5">
        <v>0</v>
      </c>
      <c r="Q1653" s="5">
        <v>0</v>
      </c>
      <c r="R1653" s="5">
        <v>0</v>
      </c>
    </row>
    <row r="1654" spans="1:18" x14ac:dyDescent="0.35">
      <c r="A1654" s="1">
        <v>1692</v>
      </c>
      <c r="B1654" t="s">
        <v>1288</v>
      </c>
      <c r="C1654" t="s">
        <v>1305</v>
      </c>
      <c r="D1654" t="s">
        <v>1690</v>
      </c>
      <c r="F1654" t="s">
        <v>1290</v>
      </c>
      <c r="G1654" t="str">
        <f>VLOOKUP(F1654,'Barrio Mapping'!B:C,2,0)</f>
        <v>Ríos Rosas</v>
      </c>
      <c r="H1654">
        <f>VLOOKUP(B1654,'[1]Bin Distritos'!$A:$E,5,0)</f>
        <v>16.018666666666665</v>
      </c>
      <c r="I1654" s="5">
        <v>1000</v>
      </c>
      <c r="J1654" s="5">
        <v>1</v>
      </c>
      <c r="K1654" s="5">
        <v>55</v>
      </c>
      <c r="L1654" s="5">
        <v>3</v>
      </c>
      <c r="M1654" s="5">
        <v>1</v>
      </c>
      <c r="N1654" s="5">
        <v>1</v>
      </c>
      <c r="O1654" s="5">
        <v>0</v>
      </c>
      <c r="P1654" s="5">
        <v>0</v>
      </c>
      <c r="Q1654" s="5">
        <v>0</v>
      </c>
      <c r="R1654" s="5">
        <v>0</v>
      </c>
    </row>
    <row r="1655" spans="1:18" x14ac:dyDescent="0.35">
      <c r="A1655" s="1">
        <v>1693</v>
      </c>
      <c r="B1655" t="s">
        <v>1288</v>
      </c>
      <c r="C1655" t="s">
        <v>1306</v>
      </c>
      <c r="D1655" t="s">
        <v>1690</v>
      </c>
      <c r="E1655" t="s">
        <v>104</v>
      </c>
      <c r="F1655" t="s">
        <v>1290</v>
      </c>
      <c r="G1655" t="str">
        <f>VLOOKUP(F1655,'Barrio Mapping'!B:C,2,0)</f>
        <v>Ríos Rosas</v>
      </c>
      <c r="H1655">
        <f>VLOOKUP(B1655,'[1]Bin Distritos'!$A:$E,5,0)</f>
        <v>16.018666666666665</v>
      </c>
      <c r="I1655" s="5">
        <v>1250</v>
      </c>
      <c r="J1655" s="5">
        <v>1</v>
      </c>
      <c r="K1655" s="5">
        <v>70</v>
      </c>
      <c r="L1655" s="5">
        <v>5</v>
      </c>
      <c r="M1655" s="5">
        <v>1</v>
      </c>
      <c r="N1655" s="5">
        <v>1</v>
      </c>
      <c r="O1655" s="5">
        <v>0</v>
      </c>
      <c r="P1655" s="5">
        <v>0</v>
      </c>
      <c r="Q1655" s="5">
        <v>0</v>
      </c>
      <c r="R1655" s="5">
        <v>0</v>
      </c>
    </row>
    <row r="1656" spans="1:18" x14ac:dyDescent="0.35">
      <c r="A1656" s="1">
        <v>1697</v>
      </c>
      <c r="B1656" t="s">
        <v>1288</v>
      </c>
      <c r="C1656" t="s">
        <v>1312</v>
      </c>
      <c r="D1656" t="s">
        <v>1693</v>
      </c>
      <c r="E1656" t="s">
        <v>203</v>
      </c>
      <c r="F1656" t="s">
        <v>1290</v>
      </c>
      <c r="G1656" t="str">
        <f>VLOOKUP(F1656,'Barrio Mapping'!B:C,2,0)</f>
        <v>Ríos Rosas</v>
      </c>
      <c r="H1656">
        <f>VLOOKUP(B1656,'[1]Bin Distritos'!$A:$E,5,0)</f>
        <v>16.018666666666665</v>
      </c>
      <c r="I1656" s="5">
        <v>690</v>
      </c>
      <c r="J1656" s="5">
        <v>0</v>
      </c>
      <c r="K1656" s="5">
        <v>50</v>
      </c>
      <c r="L1656" s="5">
        <v>0</v>
      </c>
      <c r="M1656" s="5">
        <v>0</v>
      </c>
      <c r="N1656" s="5">
        <v>0</v>
      </c>
      <c r="O1656" s="5">
        <v>0</v>
      </c>
      <c r="P1656" s="5">
        <v>0</v>
      </c>
      <c r="Q1656" s="5">
        <v>0</v>
      </c>
      <c r="R1656" s="5">
        <v>0</v>
      </c>
    </row>
    <row r="1657" spans="1:18" x14ac:dyDescent="0.35">
      <c r="A1657" s="1">
        <v>1700</v>
      </c>
      <c r="B1657" t="s">
        <v>1288</v>
      </c>
      <c r="C1657" t="s">
        <v>1315</v>
      </c>
      <c r="D1657" t="s">
        <v>1690</v>
      </c>
      <c r="F1657" t="s">
        <v>1290</v>
      </c>
      <c r="G1657" t="str">
        <f>VLOOKUP(F1657,'Barrio Mapping'!B:C,2,0)</f>
        <v>Ríos Rosas</v>
      </c>
      <c r="H1657">
        <f>VLOOKUP(B1657,'[1]Bin Distritos'!$A:$E,5,0)</f>
        <v>16.018666666666665</v>
      </c>
      <c r="I1657" s="5">
        <v>3500</v>
      </c>
      <c r="J1657" s="5">
        <v>4</v>
      </c>
      <c r="K1657" s="5">
        <v>400</v>
      </c>
      <c r="L1657" s="5">
        <v>0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</row>
    <row r="1658" spans="1:18" x14ac:dyDescent="0.35">
      <c r="A1658" s="1">
        <v>1701</v>
      </c>
      <c r="B1658" t="s">
        <v>1288</v>
      </c>
      <c r="C1658" t="s">
        <v>1316</v>
      </c>
      <c r="D1658" t="s">
        <v>1690</v>
      </c>
      <c r="F1658" t="s">
        <v>1290</v>
      </c>
      <c r="G1658" t="str">
        <f>VLOOKUP(F1658,'Barrio Mapping'!B:C,2,0)</f>
        <v>Ríos Rosas</v>
      </c>
      <c r="H1658">
        <f>VLOOKUP(B1658,'[1]Bin Distritos'!$A:$E,5,0)</f>
        <v>16.018666666666665</v>
      </c>
      <c r="I1658" s="5">
        <v>1600</v>
      </c>
      <c r="J1658" s="5">
        <v>2</v>
      </c>
      <c r="K1658" s="5">
        <v>90</v>
      </c>
      <c r="L1658" s="5">
        <v>4</v>
      </c>
      <c r="M1658" s="5">
        <v>1</v>
      </c>
      <c r="N1658" s="5">
        <v>1</v>
      </c>
      <c r="O1658" s="5">
        <v>0</v>
      </c>
      <c r="P1658" s="5">
        <v>0</v>
      </c>
      <c r="Q1658" s="5">
        <v>0</v>
      </c>
      <c r="R1658" s="5">
        <v>0</v>
      </c>
    </row>
    <row r="1659" spans="1:18" x14ac:dyDescent="0.35">
      <c r="A1659" s="1">
        <v>1705</v>
      </c>
      <c r="B1659" t="s">
        <v>1288</v>
      </c>
      <c r="C1659" t="s">
        <v>1320</v>
      </c>
      <c r="D1659" t="s">
        <v>1690</v>
      </c>
      <c r="F1659" t="s">
        <v>1290</v>
      </c>
      <c r="G1659" t="str">
        <f>VLOOKUP(F1659,'Barrio Mapping'!B:C,2,0)</f>
        <v>Ríos Rosas</v>
      </c>
      <c r="H1659">
        <f>VLOOKUP(B1659,'[1]Bin Distritos'!$A:$E,5,0)</f>
        <v>16.018666666666665</v>
      </c>
      <c r="I1659" s="5">
        <v>970</v>
      </c>
      <c r="J1659" s="5">
        <v>1</v>
      </c>
      <c r="K1659" s="5">
        <v>50</v>
      </c>
      <c r="L1659" s="5">
        <v>4</v>
      </c>
      <c r="M1659" s="5">
        <v>0</v>
      </c>
      <c r="N1659" s="5">
        <v>1</v>
      </c>
      <c r="O1659" s="5">
        <v>0</v>
      </c>
      <c r="P1659" s="5">
        <v>0</v>
      </c>
      <c r="Q1659" s="5">
        <v>0</v>
      </c>
      <c r="R1659" s="5">
        <v>0</v>
      </c>
    </row>
    <row r="1660" spans="1:18" x14ac:dyDescent="0.35">
      <c r="A1660" s="1">
        <v>1708</v>
      </c>
      <c r="B1660" t="s">
        <v>1288</v>
      </c>
      <c r="C1660" t="s">
        <v>1323</v>
      </c>
      <c r="D1660" t="s">
        <v>1690</v>
      </c>
      <c r="F1660" t="s">
        <v>1290</v>
      </c>
      <c r="G1660" t="str">
        <f>VLOOKUP(F1660,'Barrio Mapping'!B:C,2,0)</f>
        <v>Ríos Rosas</v>
      </c>
      <c r="H1660">
        <f>VLOOKUP(B1660,'[1]Bin Distritos'!$A:$E,5,0)</f>
        <v>16.018666666666665</v>
      </c>
      <c r="I1660" s="5">
        <v>1350</v>
      </c>
      <c r="J1660" s="5">
        <v>2</v>
      </c>
      <c r="K1660" s="5">
        <v>83</v>
      </c>
      <c r="L1660" s="5">
        <v>4</v>
      </c>
      <c r="M1660" s="5">
        <v>0</v>
      </c>
      <c r="N1660" s="5">
        <v>1</v>
      </c>
      <c r="O1660" s="5">
        <v>0</v>
      </c>
      <c r="P1660" s="5">
        <v>0</v>
      </c>
      <c r="Q1660" s="5">
        <v>0</v>
      </c>
      <c r="R1660" s="5">
        <v>0</v>
      </c>
    </row>
    <row r="1661" spans="1:18" x14ac:dyDescent="0.35">
      <c r="A1661" s="1">
        <v>1718</v>
      </c>
      <c r="B1661" t="s">
        <v>1288</v>
      </c>
      <c r="C1661" t="s">
        <v>1333</v>
      </c>
      <c r="D1661" t="s">
        <v>1690</v>
      </c>
      <c r="E1661" t="s">
        <v>98</v>
      </c>
      <c r="F1661" t="s">
        <v>1290</v>
      </c>
      <c r="G1661" t="str">
        <f>VLOOKUP(F1661,'Barrio Mapping'!B:C,2,0)</f>
        <v>Ríos Rosas</v>
      </c>
      <c r="H1661">
        <f>VLOOKUP(B1661,'[1]Bin Distritos'!$A:$E,5,0)</f>
        <v>16.018666666666665</v>
      </c>
      <c r="I1661" s="5">
        <v>2800</v>
      </c>
      <c r="J1661" s="5">
        <v>3</v>
      </c>
      <c r="K1661" s="5">
        <v>140</v>
      </c>
      <c r="L1661" s="5">
        <v>5</v>
      </c>
      <c r="M1661" s="5">
        <v>1</v>
      </c>
      <c r="N1661" s="5">
        <v>1</v>
      </c>
      <c r="O1661" s="5">
        <v>0</v>
      </c>
      <c r="P1661" s="5">
        <v>0</v>
      </c>
      <c r="Q1661" s="5">
        <v>0</v>
      </c>
      <c r="R1661" s="5">
        <v>0</v>
      </c>
    </row>
    <row r="1662" spans="1:18" x14ac:dyDescent="0.35">
      <c r="A1662" s="1">
        <v>1719</v>
      </c>
      <c r="B1662" t="s">
        <v>1288</v>
      </c>
      <c r="C1662" t="s">
        <v>1334</v>
      </c>
      <c r="D1662" t="s">
        <v>1690</v>
      </c>
      <c r="E1662" t="s">
        <v>1335</v>
      </c>
      <c r="F1662" t="s">
        <v>1290</v>
      </c>
      <c r="G1662" t="str">
        <f>VLOOKUP(F1662,'Barrio Mapping'!B:C,2,0)</f>
        <v>Ríos Rosas</v>
      </c>
      <c r="H1662">
        <f>VLOOKUP(B1662,'[1]Bin Distritos'!$A:$E,5,0)</f>
        <v>16.018666666666665</v>
      </c>
      <c r="I1662" s="5">
        <v>2300</v>
      </c>
      <c r="J1662" s="5">
        <v>4</v>
      </c>
      <c r="K1662" s="5">
        <v>154</v>
      </c>
      <c r="L1662" s="5">
        <v>3</v>
      </c>
      <c r="M1662" s="5">
        <v>1</v>
      </c>
      <c r="N1662" s="5">
        <v>1</v>
      </c>
      <c r="O1662" s="5">
        <v>0</v>
      </c>
      <c r="P1662" s="5">
        <v>0</v>
      </c>
      <c r="Q1662" s="5">
        <v>0</v>
      </c>
      <c r="R1662" s="5">
        <v>0</v>
      </c>
    </row>
    <row r="1663" spans="1:18" x14ac:dyDescent="0.35">
      <c r="A1663" s="1">
        <v>1723</v>
      </c>
      <c r="B1663" t="s">
        <v>1288</v>
      </c>
      <c r="C1663" t="s">
        <v>1312</v>
      </c>
      <c r="D1663" t="s">
        <v>1693</v>
      </c>
      <c r="F1663" t="s">
        <v>1290</v>
      </c>
      <c r="G1663" t="str">
        <f>VLOOKUP(F1663,'Barrio Mapping'!B:C,2,0)</f>
        <v>Ríos Rosas</v>
      </c>
      <c r="H1663">
        <f>VLOOKUP(B1663,'[1]Bin Distritos'!$A:$E,5,0)</f>
        <v>16.018666666666665</v>
      </c>
      <c r="I1663" s="5">
        <v>690</v>
      </c>
      <c r="J1663" s="5">
        <v>0</v>
      </c>
      <c r="K1663" s="5">
        <v>50</v>
      </c>
      <c r="L1663" s="5">
        <v>0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</row>
    <row r="1664" spans="1:18" x14ac:dyDescent="0.35">
      <c r="A1664" s="1">
        <v>1735</v>
      </c>
      <c r="B1664" t="s">
        <v>1288</v>
      </c>
      <c r="C1664" t="s">
        <v>1312</v>
      </c>
      <c r="D1664" t="s">
        <v>1693</v>
      </c>
      <c r="F1664" t="s">
        <v>1290</v>
      </c>
      <c r="G1664" t="str">
        <f>VLOOKUP(F1664,'Barrio Mapping'!B:C,2,0)</f>
        <v>Ríos Rosas</v>
      </c>
      <c r="H1664">
        <f>VLOOKUP(B1664,'[1]Bin Distritos'!$A:$E,5,0)</f>
        <v>16.018666666666665</v>
      </c>
      <c r="I1664" s="5">
        <v>690</v>
      </c>
      <c r="J1664" s="5">
        <v>0</v>
      </c>
      <c r="K1664" s="5">
        <v>50</v>
      </c>
      <c r="L1664" s="5">
        <v>0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</row>
    <row r="1665" spans="1:18" x14ac:dyDescent="0.35">
      <c r="A1665" s="1">
        <v>1736</v>
      </c>
      <c r="B1665" t="s">
        <v>1288</v>
      </c>
      <c r="C1665" t="s">
        <v>1316</v>
      </c>
      <c r="D1665" t="s">
        <v>1690</v>
      </c>
      <c r="F1665" t="s">
        <v>1290</v>
      </c>
      <c r="G1665" t="str">
        <f>VLOOKUP(F1665,'Barrio Mapping'!B:C,2,0)</f>
        <v>Ríos Rosas</v>
      </c>
      <c r="H1665">
        <f>VLOOKUP(B1665,'[1]Bin Distritos'!$A:$E,5,0)</f>
        <v>16.018666666666665</v>
      </c>
      <c r="I1665" s="5">
        <v>1600</v>
      </c>
      <c r="J1665" s="5">
        <v>2</v>
      </c>
      <c r="K1665" s="5">
        <v>85</v>
      </c>
      <c r="L1665" s="5">
        <v>4</v>
      </c>
      <c r="M1665" s="5">
        <v>1</v>
      </c>
      <c r="N1665" s="5">
        <v>1</v>
      </c>
      <c r="O1665" s="5">
        <v>0</v>
      </c>
      <c r="P1665" s="5">
        <v>0</v>
      </c>
      <c r="Q1665" s="5">
        <v>0</v>
      </c>
      <c r="R1665" s="5">
        <v>0</v>
      </c>
    </row>
    <row r="1666" spans="1:18" x14ac:dyDescent="0.35">
      <c r="A1666" s="1">
        <v>1744</v>
      </c>
      <c r="B1666" t="s">
        <v>1288</v>
      </c>
      <c r="C1666" t="s">
        <v>1354</v>
      </c>
      <c r="D1666" t="s">
        <v>1690</v>
      </c>
      <c r="F1666" t="s">
        <v>1290</v>
      </c>
      <c r="G1666" t="str">
        <f>VLOOKUP(F1666,'Barrio Mapping'!B:C,2,0)</f>
        <v>Ríos Rosas</v>
      </c>
      <c r="H1666">
        <f>VLOOKUP(B1666,'[1]Bin Distritos'!$A:$E,5,0)</f>
        <v>16.018666666666665</v>
      </c>
      <c r="I1666" s="5">
        <v>3500</v>
      </c>
      <c r="J1666" s="5">
        <v>4</v>
      </c>
      <c r="K1666" s="5">
        <v>335</v>
      </c>
      <c r="L1666" s="5">
        <v>0.5</v>
      </c>
      <c r="M1666" s="5">
        <v>0</v>
      </c>
      <c r="N1666" s="5">
        <v>1</v>
      </c>
      <c r="O1666" s="5">
        <v>0</v>
      </c>
      <c r="P1666" s="5">
        <v>0</v>
      </c>
      <c r="Q1666" s="5">
        <v>0</v>
      </c>
      <c r="R1666" s="5">
        <v>0</v>
      </c>
    </row>
    <row r="1667" spans="1:18" x14ac:dyDescent="0.35">
      <c r="A1667" s="1">
        <v>1746</v>
      </c>
      <c r="B1667" t="s">
        <v>1288</v>
      </c>
      <c r="C1667" t="s">
        <v>1355</v>
      </c>
      <c r="D1667" t="s">
        <v>1693</v>
      </c>
      <c r="F1667" t="s">
        <v>1290</v>
      </c>
      <c r="G1667" t="str">
        <f>VLOOKUP(F1667,'Barrio Mapping'!B:C,2,0)</f>
        <v>Ríos Rosas</v>
      </c>
      <c r="H1667">
        <f>VLOOKUP(B1667,'[1]Bin Distritos'!$A:$E,5,0)</f>
        <v>16.018666666666665</v>
      </c>
      <c r="I1667" s="5">
        <v>750</v>
      </c>
      <c r="J1667" s="5">
        <v>0</v>
      </c>
      <c r="K1667" s="5">
        <v>45</v>
      </c>
      <c r="L1667" s="5">
        <v>0</v>
      </c>
      <c r="M1667" s="5">
        <v>0</v>
      </c>
      <c r="N1667" s="5">
        <v>0</v>
      </c>
      <c r="O1667" s="5">
        <v>0</v>
      </c>
      <c r="P1667" s="5">
        <v>0</v>
      </c>
      <c r="Q1667" s="5">
        <v>0</v>
      </c>
      <c r="R1667" s="5">
        <v>0</v>
      </c>
    </row>
    <row r="1668" spans="1:18" x14ac:dyDescent="0.35">
      <c r="A1668" s="1">
        <v>1748</v>
      </c>
      <c r="B1668" t="s">
        <v>1288</v>
      </c>
      <c r="C1668" t="s">
        <v>1312</v>
      </c>
      <c r="D1668" t="s">
        <v>1693</v>
      </c>
      <c r="E1668" t="s">
        <v>126</v>
      </c>
      <c r="F1668" t="s">
        <v>1290</v>
      </c>
      <c r="G1668" t="str">
        <f>VLOOKUP(F1668,'Barrio Mapping'!B:C,2,0)</f>
        <v>Ríos Rosas</v>
      </c>
      <c r="H1668">
        <f>VLOOKUP(B1668,'[1]Bin Distritos'!$A:$E,5,0)</f>
        <v>16.018666666666665</v>
      </c>
      <c r="I1668" s="5">
        <v>690</v>
      </c>
      <c r="J1668" s="5">
        <v>0</v>
      </c>
      <c r="K1668" s="5">
        <v>50</v>
      </c>
      <c r="L1668" s="5">
        <v>0</v>
      </c>
      <c r="M1668" s="5">
        <v>0</v>
      </c>
      <c r="N1668" s="5">
        <v>0</v>
      </c>
      <c r="O1668" s="5">
        <v>0</v>
      </c>
      <c r="P1668" s="5">
        <v>0</v>
      </c>
      <c r="Q1668" s="5">
        <v>0</v>
      </c>
      <c r="R1668" s="5">
        <v>0</v>
      </c>
    </row>
    <row r="1669" spans="1:18" x14ac:dyDescent="0.35">
      <c r="A1669" s="1">
        <v>1750</v>
      </c>
      <c r="B1669" t="s">
        <v>1288</v>
      </c>
      <c r="C1669" t="s">
        <v>1358</v>
      </c>
      <c r="D1669" t="s">
        <v>1690</v>
      </c>
      <c r="E1669" t="s">
        <v>1138</v>
      </c>
      <c r="F1669" t="s">
        <v>1290</v>
      </c>
      <c r="G1669" t="str">
        <f>VLOOKUP(F1669,'Barrio Mapping'!B:C,2,0)</f>
        <v>Ríos Rosas</v>
      </c>
      <c r="H1669">
        <f>VLOOKUP(B1669,'[1]Bin Distritos'!$A:$E,5,0)</f>
        <v>16.018666666666665</v>
      </c>
      <c r="I1669" s="5">
        <v>900</v>
      </c>
      <c r="J1669" s="5">
        <v>2</v>
      </c>
      <c r="K1669" s="5">
        <v>70</v>
      </c>
      <c r="L1669" s="5">
        <v>2</v>
      </c>
      <c r="M1669" s="5">
        <v>1</v>
      </c>
      <c r="N1669" s="5">
        <v>0</v>
      </c>
      <c r="O1669" s="5">
        <v>0</v>
      </c>
      <c r="P1669" s="5">
        <v>0</v>
      </c>
      <c r="Q1669" s="5">
        <v>0</v>
      </c>
      <c r="R1669" s="5">
        <v>0</v>
      </c>
    </row>
    <row r="1670" spans="1:18" x14ac:dyDescent="0.35">
      <c r="A1670" s="1">
        <v>1751</v>
      </c>
      <c r="B1670" t="s">
        <v>1288</v>
      </c>
      <c r="C1670" t="s">
        <v>1359</v>
      </c>
      <c r="D1670" t="s">
        <v>1690</v>
      </c>
      <c r="E1670" t="s">
        <v>203</v>
      </c>
      <c r="F1670" t="s">
        <v>1290</v>
      </c>
      <c r="G1670" t="str">
        <f>VLOOKUP(F1670,'Barrio Mapping'!B:C,2,0)</f>
        <v>Ríos Rosas</v>
      </c>
      <c r="H1670">
        <f>VLOOKUP(B1670,'[1]Bin Distritos'!$A:$E,5,0)</f>
        <v>16.018666666666665</v>
      </c>
      <c r="I1670" s="5">
        <v>1250</v>
      </c>
      <c r="J1670" s="5">
        <v>2</v>
      </c>
      <c r="K1670" s="5">
        <v>65</v>
      </c>
      <c r="L1670" s="5">
        <v>4</v>
      </c>
      <c r="M1670" s="5">
        <v>1</v>
      </c>
      <c r="N1670" s="5">
        <v>1</v>
      </c>
      <c r="O1670" s="5">
        <v>0</v>
      </c>
      <c r="P1670" s="5">
        <v>0</v>
      </c>
      <c r="Q1670" s="5">
        <v>0</v>
      </c>
      <c r="R1670" s="5">
        <v>0</v>
      </c>
    </row>
    <row r="1671" spans="1:18" x14ac:dyDescent="0.35">
      <c r="A1671" s="1">
        <v>1755</v>
      </c>
      <c r="B1671" t="s">
        <v>1288</v>
      </c>
      <c r="C1671" t="s">
        <v>1361</v>
      </c>
      <c r="D1671" t="s">
        <v>1690</v>
      </c>
      <c r="F1671" t="s">
        <v>1290</v>
      </c>
      <c r="G1671" t="str">
        <f>VLOOKUP(F1671,'Barrio Mapping'!B:C,2,0)</f>
        <v>Ríos Rosas</v>
      </c>
      <c r="H1671">
        <f>VLOOKUP(B1671,'[1]Bin Distritos'!$A:$E,5,0)</f>
        <v>16.018666666666665</v>
      </c>
      <c r="I1671" s="5">
        <v>990</v>
      </c>
      <c r="J1671" s="5">
        <v>1</v>
      </c>
      <c r="K1671" s="5">
        <v>55</v>
      </c>
      <c r="L1671" s="5">
        <v>2</v>
      </c>
      <c r="M1671" s="5">
        <v>1</v>
      </c>
      <c r="N1671" s="5">
        <v>1</v>
      </c>
      <c r="O1671" s="5">
        <v>0</v>
      </c>
      <c r="P1671" s="5">
        <v>0</v>
      </c>
      <c r="Q1671" s="5">
        <v>0</v>
      </c>
      <c r="R1671" s="5">
        <v>0</v>
      </c>
    </row>
    <row r="1672" spans="1:18" x14ac:dyDescent="0.35">
      <c r="A1672" s="1">
        <v>1772</v>
      </c>
      <c r="B1672" t="s">
        <v>1288</v>
      </c>
      <c r="C1672" t="s">
        <v>1373</v>
      </c>
      <c r="D1672" t="s">
        <v>1690</v>
      </c>
      <c r="E1672" t="s">
        <v>679</v>
      </c>
      <c r="F1672" t="s">
        <v>1290</v>
      </c>
      <c r="G1672" t="str">
        <f>VLOOKUP(F1672,'Barrio Mapping'!B:C,2,0)</f>
        <v>Ríos Rosas</v>
      </c>
      <c r="H1672">
        <f>VLOOKUP(B1672,'[1]Bin Distritos'!$A:$E,5,0)</f>
        <v>16.018666666666665</v>
      </c>
      <c r="I1672" s="5">
        <v>2835</v>
      </c>
      <c r="J1672" s="5">
        <v>2</v>
      </c>
      <c r="K1672" s="5">
        <v>90</v>
      </c>
      <c r="L1672" s="5">
        <v>7</v>
      </c>
      <c r="M1672" s="5">
        <v>1</v>
      </c>
      <c r="N1672" s="5">
        <v>1</v>
      </c>
      <c r="O1672" s="5">
        <v>0</v>
      </c>
      <c r="P1672" s="5">
        <v>0</v>
      </c>
      <c r="Q1672" s="5">
        <v>0</v>
      </c>
      <c r="R1672" s="5">
        <v>0</v>
      </c>
    </row>
    <row r="1673" spans="1:18" x14ac:dyDescent="0.35">
      <c r="A1673" s="1">
        <v>1773</v>
      </c>
      <c r="B1673" t="s">
        <v>1288</v>
      </c>
      <c r="C1673" t="s">
        <v>1374</v>
      </c>
      <c r="D1673" t="s">
        <v>1690</v>
      </c>
      <c r="F1673" t="s">
        <v>1290</v>
      </c>
      <c r="G1673" t="str">
        <f>VLOOKUP(F1673,'Barrio Mapping'!B:C,2,0)</f>
        <v>Ríos Rosas</v>
      </c>
      <c r="H1673">
        <f>VLOOKUP(B1673,'[1]Bin Distritos'!$A:$E,5,0)</f>
        <v>16.018666666666665</v>
      </c>
      <c r="I1673" s="5">
        <v>1600</v>
      </c>
      <c r="J1673" s="5">
        <v>4</v>
      </c>
      <c r="K1673" s="5">
        <v>120</v>
      </c>
      <c r="L1673" s="5">
        <v>4</v>
      </c>
      <c r="M1673" s="5">
        <v>1</v>
      </c>
      <c r="N1673" s="5">
        <v>1</v>
      </c>
      <c r="O1673" s="5">
        <v>0</v>
      </c>
      <c r="P1673" s="5">
        <v>0</v>
      </c>
      <c r="Q1673" s="5">
        <v>0</v>
      </c>
      <c r="R1673" s="5">
        <v>0</v>
      </c>
    </row>
    <row r="1674" spans="1:18" x14ac:dyDescent="0.35">
      <c r="A1674" s="1">
        <v>1775</v>
      </c>
      <c r="B1674" t="s">
        <v>1288</v>
      </c>
      <c r="C1674" t="s">
        <v>1289</v>
      </c>
      <c r="D1674" t="s">
        <v>1693</v>
      </c>
      <c r="F1674" t="s">
        <v>1290</v>
      </c>
      <c r="G1674" t="str">
        <f>VLOOKUP(F1674,'Barrio Mapping'!B:C,2,0)</f>
        <v>Ríos Rosas</v>
      </c>
      <c r="H1674">
        <f>VLOOKUP(B1674,'[1]Bin Distritos'!$A:$E,5,0)</f>
        <v>16.018666666666665</v>
      </c>
      <c r="I1674" s="5">
        <v>750</v>
      </c>
      <c r="J1674" s="5">
        <v>0</v>
      </c>
      <c r="K1674" s="5">
        <v>55</v>
      </c>
      <c r="L1674" s="5">
        <v>0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</row>
    <row r="1675" spans="1:18" x14ac:dyDescent="0.35">
      <c r="A1675" s="1">
        <v>1776</v>
      </c>
      <c r="B1675" t="s">
        <v>1288</v>
      </c>
      <c r="C1675" t="s">
        <v>1315</v>
      </c>
      <c r="D1675" t="s">
        <v>1690</v>
      </c>
      <c r="F1675" t="s">
        <v>1290</v>
      </c>
      <c r="G1675" t="str">
        <f>VLOOKUP(F1675,'Barrio Mapping'!B:C,2,0)</f>
        <v>Ríos Rosas</v>
      </c>
      <c r="H1675">
        <f>VLOOKUP(B1675,'[1]Bin Distritos'!$A:$E,5,0)</f>
        <v>16.018666666666665</v>
      </c>
      <c r="I1675" s="5">
        <v>1600</v>
      </c>
      <c r="J1675" s="5">
        <v>2</v>
      </c>
      <c r="K1675" s="5">
        <v>85</v>
      </c>
      <c r="L1675" s="5">
        <v>4</v>
      </c>
      <c r="M1675" s="5">
        <v>1</v>
      </c>
      <c r="N1675" s="5">
        <v>1</v>
      </c>
      <c r="O1675" s="5">
        <v>0</v>
      </c>
      <c r="P1675" s="5">
        <v>0</v>
      </c>
      <c r="Q1675" s="5">
        <v>0</v>
      </c>
      <c r="R1675" s="5">
        <v>0</v>
      </c>
    </row>
    <row r="1676" spans="1:18" x14ac:dyDescent="0.35">
      <c r="A1676" s="1">
        <v>1779</v>
      </c>
      <c r="B1676" t="s">
        <v>1288</v>
      </c>
      <c r="C1676" t="s">
        <v>1377</v>
      </c>
      <c r="D1676" t="s">
        <v>1691</v>
      </c>
      <c r="E1676" t="s">
        <v>713</v>
      </c>
      <c r="F1676" t="s">
        <v>1290</v>
      </c>
      <c r="G1676" t="str">
        <f>VLOOKUP(F1676,'Barrio Mapping'!B:C,2,0)</f>
        <v>Ríos Rosas</v>
      </c>
      <c r="H1676">
        <f>VLOOKUP(B1676,'[1]Bin Distritos'!$A:$E,5,0)</f>
        <v>16.018666666666665</v>
      </c>
      <c r="I1676" s="5">
        <v>2000</v>
      </c>
      <c r="J1676" s="5">
        <v>3</v>
      </c>
      <c r="K1676" s="5">
        <v>112</v>
      </c>
      <c r="L1676" s="5">
        <v>7</v>
      </c>
      <c r="M1676" s="5">
        <v>1</v>
      </c>
      <c r="N1676" s="5">
        <v>1</v>
      </c>
      <c r="O1676" s="5">
        <v>1</v>
      </c>
      <c r="P1676" s="5">
        <v>0</v>
      </c>
      <c r="Q1676" s="5">
        <v>0</v>
      </c>
      <c r="R1676" s="5">
        <v>0</v>
      </c>
    </row>
    <row r="1677" spans="1:18" x14ac:dyDescent="0.35">
      <c r="A1677" s="1">
        <v>1782</v>
      </c>
      <c r="B1677" t="s">
        <v>1288</v>
      </c>
      <c r="C1677" t="s">
        <v>1315</v>
      </c>
      <c r="D1677" t="s">
        <v>1690</v>
      </c>
      <c r="F1677" t="s">
        <v>1290</v>
      </c>
      <c r="G1677" t="str">
        <f>VLOOKUP(F1677,'Barrio Mapping'!B:C,2,0)</f>
        <v>Ríos Rosas</v>
      </c>
      <c r="H1677">
        <f>VLOOKUP(B1677,'[1]Bin Distritos'!$A:$E,5,0)</f>
        <v>16.018666666666665</v>
      </c>
      <c r="I1677" s="5">
        <v>2300</v>
      </c>
      <c r="J1677" s="5">
        <v>2</v>
      </c>
      <c r="K1677" s="5">
        <v>147</v>
      </c>
      <c r="L1677" s="5">
        <v>7</v>
      </c>
      <c r="M1677" s="5">
        <v>1</v>
      </c>
      <c r="N1677" s="5">
        <v>1</v>
      </c>
      <c r="O1677" s="5">
        <v>0</v>
      </c>
      <c r="P1677" s="5">
        <v>0</v>
      </c>
      <c r="Q1677" s="5">
        <v>0</v>
      </c>
      <c r="R1677" s="5">
        <v>0</v>
      </c>
    </row>
    <row r="1678" spans="1:18" x14ac:dyDescent="0.35">
      <c r="A1678" s="1">
        <v>1795</v>
      </c>
      <c r="B1678" t="s">
        <v>1288</v>
      </c>
      <c r="C1678" t="s">
        <v>1387</v>
      </c>
      <c r="D1678" t="s">
        <v>1690</v>
      </c>
      <c r="E1678" t="s">
        <v>256</v>
      </c>
      <c r="F1678" t="s">
        <v>1290</v>
      </c>
      <c r="G1678" t="str">
        <f>VLOOKUP(F1678,'Barrio Mapping'!B:C,2,0)</f>
        <v>Ríos Rosas</v>
      </c>
      <c r="H1678">
        <f>VLOOKUP(B1678,'[1]Bin Distritos'!$A:$E,5,0)</f>
        <v>16.018666666666665</v>
      </c>
      <c r="I1678" s="5">
        <v>1890</v>
      </c>
      <c r="J1678" s="5">
        <v>1</v>
      </c>
      <c r="K1678" s="5">
        <v>65</v>
      </c>
      <c r="L1678" s="5">
        <v>6</v>
      </c>
      <c r="M1678" s="5">
        <v>1</v>
      </c>
      <c r="N1678" s="5">
        <v>1</v>
      </c>
      <c r="O1678" s="5">
        <v>0</v>
      </c>
      <c r="P1678" s="5">
        <v>0</v>
      </c>
      <c r="Q1678" s="5">
        <v>0</v>
      </c>
      <c r="R1678" s="5">
        <v>0</v>
      </c>
    </row>
    <row r="1679" spans="1:18" x14ac:dyDescent="0.35">
      <c r="A1679" s="1">
        <v>1796</v>
      </c>
      <c r="B1679" t="s">
        <v>1288</v>
      </c>
      <c r="C1679" t="s">
        <v>1334</v>
      </c>
      <c r="D1679" t="s">
        <v>1690</v>
      </c>
      <c r="F1679" t="s">
        <v>1290</v>
      </c>
      <c r="G1679" t="str">
        <f>VLOOKUP(F1679,'Barrio Mapping'!B:C,2,0)</f>
        <v>Ríos Rosas</v>
      </c>
      <c r="H1679">
        <f>VLOOKUP(B1679,'[1]Bin Distritos'!$A:$E,5,0)</f>
        <v>16.018666666666665</v>
      </c>
      <c r="I1679" s="5">
        <v>2300</v>
      </c>
      <c r="J1679" s="5">
        <v>4</v>
      </c>
      <c r="K1679" s="5">
        <v>154</v>
      </c>
      <c r="L1679" s="5">
        <v>3</v>
      </c>
      <c r="M1679" s="5">
        <v>1</v>
      </c>
      <c r="N1679" s="5">
        <v>1</v>
      </c>
      <c r="O1679" s="5">
        <v>0</v>
      </c>
      <c r="P1679" s="5">
        <v>0</v>
      </c>
      <c r="Q1679" s="5">
        <v>0</v>
      </c>
      <c r="R1679" s="5">
        <v>0</v>
      </c>
    </row>
    <row r="1680" spans="1:18" x14ac:dyDescent="0.35">
      <c r="A1680" s="1">
        <v>1801</v>
      </c>
      <c r="B1680" t="s">
        <v>1288</v>
      </c>
      <c r="C1680" t="s">
        <v>1315</v>
      </c>
      <c r="D1680" t="s">
        <v>1690</v>
      </c>
      <c r="F1680" t="s">
        <v>1290</v>
      </c>
      <c r="G1680" t="str">
        <f>VLOOKUP(F1680,'Barrio Mapping'!B:C,2,0)</f>
        <v>Ríos Rosas</v>
      </c>
      <c r="H1680">
        <f>VLOOKUP(B1680,'[1]Bin Distritos'!$A:$E,5,0)</f>
        <v>16.018666666666665</v>
      </c>
      <c r="I1680" s="5">
        <v>1850</v>
      </c>
      <c r="J1680" s="5">
        <v>3</v>
      </c>
      <c r="K1680" s="5">
        <v>145</v>
      </c>
      <c r="L1680" s="5">
        <v>0</v>
      </c>
      <c r="M1680" s="5">
        <v>0</v>
      </c>
      <c r="N1680" s="5">
        <v>1</v>
      </c>
      <c r="O1680" s="5">
        <v>0</v>
      </c>
      <c r="P1680" s="5">
        <v>0</v>
      </c>
      <c r="Q1680" s="5">
        <v>0</v>
      </c>
      <c r="R1680" s="5">
        <v>0</v>
      </c>
    </row>
    <row r="1681" spans="1:18" x14ac:dyDescent="0.35">
      <c r="A1681" s="1">
        <v>1803</v>
      </c>
      <c r="B1681" t="s">
        <v>1288</v>
      </c>
      <c r="C1681" t="s">
        <v>1390</v>
      </c>
      <c r="D1681" t="s">
        <v>1690</v>
      </c>
      <c r="F1681" t="s">
        <v>1290</v>
      </c>
      <c r="G1681" t="str">
        <f>VLOOKUP(F1681,'Barrio Mapping'!B:C,2,0)</f>
        <v>Ríos Rosas</v>
      </c>
      <c r="H1681">
        <f>VLOOKUP(B1681,'[1]Bin Distritos'!$A:$E,5,0)</f>
        <v>16.018666666666665</v>
      </c>
      <c r="I1681" s="5">
        <v>950</v>
      </c>
      <c r="J1681" s="5">
        <v>1</v>
      </c>
      <c r="K1681" s="5">
        <v>50</v>
      </c>
      <c r="L1681" s="5">
        <v>1</v>
      </c>
      <c r="M1681" s="5">
        <v>0</v>
      </c>
      <c r="N1681" s="5">
        <v>1</v>
      </c>
      <c r="O1681" s="5">
        <v>0</v>
      </c>
      <c r="P1681" s="5">
        <v>0</v>
      </c>
      <c r="Q1681" s="5">
        <v>0</v>
      </c>
      <c r="R1681" s="5">
        <v>0</v>
      </c>
    </row>
    <row r="1682" spans="1:18" x14ac:dyDescent="0.35">
      <c r="A1682" s="1">
        <v>1804</v>
      </c>
      <c r="B1682" t="s">
        <v>1288</v>
      </c>
      <c r="C1682" t="s">
        <v>1354</v>
      </c>
      <c r="D1682" t="s">
        <v>1690</v>
      </c>
      <c r="E1682" t="s">
        <v>54</v>
      </c>
      <c r="F1682" t="s">
        <v>1290</v>
      </c>
      <c r="G1682" t="str">
        <f>VLOOKUP(F1682,'Barrio Mapping'!B:C,2,0)</f>
        <v>Ríos Rosas</v>
      </c>
      <c r="H1682">
        <f>VLOOKUP(B1682,'[1]Bin Distritos'!$A:$E,5,0)</f>
        <v>16.018666666666665</v>
      </c>
      <c r="I1682" s="5">
        <v>880</v>
      </c>
      <c r="J1682" s="5">
        <v>1</v>
      </c>
      <c r="K1682" s="5">
        <v>55</v>
      </c>
      <c r="L1682" s="5">
        <v>4</v>
      </c>
      <c r="M1682" s="5">
        <v>0</v>
      </c>
      <c r="N1682" s="5">
        <v>1</v>
      </c>
      <c r="O1682" s="5">
        <v>0</v>
      </c>
      <c r="P1682" s="5">
        <v>0</v>
      </c>
      <c r="Q1682" s="5">
        <v>0</v>
      </c>
      <c r="R1682" s="5">
        <v>0</v>
      </c>
    </row>
    <row r="1683" spans="1:18" x14ac:dyDescent="0.35">
      <c r="A1683" s="1">
        <v>1811</v>
      </c>
      <c r="B1683" t="s">
        <v>1288</v>
      </c>
      <c r="C1683" t="s">
        <v>1395</v>
      </c>
      <c r="D1683" t="s">
        <v>1690</v>
      </c>
      <c r="F1683" t="s">
        <v>1290</v>
      </c>
      <c r="G1683" t="str">
        <f>VLOOKUP(F1683,'Barrio Mapping'!B:C,2,0)</f>
        <v>Ríos Rosas</v>
      </c>
      <c r="H1683">
        <f>VLOOKUP(B1683,'[1]Bin Distritos'!$A:$E,5,0)</f>
        <v>16.018666666666665</v>
      </c>
      <c r="I1683" s="5">
        <v>1300</v>
      </c>
      <c r="J1683" s="5">
        <v>2</v>
      </c>
      <c r="K1683" s="5">
        <v>65</v>
      </c>
      <c r="L1683" s="5">
        <v>4</v>
      </c>
      <c r="M1683" s="5">
        <v>0</v>
      </c>
      <c r="N1683" s="5">
        <v>1</v>
      </c>
      <c r="O1683" s="5">
        <v>0</v>
      </c>
      <c r="P1683" s="5">
        <v>0</v>
      </c>
      <c r="Q1683" s="5">
        <v>0</v>
      </c>
      <c r="R1683" s="5">
        <v>0</v>
      </c>
    </row>
    <row r="1684" spans="1:18" x14ac:dyDescent="0.35">
      <c r="A1684" s="1">
        <v>1817</v>
      </c>
      <c r="B1684" t="s">
        <v>1288</v>
      </c>
      <c r="C1684" t="s">
        <v>1398</v>
      </c>
      <c r="D1684" t="s">
        <v>1691</v>
      </c>
      <c r="F1684" t="s">
        <v>1290</v>
      </c>
      <c r="G1684" t="str">
        <f>VLOOKUP(F1684,'Barrio Mapping'!B:C,2,0)</f>
        <v>Ríos Rosas</v>
      </c>
      <c r="H1684">
        <f>VLOOKUP(B1684,'[1]Bin Distritos'!$A:$E,5,0)</f>
        <v>16.018666666666665</v>
      </c>
      <c r="I1684" s="5">
        <v>2500</v>
      </c>
      <c r="J1684" s="5">
        <v>4</v>
      </c>
      <c r="K1684" s="5">
        <v>205</v>
      </c>
      <c r="L1684" s="5">
        <v>6</v>
      </c>
      <c r="M1684" s="5">
        <v>1</v>
      </c>
      <c r="N1684" s="5">
        <v>1</v>
      </c>
      <c r="O1684" s="5">
        <v>1</v>
      </c>
      <c r="P1684" s="5">
        <v>0</v>
      </c>
      <c r="Q1684" s="5">
        <v>0</v>
      </c>
      <c r="R1684" s="5">
        <v>0</v>
      </c>
    </row>
    <row r="1685" spans="1:18" x14ac:dyDescent="0.35">
      <c r="A1685" s="1">
        <v>1819</v>
      </c>
      <c r="B1685" t="s">
        <v>1288</v>
      </c>
      <c r="C1685" t="s">
        <v>1315</v>
      </c>
      <c r="D1685" t="s">
        <v>1690</v>
      </c>
      <c r="F1685" t="s">
        <v>1290</v>
      </c>
      <c r="G1685" t="str">
        <f>VLOOKUP(F1685,'Barrio Mapping'!B:C,2,0)</f>
        <v>Ríos Rosas</v>
      </c>
      <c r="H1685">
        <f>VLOOKUP(B1685,'[1]Bin Distritos'!$A:$E,5,0)</f>
        <v>16.018666666666665</v>
      </c>
      <c r="I1685" s="5">
        <v>1600</v>
      </c>
      <c r="J1685" s="5">
        <v>2</v>
      </c>
      <c r="K1685" s="5">
        <v>110</v>
      </c>
      <c r="L1685" s="5">
        <v>5</v>
      </c>
      <c r="M1685" s="5">
        <v>1</v>
      </c>
      <c r="N1685" s="5">
        <v>1</v>
      </c>
      <c r="O1685" s="5">
        <v>0</v>
      </c>
      <c r="P1685" s="5">
        <v>0</v>
      </c>
      <c r="Q1685" s="5">
        <v>0</v>
      </c>
      <c r="R1685" s="5">
        <v>0</v>
      </c>
    </row>
    <row r="1686" spans="1:18" x14ac:dyDescent="0.35">
      <c r="A1686" s="1">
        <v>1828</v>
      </c>
      <c r="B1686" t="s">
        <v>1288</v>
      </c>
      <c r="C1686" t="s">
        <v>1404</v>
      </c>
      <c r="D1686" t="s">
        <v>1690</v>
      </c>
      <c r="E1686" t="s">
        <v>206</v>
      </c>
      <c r="F1686" t="s">
        <v>1290</v>
      </c>
      <c r="G1686" t="str">
        <f>VLOOKUP(F1686,'Barrio Mapping'!B:C,2,0)</f>
        <v>Ríos Rosas</v>
      </c>
      <c r="H1686">
        <f>VLOOKUP(B1686,'[1]Bin Distritos'!$A:$E,5,0)</f>
        <v>16.018666666666665</v>
      </c>
      <c r="I1686" s="5">
        <v>1699</v>
      </c>
      <c r="J1686" s="5">
        <v>2</v>
      </c>
      <c r="K1686" s="5">
        <v>80</v>
      </c>
      <c r="L1686" s="5">
        <v>1</v>
      </c>
      <c r="M1686" s="5">
        <v>0</v>
      </c>
      <c r="N1686" s="5">
        <v>1</v>
      </c>
      <c r="O1686" s="5">
        <v>0</v>
      </c>
      <c r="P1686" s="5">
        <v>0</v>
      </c>
      <c r="Q1686" s="5">
        <v>0</v>
      </c>
      <c r="R1686" s="5">
        <v>0</v>
      </c>
    </row>
    <row r="1687" spans="1:18" x14ac:dyDescent="0.35">
      <c r="A1687" s="1">
        <v>1838</v>
      </c>
      <c r="B1687" t="s">
        <v>1288</v>
      </c>
      <c r="C1687" t="s">
        <v>1409</v>
      </c>
      <c r="D1687" t="s">
        <v>1690</v>
      </c>
      <c r="E1687" t="s">
        <v>460</v>
      </c>
      <c r="F1687" t="s">
        <v>1290</v>
      </c>
      <c r="G1687" t="str">
        <f>VLOOKUP(F1687,'Barrio Mapping'!B:C,2,0)</f>
        <v>Ríos Rosas</v>
      </c>
      <c r="H1687">
        <f>VLOOKUP(B1687,'[1]Bin Distritos'!$A:$E,5,0)</f>
        <v>16.018666666666665</v>
      </c>
      <c r="I1687" s="5">
        <v>760</v>
      </c>
      <c r="J1687" s="5">
        <v>2</v>
      </c>
      <c r="K1687" s="5">
        <v>36</v>
      </c>
      <c r="L1687" s="5">
        <v>3</v>
      </c>
      <c r="M1687" s="5">
        <v>0</v>
      </c>
      <c r="N1687" s="5">
        <v>1</v>
      </c>
      <c r="O1687" s="5">
        <v>0</v>
      </c>
      <c r="P1687" s="5">
        <v>0</v>
      </c>
      <c r="Q1687" s="5">
        <v>0</v>
      </c>
      <c r="R1687" s="5">
        <v>0</v>
      </c>
    </row>
    <row r="1688" spans="1:18" x14ac:dyDescent="0.35">
      <c r="A1688" s="1">
        <v>1848</v>
      </c>
      <c r="B1688" t="s">
        <v>1288</v>
      </c>
      <c r="C1688" t="s">
        <v>1357</v>
      </c>
      <c r="D1688" t="s">
        <v>1690</v>
      </c>
      <c r="F1688" t="s">
        <v>1290</v>
      </c>
      <c r="G1688" t="str">
        <f>VLOOKUP(F1688,'Barrio Mapping'!B:C,2,0)</f>
        <v>Ríos Rosas</v>
      </c>
      <c r="H1688">
        <f>VLOOKUP(B1688,'[1]Bin Distritos'!$A:$E,5,0)</f>
        <v>16.018666666666665</v>
      </c>
      <c r="I1688" s="5">
        <v>3200</v>
      </c>
      <c r="J1688" s="5">
        <v>3</v>
      </c>
      <c r="K1688" s="5">
        <v>200</v>
      </c>
      <c r="L1688" s="5">
        <v>2</v>
      </c>
      <c r="M1688" s="5">
        <v>1</v>
      </c>
      <c r="N1688" s="5">
        <v>1</v>
      </c>
      <c r="O1688" s="5">
        <v>0</v>
      </c>
      <c r="P1688" s="5">
        <v>0</v>
      </c>
      <c r="Q1688" s="5">
        <v>0</v>
      </c>
      <c r="R1688" s="5">
        <v>0</v>
      </c>
    </row>
    <row r="1689" spans="1:18" x14ac:dyDescent="0.35">
      <c r="A1689" s="1">
        <v>1865</v>
      </c>
      <c r="B1689" t="s">
        <v>1288</v>
      </c>
      <c r="C1689" t="s">
        <v>1419</v>
      </c>
      <c r="D1689" t="s">
        <v>1691</v>
      </c>
      <c r="E1689" t="s">
        <v>498</v>
      </c>
      <c r="F1689" t="s">
        <v>1290</v>
      </c>
      <c r="G1689" t="str">
        <f>VLOOKUP(F1689,'Barrio Mapping'!B:C,2,0)</f>
        <v>Ríos Rosas</v>
      </c>
      <c r="H1689">
        <f>VLOOKUP(B1689,'[1]Bin Distritos'!$A:$E,5,0)</f>
        <v>16.018666666666665</v>
      </c>
      <c r="I1689" s="5">
        <v>1600</v>
      </c>
      <c r="J1689" s="5">
        <v>2</v>
      </c>
      <c r="K1689" s="5">
        <v>153</v>
      </c>
      <c r="L1689" s="5">
        <v>6</v>
      </c>
      <c r="M1689" s="5">
        <v>1</v>
      </c>
      <c r="N1689" s="5">
        <v>1</v>
      </c>
      <c r="O1689" s="5">
        <v>1</v>
      </c>
      <c r="P1689" s="5">
        <v>0</v>
      </c>
      <c r="Q1689" s="5">
        <v>0</v>
      </c>
      <c r="R1689" s="5">
        <v>0</v>
      </c>
    </row>
    <row r="1690" spans="1:18" x14ac:dyDescent="0.35">
      <c r="A1690" s="1">
        <v>1871</v>
      </c>
      <c r="B1690" t="s">
        <v>1288</v>
      </c>
      <c r="C1690" t="s">
        <v>1315</v>
      </c>
      <c r="D1690" t="s">
        <v>1690</v>
      </c>
      <c r="F1690" t="s">
        <v>1290</v>
      </c>
      <c r="G1690" t="str">
        <f>VLOOKUP(F1690,'Barrio Mapping'!B:C,2,0)</f>
        <v>Ríos Rosas</v>
      </c>
      <c r="H1690">
        <f>VLOOKUP(B1690,'[1]Bin Distritos'!$A:$E,5,0)</f>
        <v>16.018666666666665</v>
      </c>
      <c r="I1690" s="5">
        <v>3100</v>
      </c>
      <c r="J1690" s="5">
        <v>3</v>
      </c>
      <c r="K1690" s="5">
        <v>217</v>
      </c>
      <c r="L1690" s="5">
        <v>1</v>
      </c>
      <c r="M1690" s="5">
        <v>1</v>
      </c>
      <c r="N1690" s="5">
        <v>1</v>
      </c>
      <c r="O1690" s="5">
        <v>0</v>
      </c>
      <c r="P1690" s="5">
        <v>0</v>
      </c>
      <c r="Q1690" s="5">
        <v>0</v>
      </c>
      <c r="R1690" s="5">
        <v>0</v>
      </c>
    </row>
    <row r="1691" spans="1:18" x14ac:dyDescent="0.35">
      <c r="A1691" s="1">
        <v>1903</v>
      </c>
      <c r="B1691" t="s">
        <v>1423</v>
      </c>
      <c r="C1691" t="s">
        <v>1448</v>
      </c>
      <c r="D1691" t="s">
        <v>1690</v>
      </c>
      <c r="E1691" t="s">
        <v>568</v>
      </c>
      <c r="F1691" t="s">
        <v>1449</v>
      </c>
      <c r="G1691" t="str">
        <f>VLOOKUP(F1691,'Barrio Mapping'!B:C,2,0)</f>
        <v>Rosas</v>
      </c>
      <c r="H1691">
        <f>VLOOKUP(B1691,'[1]Bin Distritos'!$A:$E,5,0)</f>
        <v>5.4560000000000004</v>
      </c>
      <c r="I1691" s="5">
        <v>975</v>
      </c>
      <c r="J1691" s="5">
        <v>3</v>
      </c>
      <c r="K1691" s="5">
        <v>108</v>
      </c>
      <c r="L1691" s="5">
        <v>4</v>
      </c>
      <c r="M1691" s="5">
        <v>1</v>
      </c>
      <c r="N1691" s="5">
        <v>1</v>
      </c>
      <c r="O1691" s="5">
        <v>0</v>
      </c>
      <c r="P1691" s="5">
        <v>0</v>
      </c>
      <c r="Q1691" s="5">
        <v>0</v>
      </c>
      <c r="R1691" s="5">
        <v>0</v>
      </c>
    </row>
    <row r="1692" spans="1:18" x14ac:dyDescent="0.35">
      <c r="A1692" s="1">
        <v>1910</v>
      </c>
      <c r="B1692" t="s">
        <v>1423</v>
      </c>
      <c r="C1692" t="s">
        <v>1454</v>
      </c>
      <c r="D1692" t="s">
        <v>1690</v>
      </c>
      <c r="F1692" t="s">
        <v>1449</v>
      </c>
      <c r="G1692" t="str">
        <f>VLOOKUP(F1692,'Barrio Mapping'!B:C,2,0)</f>
        <v>Rosas</v>
      </c>
      <c r="H1692">
        <f>VLOOKUP(B1692,'[1]Bin Distritos'!$A:$E,5,0)</f>
        <v>5.4560000000000004</v>
      </c>
      <c r="I1692" s="5">
        <v>1750</v>
      </c>
      <c r="J1692" s="5">
        <v>4</v>
      </c>
      <c r="K1692" s="5">
        <v>120</v>
      </c>
      <c r="L1692" s="5">
        <v>9</v>
      </c>
      <c r="M1692" s="5">
        <v>1</v>
      </c>
      <c r="N1692" s="5">
        <v>1</v>
      </c>
      <c r="O1692" s="5">
        <v>0</v>
      </c>
      <c r="P1692" s="5">
        <v>0</v>
      </c>
      <c r="Q1692" s="5">
        <v>0</v>
      </c>
      <c r="R1692" s="5">
        <v>0</v>
      </c>
    </row>
    <row r="1693" spans="1:18" x14ac:dyDescent="0.35">
      <c r="A1693" s="1">
        <v>1923</v>
      </c>
      <c r="B1693" t="s">
        <v>1423</v>
      </c>
      <c r="C1693" t="s">
        <v>1461</v>
      </c>
      <c r="D1693" t="s">
        <v>1690</v>
      </c>
      <c r="E1693" t="s">
        <v>1462</v>
      </c>
      <c r="F1693" t="s">
        <v>1449</v>
      </c>
      <c r="G1693" t="str">
        <f>VLOOKUP(F1693,'Barrio Mapping'!B:C,2,0)</f>
        <v>Rosas</v>
      </c>
      <c r="H1693">
        <f>VLOOKUP(B1693,'[1]Bin Distritos'!$A:$E,5,0)</f>
        <v>5.4560000000000004</v>
      </c>
      <c r="I1693" s="5">
        <v>1200</v>
      </c>
      <c r="J1693" s="5">
        <v>4</v>
      </c>
      <c r="K1693" s="5">
        <v>120</v>
      </c>
      <c r="L1693" s="5">
        <v>3</v>
      </c>
      <c r="M1693" s="5">
        <v>1</v>
      </c>
      <c r="N1693" s="5">
        <v>1</v>
      </c>
      <c r="O1693" s="5">
        <v>0</v>
      </c>
      <c r="P1693" s="5">
        <v>0</v>
      </c>
      <c r="Q1693" s="5">
        <v>0</v>
      </c>
      <c r="R1693" s="5">
        <v>0</v>
      </c>
    </row>
    <row r="1694" spans="1:18" x14ac:dyDescent="0.35">
      <c r="A1694" s="1">
        <v>1935</v>
      </c>
      <c r="B1694" t="s">
        <v>1423</v>
      </c>
      <c r="C1694" t="s">
        <v>1470</v>
      </c>
      <c r="D1694" t="s">
        <v>1691</v>
      </c>
      <c r="F1694" t="s">
        <v>1449</v>
      </c>
      <c r="G1694" t="str">
        <f>VLOOKUP(F1694,'Barrio Mapping'!B:C,2,0)</f>
        <v>Rosas</v>
      </c>
      <c r="H1694">
        <f>VLOOKUP(B1694,'[1]Bin Distritos'!$A:$E,5,0)</f>
        <v>5.4560000000000004</v>
      </c>
      <c r="I1694" s="5">
        <v>1100</v>
      </c>
      <c r="J1694" s="5">
        <v>2</v>
      </c>
      <c r="K1694" s="5">
        <v>65</v>
      </c>
      <c r="L1694" s="5">
        <v>3</v>
      </c>
      <c r="M1694" s="5">
        <v>1</v>
      </c>
      <c r="N1694" s="5">
        <v>1</v>
      </c>
      <c r="O1694" s="5">
        <v>1</v>
      </c>
      <c r="P1694" s="5">
        <v>0</v>
      </c>
      <c r="Q1694" s="5">
        <v>0</v>
      </c>
      <c r="R1694" s="5">
        <v>0</v>
      </c>
    </row>
    <row r="1695" spans="1:18" x14ac:dyDescent="0.35">
      <c r="A1695" s="1">
        <v>1942</v>
      </c>
      <c r="B1695" t="s">
        <v>1423</v>
      </c>
      <c r="C1695" t="s">
        <v>1454</v>
      </c>
      <c r="D1695" t="s">
        <v>1690</v>
      </c>
      <c r="F1695" t="s">
        <v>1449</v>
      </c>
      <c r="G1695" t="str">
        <f>VLOOKUP(F1695,'Barrio Mapping'!B:C,2,0)</f>
        <v>Rosas</v>
      </c>
      <c r="H1695">
        <f>VLOOKUP(B1695,'[1]Bin Distritos'!$A:$E,5,0)</f>
        <v>5.4560000000000004</v>
      </c>
      <c r="I1695" s="5">
        <v>1250</v>
      </c>
      <c r="J1695" s="5">
        <v>4</v>
      </c>
      <c r="K1695" s="5">
        <v>110</v>
      </c>
      <c r="L1695" s="5">
        <v>4</v>
      </c>
      <c r="M1695" s="5">
        <v>1</v>
      </c>
      <c r="N1695" s="5">
        <v>1</v>
      </c>
      <c r="O1695" s="5">
        <v>0</v>
      </c>
      <c r="P1695" s="5">
        <v>0</v>
      </c>
      <c r="Q1695" s="5">
        <v>0</v>
      </c>
      <c r="R1695" s="5">
        <v>0</v>
      </c>
    </row>
    <row r="1696" spans="1:18" x14ac:dyDescent="0.35">
      <c r="A1696" s="1">
        <v>1883</v>
      </c>
      <c r="B1696" t="s">
        <v>1423</v>
      </c>
      <c r="C1696" t="s">
        <v>1424</v>
      </c>
      <c r="D1696" t="s">
        <v>1691</v>
      </c>
      <c r="E1696" t="s">
        <v>21</v>
      </c>
      <c r="F1696" t="s">
        <v>1425</v>
      </c>
      <c r="G1696" t="str">
        <f>VLOOKUP(F1696,'Barrio Mapping'!B:C,2,0)</f>
        <v>Salvador</v>
      </c>
      <c r="H1696">
        <f>VLOOKUP(B1696,'[1]Bin Distritos'!$A:$E,5,0)</f>
        <v>5.4560000000000004</v>
      </c>
      <c r="I1696" s="5">
        <v>780</v>
      </c>
      <c r="J1696" s="5">
        <v>1</v>
      </c>
      <c r="K1696" s="5">
        <v>60</v>
      </c>
      <c r="L1696" s="5">
        <v>3</v>
      </c>
      <c r="M1696" s="5">
        <v>1</v>
      </c>
      <c r="N1696" s="5">
        <v>1</v>
      </c>
      <c r="O1696" s="5">
        <v>1</v>
      </c>
      <c r="P1696" s="5">
        <v>0</v>
      </c>
      <c r="Q1696" s="5">
        <v>0</v>
      </c>
      <c r="R1696" s="5">
        <v>0</v>
      </c>
    </row>
    <row r="1697" spans="1:18" x14ac:dyDescent="0.35">
      <c r="A1697" s="1">
        <v>1897</v>
      </c>
      <c r="B1697" t="s">
        <v>1423</v>
      </c>
      <c r="C1697" t="s">
        <v>1442</v>
      </c>
      <c r="D1697" t="s">
        <v>1691</v>
      </c>
      <c r="F1697" t="s">
        <v>1425</v>
      </c>
      <c r="G1697" t="str">
        <f>VLOOKUP(F1697,'Barrio Mapping'!B:C,2,0)</f>
        <v>Salvador</v>
      </c>
      <c r="H1697">
        <f>VLOOKUP(B1697,'[1]Bin Distritos'!$A:$E,5,0)</f>
        <v>5.4560000000000004</v>
      </c>
      <c r="I1697" s="5">
        <v>1700</v>
      </c>
      <c r="J1697" s="5">
        <v>3</v>
      </c>
      <c r="K1697" s="5">
        <v>170</v>
      </c>
      <c r="L1697" s="5">
        <v>5</v>
      </c>
      <c r="M1697" s="5">
        <v>0</v>
      </c>
      <c r="N1697" s="5">
        <v>1</v>
      </c>
      <c r="O1697" s="5">
        <v>1</v>
      </c>
      <c r="P1697" s="5">
        <v>0</v>
      </c>
      <c r="Q1697" s="5">
        <v>0</v>
      </c>
      <c r="R1697" s="5">
        <v>0</v>
      </c>
    </row>
    <row r="1698" spans="1:18" x14ac:dyDescent="0.35">
      <c r="A1698" s="1">
        <v>1909</v>
      </c>
      <c r="B1698" t="s">
        <v>1423</v>
      </c>
      <c r="C1698" t="s">
        <v>1453</v>
      </c>
      <c r="D1698" t="s">
        <v>1690</v>
      </c>
      <c r="F1698" t="s">
        <v>1425</v>
      </c>
      <c r="G1698" t="str">
        <f>VLOOKUP(F1698,'Barrio Mapping'!B:C,2,0)</f>
        <v>Salvador</v>
      </c>
      <c r="H1698">
        <f>VLOOKUP(B1698,'[1]Bin Distritos'!$A:$E,5,0)</f>
        <v>5.4560000000000004</v>
      </c>
      <c r="I1698" s="5">
        <v>850</v>
      </c>
      <c r="J1698" s="5">
        <v>2</v>
      </c>
      <c r="K1698" s="5">
        <v>65</v>
      </c>
      <c r="L1698" s="5">
        <v>1</v>
      </c>
      <c r="M1698" s="5">
        <v>1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</row>
    <row r="1699" spans="1:18" x14ac:dyDescent="0.35">
      <c r="A1699" s="1">
        <v>1921</v>
      </c>
      <c r="B1699" t="s">
        <v>1423</v>
      </c>
      <c r="C1699" t="s">
        <v>702</v>
      </c>
      <c r="D1699" t="s">
        <v>1690</v>
      </c>
      <c r="E1699" t="s">
        <v>1460</v>
      </c>
      <c r="F1699" t="s">
        <v>1425</v>
      </c>
      <c r="G1699" t="str">
        <f>VLOOKUP(F1699,'Barrio Mapping'!B:C,2,0)</f>
        <v>Salvador</v>
      </c>
      <c r="H1699">
        <f>VLOOKUP(B1699,'[1]Bin Distritos'!$A:$E,5,0)</f>
        <v>5.4560000000000004</v>
      </c>
      <c r="I1699" s="5">
        <v>925</v>
      </c>
      <c r="J1699" s="5">
        <v>1</v>
      </c>
      <c r="K1699" s="5">
        <v>56</v>
      </c>
      <c r="L1699" s="5">
        <v>4</v>
      </c>
      <c r="M1699" s="5">
        <v>1</v>
      </c>
      <c r="N1699" s="5">
        <v>1</v>
      </c>
      <c r="O1699" s="5">
        <v>0</v>
      </c>
      <c r="P1699" s="5">
        <v>0</v>
      </c>
      <c r="Q1699" s="5">
        <v>0</v>
      </c>
      <c r="R1699" s="5">
        <v>0</v>
      </c>
    </row>
    <row r="1700" spans="1:18" x14ac:dyDescent="0.35">
      <c r="A1700" s="1">
        <v>1928</v>
      </c>
      <c r="B1700" t="s">
        <v>1423</v>
      </c>
      <c r="C1700" t="s">
        <v>1465</v>
      </c>
      <c r="D1700" t="s">
        <v>1690</v>
      </c>
      <c r="F1700" t="s">
        <v>1425</v>
      </c>
      <c r="G1700" t="str">
        <f>VLOOKUP(F1700,'Barrio Mapping'!B:C,2,0)</f>
        <v>Salvador</v>
      </c>
      <c r="H1700">
        <f>VLOOKUP(B1700,'[1]Bin Distritos'!$A:$E,5,0)</f>
        <v>5.4560000000000004</v>
      </c>
      <c r="I1700" s="5">
        <v>2500</v>
      </c>
      <c r="J1700" s="5">
        <v>4</v>
      </c>
      <c r="K1700" s="5">
        <v>160</v>
      </c>
      <c r="L1700" s="5">
        <v>0</v>
      </c>
      <c r="M1700" s="5">
        <v>1</v>
      </c>
      <c r="N1700" s="5">
        <v>1</v>
      </c>
      <c r="O1700" s="5">
        <v>0</v>
      </c>
      <c r="P1700" s="5">
        <v>0</v>
      </c>
      <c r="Q1700" s="5">
        <v>0</v>
      </c>
      <c r="R1700" s="5">
        <v>0</v>
      </c>
    </row>
    <row r="1701" spans="1:18" x14ac:dyDescent="0.35">
      <c r="A1701" s="1">
        <v>1946</v>
      </c>
      <c r="B1701" t="s">
        <v>1423</v>
      </c>
      <c r="C1701" t="s">
        <v>1475</v>
      </c>
      <c r="D1701" t="s">
        <v>1690</v>
      </c>
      <c r="E1701" t="s">
        <v>203</v>
      </c>
      <c r="F1701" t="s">
        <v>1425</v>
      </c>
      <c r="G1701" t="str">
        <f>VLOOKUP(F1701,'Barrio Mapping'!B:C,2,0)</f>
        <v>Salvador</v>
      </c>
      <c r="H1701">
        <f>VLOOKUP(B1701,'[1]Bin Distritos'!$A:$E,5,0)</f>
        <v>5.4560000000000004</v>
      </c>
      <c r="I1701" s="5">
        <v>650</v>
      </c>
      <c r="J1701" s="5">
        <v>1</v>
      </c>
      <c r="K1701" s="5">
        <v>55</v>
      </c>
      <c r="L1701" s="5">
        <v>1</v>
      </c>
      <c r="M1701" s="5">
        <v>1</v>
      </c>
      <c r="N1701" s="5">
        <v>1</v>
      </c>
      <c r="O1701" s="5">
        <v>0</v>
      </c>
      <c r="P1701" s="5">
        <v>0</v>
      </c>
      <c r="Q1701" s="5">
        <v>0</v>
      </c>
      <c r="R1701" s="5">
        <v>0</v>
      </c>
    </row>
    <row r="1702" spans="1:18" x14ac:dyDescent="0.35">
      <c r="A1702" s="1">
        <v>576</v>
      </c>
      <c r="B1702" t="s">
        <v>523</v>
      </c>
      <c r="C1702" t="s">
        <v>528</v>
      </c>
      <c r="D1702" t="s">
        <v>1690</v>
      </c>
      <c r="E1702" t="s">
        <v>199</v>
      </c>
      <c r="F1702" t="s">
        <v>529</v>
      </c>
      <c r="G1702" t="str">
        <f>VLOOKUP(F1702,'Barrio Mapping'!B:C,2,0)</f>
        <v>San Diego</v>
      </c>
      <c r="H1702">
        <f>VLOOKUP(B1702,'[1]Bin Distritos'!$A:$E,5,0)</f>
        <v>3.9410000000000003</v>
      </c>
      <c r="I1702" s="5">
        <v>550</v>
      </c>
      <c r="J1702" s="5">
        <v>2</v>
      </c>
      <c r="K1702" s="5">
        <v>60</v>
      </c>
      <c r="L1702" s="5">
        <v>3</v>
      </c>
      <c r="M1702" s="5">
        <v>1</v>
      </c>
      <c r="N1702" s="5">
        <v>0</v>
      </c>
      <c r="O1702" s="5">
        <v>0</v>
      </c>
      <c r="P1702" s="5">
        <v>0</v>
      </c>
      <c r="Q1702" s="5">
        <v>0</v>
      </c>
      <c r="R1702" s="5">
        <v>0</v>
      </c>
    </row>
    <row r="1703" spans="1:18" x14ac:dyDescent="0.35">
      <c r="A1703" s="1">
        <v>580</v>
      </c>
      <c r="B1703" t="s">
        <v>523</v>
      </c>
      <c r="C1703" t="s">
        <v>535</v>
      </c>
      <c r="D1703" t="s">
        <v>1690</v>
      </c>
      <c r="F1703" t="s">
        <v>529</v>
      </c>
      <c r="G1703" t="str">
        <f>VLOOKUP(F1703,'Barrio Mapping'!B:C,2,0)</f>
        <v>San Diego</v>
      </c>
      <c r="H1703">
        <f>VLOOKUP(B1703,'[1]Bin Distritos'!$A:$E,5,0)</f>
        <v>3.9410000000000003</v>
      </c>
      <c r="I1703" s="5">
        <v>590</v>
      </c>
      <c r="J1703" s="5">
        <v>2</v>
      </c>
      <c r="K1703" s="5">
        <v>55</v>
      </c>
      <c r="L1703" s="5">
        <v>1</v>
      </c>
      <c r="M1703" s="5">
        <v>1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</row>
    <row r="1704" spans="1:18" x14ac:dyDescent="0.35">
      <c r="A1704" s="1">
        <v>582</v>
      </c>
      <c r="B1704" t="s">
        <v>523</v>
      </c>
      <c r="C1704" t="s">
        <v>537</v>
      </c>
      <c r="D1704" t="s">
        <v>1690</v>
      </c>
      <c r="F1704" t="s">
        <v>529</v>
      </c>
      <c r="G1704" t="str">
        <f>VLOOKUP(F1704,'Barrio Mapping'!B:C,2,0)</f>
        <v>San Diego</v>
      </c>
      <c r="H1704">
        <f>VLOOKUP(B1704,'[1]Bin Distritos'!$A:$E,5,0)</f>
        <v>3.9410000000000003</v>
      </c>
      <c r="I1704" s="5">
        <v>800</v>
      </c>
      <c r="J1704" s="5">
        <v>2</v>
      </c>
      <c r="K1704" s="5">
        <v>80</v>
      </c>
      <c r="L1704" s="5">
        <v>1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</row>
    <row r="1705" spans="1:18" x14ac:dyDescent="0.35">
      <c r="A1705" s="1">
        <v>586</v>
      </c>
      <c r="B1705" t="s">
        <v>523</v>
      </c>
      <c r="C1705" t="s">
        <v>541</v>
      </c>
      <c r="D1705" t="s">
        <v>1690</v>
      </c>
      <c r="F1705" t="s">
        <v>529</v>
      </c>
      <c r="G1705" t="str">
        <f>VLOOKUP(F1705,'Barrio Mapping'!B:C,2,0)</f>
        <v>San Diego</v>
      </c>
      <c r="H1705">
        <f>VLOOKUP(B1705,'[1]Bin Distritos'!$A:$E,5,0)</f>
        <v>3.9410000000000003</v>
      </c>
      <c r="I1705" s="5">
        <v>700</v>
      </c>
      <c r="J1705" s="5">
        <v>2</v>
      </c>
      <c r="K1705" s="5">
        <v>74</v>
      </c>
      <c r="L1705" s="5">
        <v>1</v>
      </c>
      <c r="M1705" s="5">
        <v>1</v>
      </c>
      <c r="N1705" s="5">
        <v>1</v>
      </c>
      <c r="O1705" s="5">
        <v>0</v>
      </c>
      <c r="P1705" s="5">
        <v>0</v>
      </c>
      <c r="Q1705" s="5">
        <v>0</v>
      </c>
      <c r="R1705" s="5">
        <v>0</v>
      </c>
    </row>
    <row r="1706" spans="1:18" x14ac:dyDescent="0.35">
      <c r="A1706" s="1">
        <v>590</v>
      </c>
      <c r="B1706" t="s">
        <v>523</v>
      </c>
      <c r="C1706" t="s">
        <v>545</v>
      </c>
      <c r="D1706" t="s">
        <v>1690</v>
      </c>
      <c r="F1706" t="s">
        <v>529</v>
      </c>
      <c r="G1706" t="str">
        <f>VLOOKUP(F1706,'Barrio Mapping'!B:C,2,0)</f>
        <v>San Diego</v>
      </c>
      <c r="H1706">
        <f>VLOOKUP(B1706,'[1]Bin Distritos'!$A:$E,5,0)</f>
        <v>3.9410000000000003</v>
      </c>
      <c r="I1706" s="5">
        <v>575</v>
      </c>
      <c r="J1706" s="5">
        <v>1</v>
      </c>
      <c r="K1706" s="5">
        <v>50</v>
      </c>
      <c r="L1706" s="5">
        <v>1</v>
      </c>
      <c r="M1706" s="5">
        <v>1</v>
      </c>
      <c r="N1706" s="5">
        <v>0</v>
      </c>
      <c r="O1706" s="5">
        <v>0</v>
      </c>
      <c r="P1706" s="5">
        <v>0</v>
      </c>
      <c r="Q1706" s="5">
        <v>0</v>
      </c>
      <c r="R1706" s="5">
        <v>0</v>
      </c>
    </row>
    <row r="1707" spans="1:18" x14ac:dyDescent="0.35">
      <c r="A1707" s="1">
        <v>592</v>
      </c>
      <c r="B1707" t="s">
        <v>523</v>
      </c>
      <c r="C1707" t="s">
        <v>547</v>
      </c>
      <c r="D1707" t="s">
        <v>1693</v>
      </c>
      <c r="F1707" t="s">
        <v>529</v>
      </c>
      <c r="G1707" t="str">
        <f>VLOOKUP(F1707,'Barrio Mapping'!B:C,2,0)</f>
        <v>San Diego</v>
      </c>
      <c r="H1707">
        <f>VLOOKUP(B1707,'[1]Bin Distritos'!$A:$E,5,0)</f>
        <v>3.9410000000000003</v>
      </c>
      <c r="I1707" s="5">
        <v>525</v>
      </c>
      <c r="J1707" s="5">
        <v>0</v>
      </c>
      <c r="K1707" s="5">
        <v>30</v>
      </c>
      <c r="L1707" s="5">
        <v>0</v>
      </c>
      <c r="M1707" s="5">
        <v>1</v>
      </c>
      <c r="N1707" s="5">
        <v>1</v>
      </c>
      <c r="O1707" s="5">
        <v>0</v>
      </c>
      <c r="P1707" s="5">
        <v>0</v>
      </c>
      <c r="Q1707" s="5">
        <v>0</v>
      </c>
      <c r="R1707" s="5">
        <v>0</v>
      </c>
    </row>
    <row r="1708" spans="1:18" x14ac:dyDescent="0.35">
      <c r="A1708" s="1">
        <v>593</v>
      </c>
      <c r="B1708" t="s">
        <v>523</v>
      </c>
      <c r="C1708" t="s">
        <v>548</v>
      </c>
      <c r="D1708" t="s">
        <v>1690</v>
      </c>
      <c r="F1708" t="s">
        <v>529</v>
      </c>
      <c r="G1708" t="str">
        <f>VLOOKUP(F1708,'Barrio Mapping'!B:C,2,0)</f>
        <v>San Diego</v>
      </c>
      <c r="H1708">
        <f>VLOOKUP(B1708,'[1]Bin Distritos'!$A:$E,5,0)</f>
        <v>3.9410000000000003</v>
      </c>
      <c r="I1708" s="5">
        <v>550</v>
      </c>
      <c r="J1708" s="5">
        <v>2</v>
      </c>
      <c r="K1708" s="5">
        <v>60</v>
      </c>
      <c r="L1708" s="5">
        <v>2</v>
      </c>
      <c r="M1708" s="5">
        <v>1</v>
      </c>
      <c r="N1708" s="5">
        <v>0</v>
      </c>
      <c r="O1708" s="5">
        <v>0</v>
      </c>
      <c r="P1708" s="5">
        <v>0</v>
      </c>
      <c r="Q1708" s="5">
        <v>0</v>
      </c>
      <c r="R1708" s="5">
        <v>0</v>
      </c>
    </row>
    <row r="1709" spans="1:18" x14ac:dyDescent="0.35">
      <c r="A1709" s="1">
        <v>594</v>
      </c>
      <c r="B1709" t="s">
        <v>523</v>
      </c>
      <c r="C1709" t="s">
        <v>549</v>
      </c>
      <c r="D1709" t="s">
        <v>1693</v>
      </c>
      <c r="E1709" t="s">
        <v>200</v>
      </c>
      <c r="F1709" t="s">
        <v>529</v>
      </c>
      <c r="G1709" t="str">
        <f>VLOOKUP(F1709,'Barrio Mapping'!B:C,2,0)</f>
        <v>San Diego</v>
      </c>
      <c r="H1709">
        <f>VLOOKUP(B1709,'[1]Bin Distritos'!$A:$E,5,0)</f>
        <v>3.9410000000000003</v>
      </c>
      <c r="I1709" s="5">
        <v>450</v>
      </c>
      <c r="J1709" s="5">
        <v>0</v>
      </c>
      <c r="K1709" s="5">
        <v>25</v>
      </c>
      <c r="L1709" s="5">
        <v>0</v>
      </c>
      <c r="M1709" s="5">
        <v>1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</row>
    <row r="1710" spans="1:18" x14ac:dyDescent="0.35">
      <c r="A1710" s="1">
        <v>595</v>
      </c>
      <c r="B1710" t="s">
        <v>523</v>
      </c>
      <c r="C1710" t="s">
        <v>550</v>
      </c>
      <c r="D1710" t="s">
        <v>1690</v>
      </c>
      <c r="E1710" t="s">
        <v>460</v>
      </c>
      <c r="F1710" t="s">
        <v>529</v>
      </c>
      <c r="G1710" t="str">
        <f>VLOOKUP(F1710,'Barrio Mapping'!B:C,2,0)</f>
        <v>San Diego</v>
      </c>
      <c r="H1710">
        <f>VLOOKUP(B1710,'[1]Bin Distritos'!$A:$E,5,0)</f>
        <v>3.9410000000000003</v>
      </c>
      <c r="I1710" s="5">
        <v>540</v>
      </c>
      <c r="J1710" s="5">
        <v>2</v>
      </c>
      <c r="K1710" s="5">
        <v>46</v>
      </c>
      <c r="L1710" s="5">
        <v>1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</row>
    <row r="1711" spans="1:18" x14ac:dyDescent="0.35">
      <c r="A1711" s="1">
        <v>597</v>
      </c>
      <c r="B1711" t="s">
        <v>523</v>
      </c>
      <c r="C1711" t="s">
        <v>553</v>
      </c>
      <c r="D1711" t="s">
        <v>1693</v>
      </c>
      <c r="E1711" t="s">
        <v>77</v>
      </c>
      <c r="F1711" t="s">
        <v>529</v>
      </c>
      <c r="G1711" t="str">
        <f>VLOOKUP(F1711,'Barrio Mapping'!B:C,2,0)</f>
        <v>San Diego</v>
      </c>
      <c r="H1711">
        <f>VLOOKUP(B1711,'[1]Bin Distritos'!$A:$E,5,0)</f>
        <v>3.9410000000000003</v>
      </c>
      <c r="I1711" s="5">
        <v>1000</v>
      </c>
      <c r="J1711" s="5">
        <v>0</v>
      </c>
      <c r="K1711" s="5">
        <v>45</v>
      </c>
      <c r="L1711" s="5">
        <v>2</v>
      </c>
      <c r="M1711" s="5">
        <v>1</v>
      </c>
      <c r="N1711" s="5">
        <v>1</v>
      </c>
      <c r="O1711" s="5">
        <v>0</v>
      </c>
      <c r="P1711" s="5">
        <v>0</v>
      </c>
      <c r="Q1711" s="5">
        <v>0</v>
      </c>
      <c r="R1711" s="5">
        <v>0</v>
      </c>
    </row>
    <row r="1712" spans="1:18" x14ac:dyDescent="0.35">
      <c r="A1712" s="1">
        <v>598</v>
      </c>
      <c r="B1712" t="s">
        <v>523</v>
      </c>
      <c r="C1712" t="s">
        <v>554</v>
      </c>
      <c r="D1712" t="s">
        <v>1690</v>
      </c>
      <c r="F1712" t="s">
        <v>529</v>
      </c>
      <c r="G1712" t="str">
        <f>VLOOKUP(F1712,'Barrio Mapping'!B:C,2,0)</f>
        <v>San Diego</v>
      </c>
      <c r="H1712">
        <f>VLOOKUP(B1712,'[1]Bin Distritos'!$A:$E,5,0)</f>
        <v>3.9410000000000003</v>
      </c>
      <c r="I1712" s="5">
        <v>665</v>
      </c>
      <c r="J1712" s="5">
        <v>2</v>
      </c>
      <c r="K1712" s="5">
        <v>60</v>
      </c>
      <c r="L1712" s="5">
        <v>0.5</v>
      </c>
      <c r="M1712" s="5">
        <v>1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</row>
    <row r="1713" spans="1:18" x14ac:dyDescent="0.35">
      <c r="A1713" s="1">
        <v>601</v>
      </c>
      <c r="B1713" t="s">
        <v>523</v>
      </c>
      <c r="C1713" t="s">
        <v>557</v>
      </c>
      <c r="D1713" t="s">
        <v>1690</v>
      </c>
      <c r="E1713" t="s">
        <v>231</v>
      </c>
      <c r="F1713" t="s">
        <v>529</v>
      </c>
      <c r="G1713" t="str">
        <f>VLOOKUP(F1713,'Barrio Mapping'!B:C,2,0)</f>
        <v>San Diego</v>
      </c>
      <c r="H1713">
        <f>VLOOKUP(B1713,'[1]Bin Distritos'!$A:$E,5,0)</f>
        <v>3.9410000000000003</v>
      </c>
      <c r="I1713" s="5">
        <v>900</v>
      </c>
      <c r="J1713" s="5">
        <v>1</v>
      </c>
      <c r="K1713" s="5">
        <v>55</v>
      </c>
      <c r="L1713" s="5">
        <v>3</v>
      </c>
      <c r="M1713" s="5">
        <v>1</v>
      </c>
      <c r="N1713" s="5">
        <v>1</v>
      </c>
      <c r="O1713" s="5">
        <v>0</v>
      </c>
      <c r="P1713" s="5">
        <v>0</v>
      </c>
      <c r="Q1713" s="5">
        <v>0</v>
      </c>
      <c r="R1713" s="5">
        <v>0</v>
      </c>
    </row>
    <row r="1714" spans="1:18" x14ac:dyDescent="0.35">
      <c r="A1714" s="1">
        <v>606</v>
      </c>
      <c r="B1714" t="s">
        <v>523</v>
      </c>
      <c r="C1714" t="s">
        <v>561</v>
      </c>
      <c r="D1714" t="s">
        <v>1693</v>
      </c>
      <c r="F1714" t="s">
        <v>529</v>
      </c>
      <c r="G1714" t="str">
        <f>VLOOKUP(F1714,'Barrio Mapping'!B:C,2,0)</f>
        <v>San Diego</v>
      </c>
      <c r="H1714">
        <f>VLOOKUP(B1714,'[1]Bin Distritos'!$A:$E,5,0)</f>
        <v>3.9410000000000003</v>
      </c>
      <c r="I1714" s="5">
        <v>540</v>
      </c>
      <c r="J1714" s="5">
        <v>0</v>
      </c>
      <c r="K1714" s="5">
        <v>30</v>
      </c>
      <c r="L1714" s="5">
        <v>0</v>
      </c>
      <c r="M1714" s="5">
        <v>1</v>
      </c>
      <c r="N1714" s="5">
        <v>0</v>
      </c>
      <c r="O1714" s="5">
        <v>0</v>
      </c>
      <c r="P1714" s="5">
        <v>0</v>
      </c>
      <c r="Q1714" s="5">
        <v>0</v>
      </c>
      <c r="R1714" s="5">
        <v>0</v>
      </c>
    </row>
    <row r="1715" spans="1:18" x14ac:dyDescent="0.35">
      <c r="A1715" s="1">
        <v>608</v>
      </c>
      <c r="B1715" t="s">
        <v>523</v>
      </c>
      <c r="C1715" t="s">
        <v>563</v>
      </c>
      <c r="D1715" t="s">
        <v>1690</v>
      </c>
      <c r="E1715" t="s">
        <v>95</v>
      </c>
      <c r="F1715" t="s">
        <v>529</v>
      </c>
      <c r="G1715" t="str">
        <f>VLOOKUP(F1715,'Barrio Mapping'!B:C,2,0)</f>
        <v>San Diego</v>
      </c>
      <c r="H1715">
        <f>VLOOKUP(B1715,'[1]Bin Distritos'!$A:$E,5,0)</f>
        <v>3.9410000000000003</v>
      </c>
      <c r="I1715" s="5">
        <v>900</v>
      </c>
      <c r="J1715" s="5">
        <v>2</v>
      </c>
      <c r="K1715" s="5">
        <v>55</v>
      </c>
      <c r="L1715" s="5">
        <v>0</v>
      </c>
      <c r="M1715" s="5">
        <v>1</v>
      </c>
      <c r="N1715" s="5">
        <v>0</v>
      </c>
      <c r="O1715" s="5">
        <v>0</v>
      </c>
      <c r="P1715" s="5">
        <v>0</v>
      </c>
      <c r="Q1715" s="5">
        <v>0</v>
      </c>
      <c r="R1715" s="5">
        <v>0</v>
      </c>
    </row>
    <row r="1716" spans="1:18" x14ac:dyDescent="0.35">
      <c r="A1716" s="1">
        <v>609</v>
      </c>
      <c r="B1716" t="s">
        <v>523</v>
      </c>
      <c r="C1716" t="s">
        <v>564</v>
      </c>
      <c r="D1716" t="s">
        <v>1690</v>
      </c>
      <c r="E1716" t="s">
        <v>410</v>
      </c>
      <c r="F1716" t="s">
        <v>529</v>
      </c>
      <c r="G1716" t="str">
        <f>VLOOKUP(F1716,'Barrio Mapping'!B:C,2,0)</f>
        <v>San Diego</v>
      </c>
      <c r="H1716">
        <f>VLOOKUP(B1716,'[1]Bin Distritos'!$A:$E,5,0)</f>
        <v>3.9410000000000003</v>
      </c>
      <c r="I1716" s="5">
        <v>700</v>
      </c>
      <c r="J1716" s="5">
        <v>1</v>
      </c>
      <c r="K1716" s="5">
        <v>56</v>
      </c>
      <c r="L1716" s="5">
        <v>2</v>
      </c>
      <c r="M1716" s="5">
        <v>1</v>
      </c>
      <c r="N1716" s="5">
        <v>1</v>
      </c>
      <c r="O1716" s="5">
        <v>0</v>
      </c>
      <c r="P1716" s="5">
        <v>0</v>
      </c>
      <c r="Q1716" s="5">
        <v>0</v>
      </c>
      <c r="R1716" s="5">
        <v>0</v>
      </c>
    </row>
    <row r="1717" spans="1:18" x14ac:dyDescent="0.35">
      <c r="A1717" s="1">
        <v>611</v>
      </c>
      <c r="B1717" t="s">
        <v>523</v>
      </c>
      <c r="C1717" t="s">
        <v>566</v>
      </c>
      <c r="D1717" t="s">
        <v>1690</v>
      </c>
      <c r="E1717" t="s">
        <v>303</v>
      </c>
      <c r="F1717" t="s">
        <v>529</v>
      </c>
      <c r="G1717" t="str">
        <f>VLOOKUP(F1717,'Barrio Mapping'!B:C,2,0)</f>
        <v>San Diego</v>
      </c>
      <c r="H1717">
        <f>VLOOKUP(B1717,'[1]Bin Distritos'!$A:$E,5,0)</f>
        <v>3.9410000000000003</v>
      </c>
      <c r="I1717" s="5">
        <v>950</v>
      </c>
      <c r="J1717" s="5">
        <v>2</v>
      </c>
      <c r="K1717" s="5">
        <v>65</v>
      </c>
      <c r="L1717" s="5">
        <v>1</v>
      </c>
      <c r="M1717" s="5">
        <v>1</v>
      </c>
      <c r="N1717" s="5">
        <v>1</v>
      </c>
      <c r="O1717" s="5">
        <v>0</v>
      </c>
      <c r="P1717" s="5">
        <v>0</v>
      </c>
      <c r="Q1717" s="5">
        <v>0</v>
      </c>
      <c r="R1717" s="5">
        <v>0</v>
      </c>
    </row>
    <row r="1718" spans="1:18" x14ac:dyDescent="0.35">
      <c r="A1718" s="1">
        <v>612</v>
      </c>
      <c r="B1718" t="s">
        <v>523</v>
      </c>
      <c r="C1718" t="s">
        <v>545</v>
      </c>
      <c r="D1718" t="s">
        <v>1690</v>
      </c>
      <c r="F1718" t="s">
        <v>529</v>
      </c>
      <c r="G1718" t="str">
        <f>VLOOKUP(F1718,'Barrio Mapping'!B:C,2,0)</f>
        <v>San Diego</v>
      </c>
      <c r="H1718">
        <f>VLOOKUP(B1718,'[1]Bin Distritos'!$A:$E,5,0)</f>
        <v>3.9410000000000003</v>
      </c>
      <c r="I1718" s="5">
        <v>480</v>
      </c>
      <c r="J1718" s="5">
        <v>1</v>
      </c>
      <c r="K1718" s="5">
        <v>30</v>
      </c>
      <c r="L1718" s="5">
        <v>1</v>
      </c>
      <c r="M1718" s="5">
        <v>1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</row>
    <row r="1719" spans="1:18" x14ac:dyDescent="0.35">
      <c r="A1719" s="1">
        <v>616</v>
      </c>
      <c r="B1719" t="s">
        <v>523</v>
      </c>
      <c r="C1719" t="s">
        <v>570</v>
      </c>
      <c r="D1719" t="s">
        <v>1690</v>
      </c>
      <c r="E1719" t="s">
        <v>200</v>
      </c>
      <c r="F1719" t="s">
        <v>529</v>
      </c>
      <c r="G1719" t="str">
        <f>VLOOKUP(F1719,'Barrio Mapping'!B:C,2,0)</f>
        <v>San Diego</v>
      </c>
      <c r="H1719">
        <f>VLOOKUP(B1719,'[1]Bin Distritos'!$A:$E,5,0)</f>
        <v>3.9410000000000003</v>
      </c>
      <c r="I1719" s="5">
        <v>600</v>
      </c>
      <c r="J1719" s="5">
        <v>1</v>
      </c>
      <c r="K1719" s="5">
        <v>50</v>
      </c>
      <c r="L1719" s="5">
        <v>1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</row>
    <row r="1720" spans="1:18" x14ac:dyDescent="0.35">
      <c r="A1720" s="1">
        <v>2116</v>
      </c>
      <c r="B1720" t="s">
        <v>1591</v>
      </c>
      <c r="C1720" t="s">
        <v>1607</v>
      </c>
      <c r="D1720" t="s">
        <v>1690</v>
      </c>
      <c r="F1720" t="s">
        <v>1608</v>
      </c>
      <c r="G1720" t="str">
        <f>VLOOKUP(F1720,'Barrio Mapping'!B:C,2,0)</f>
        <v>San Fermín</v>
      </c>
      <c r="H1720">
        <f>VLOOKUP(B1720,'[1]Bin Distritos'!$A:$E,5,0)</f>
        <v>5.1343333333333332</v>
      </c>
      <c r="I1720" s="5">
        <v>870</v>
      </c>
      <c r="J1720" s="5">
        <v>2</v>
      </c>
      <c r="K1720" s="5">
        <v>75</v>
      </c>
      <c r="L1720" s="5">
        <v>1</v>
      </c>
      <c r="M1720" s="5">
        <v>1</v>
      </c>
      <c r="N1720" s="5">
        <v>1</v>
      </c>
      <c r="O1720" s="5">
        <v>0</v>
      </c>
      <c r="P1720" s="5">
        <v>0</v>
      </c>
      <c r="Q1720" s="5">
        <v>0</v>
      </c>
      <c r="R1720" s="5">
        <v>0</v>
      </c>
    </row>
    <row r="1721" spans="1:18" x14ac:dyDescent="0.35">
      <c r="A1721" s="1">
        <v>2117</v>
      </c>
      <c r="B1721" t="s">
        <v>1591</v>
      </c>
      <c r="C1721" t="s">
        <v>1609</v>
      </c>
      <c r="D1721" t="s">
        <v>1690</v>
      </c>
      <c r="E1721" t="s">
        <v>205</v>
      </c>
      <c r="F1721" t="s">
        <v>1608</v>
      </c>
      <c r="G1721" t="str">
        <f>VLOOKUP(F1721,'Barrio Mapping'!B:C,2,0)</f>
        <v>San Fermín</v>
      </c>
      <c r="H1721">
        <f>VLOOKUP(B1721,'[1]Bin Distritos'!$A:$E,5,0)</f>
        <v>5.1343333333333332</v>
      </c>
      <c r="I1721" s="5">
        <v>850</v>
      </c>
      <c r="J1721" s="5">
        <v>2</v>
      </c>
      <c r="K1721" s="5">
        <v>91</v>
      </c>
      <c r="L1721" s="5">
        <v>2</v>
      </c>
      <c r="M1721" s="5">
        <v>1</v>
      </c>
      <c r="N1721" s="5">
        <v>1</v>
      </c>
      <c r="O1721" s="5">
        <v>0</v>
      </c>
      <c r="P1721" s="5">
        <v>0</v>
      </c>
      <c r="Q1721" s="5">
        <v>0</v>
      </c>
      <c r="R1721" s="5">
        <v>0</v>
      </c>
    </row>
    <row r="1722" spans="1:18" x14ac:dyDescent="0.35">
      <c r="A1722" s="1">
        <v>2118</v>
      </c>
      <c r="B1722" t="s">
        <v>1591</v>
      </c>
      <c r="C1722" t="s">
        <v>1607</v>
      </c>
      <c r="D1722" t="s">
        <v>1690</v>
      </c>
      <c r="F1722" t="s">
        <v>1608</v>
      </c>
      <c r="G1722" t="str">
        <f>VLOOKUP(F1722,'Barrio Mapping'!B:C,2,0)</f>
        <v>San Fermín</v>
      </c>
      <c r="H1722">
        <f>VLOOKUP(B1722,'[1]Bin Distritos'!$A:$E,5,0)</f>
        <v>5.1343333333333332</v>
      </c>
      <c r="I1722" s="5">
        <v>890</v>
      </c>
      <c r="J1722" s="5">
        <v>2</v>
      </c>
      <c r="K1722" s="5">
        <v>90</v>
      </c>
      <c r="L1722" s="5">
        <v>2</v>
      </c>
      <c r="M1722" s="5">
        <v>1</v>
      </c>
      <c r="N1722" s="5">
        <v>1</v>
      </c>
      <c r="O1722" s="5">
        <v>0</v>
      </c>
      <c r="P1722" s="5">
        <v>0</v>
      </c>
      <c r="Q1722" s="5">
        <v>0</v>
      </c>
      <c r="R1722" s="5">
        <v>0</v>
      </c>
    </row>
    <row r="1723" spans="1:18" x14ac:dyDescent="0.35">
      <c r="A1723" s="1">
        <v>2121</v>
      </c>
      <c r="B1723" t="s">
        <v>1591</v>
      </c>
      <c r="C1723" t="s">
        <v>1607</v>
      </c>
      <c r="D1723" t="s">
        <v>1690</v>
      </c>
      <c r="F1723" t="s">
        <v>1608</v>
      </c>
      <c r="G1723" t="str">
        <f>VLOOKUP(F1723,'Barrio Mapping'!B:C,2,0)</f>
        <v>San Fermín</v>
      </c>
      <c r="H1723">
        <f>VLOOKUP(B1723,'[1]Bin Distritos'!$A:$E,5,0)</f>
        <v>5.1343333333333332</v>
      </c>
      <c r="I1723" s="5">
        <v>870</v>
      </c>
      <c r="J1723" s="5">
        <v>2</v>
      </c>
      <c r="K1723" s="5">
        <v>75</v>
      </c>
      <c r="L1723" s="5">
        <v>1</v>
      </c>
      <c r="M1723" s="5">
        <v>1</v>
      </c>
      <c r="N1723" s="5">
        <v>1</v>
      </c>
      <c r="O1723" s="5">
        <v>0</v>
      </c>
      <c r="P1723" s="5">
        <v>0</v>
      </c>
      <c r="Q1723" s="5">
        <v>0</v>
      </c>
      <c r="R1723" s="5">
        <v>0</v>
      </c>
    </row>
    <row r="1724" spans="1:18" x14ac:dyDescent="0.35">
      <c r="A1724" s="1">
        <v>2122</v>
      </c>
      <c r="B1724" t="s">
        <v>1591</v>
      </c>
      <c r="C1724" t="s">
        <v>1610</v>
      </c>
      <c r="D1724" t="s">
        <v>1690</v>
      </c>
      <c r="E1724" t="s">
        <v>188</v>
      </c>
      <c r="F1724" t="s">
        <v>1608</v>
      </c>
      <c r="G1724" t="str">
        <f>VLOOKUP(F1724,'Barrio Mapping'!B:C,2,0)</f>
        <v>San Fermín</v>
      </c>
      <c r="H1724">
        <f>VLOOKUP(B1724,'[1]Bin Distritos'!$A:$E,5,0)</f>
        <v>5.1343333333333332</v>
      </c>
      <c r="I1724" s="5">
        <v>1200</v>
      </c>
      <c r="J1724" s="5">
        <v>3</v>
      </c>
      <c r="K1724" s="5">
        <v>110</v>
      </c>
      <c r="L1724" s="5">
        <v>3</v>
      </c>
      <c r="M1724" s="5">
        <v>1</v>
      </c>
      <c r="N1724" s="5">
        <v>1</v>
      </c>
      <c r="O1724" s="5">
        <v>0</v>
      </c>
      <c r="P1724" s="5">
        <v>0</v>
      </c>
      <c r="Q1724" s="5">
        <v>0</v>
      </c>
      <c r="R1724" s="5">
        <v>0</v>
      </c>
    </row>
    <row r="1725" spans="1:18" x14ac:dyDescent="0.35">
      <c r="A1725" s="1">
        <v>1405</v>
      </c>
      <c r="B1725" t="s">
        <v>1080</v>
      </c>
      <c r="C1725" t="s">
        <v>1089</v>
      </c>
      <c r="D1725" t="s">
        <v>1690</v>
      </c>
      <c r="F1725" t="s">
        <v>1090</v>
      </c>
      <c r="G1725" t="str">
        <f>VLOOKUP(F1725,'Barrio Mapping'!B:C,2,0)</f>
        <v>San Isidro</v>
      </c>
      <c r="H1725">
        <f>VLOOKUP(B1725,'[1]Bin Distritos'!$A:$E,5,0)</f>
        <v>5.4623333333333335</v>
      </c>
      <c r="I1725" s="5">
        <v>630</v>
      </c>
      <c r="J1725" s="5">
        <v>1</v>
      </c>
      <c r="K1725" s="5">
        <v>50</v>
      </c>
      <c r="L1725" s="5">
        <v>0</v>
      </c>
      <c r="M1725" s="5">
        <v>1</v>
      </c>
      <c r="N1725" s="5">
        <v>1</v>
      </c>
      <c r="O1725" s="5">
        <v>0</v>
      </c>
      <c r="P1725" s="5">
        <v>0</v>
      </c>
      <c r="Q1725" s="5">
        <v>0</v>
      </c>
      <c r="R1725" s="5">
        <v>0</v>
      </c>
    </row>
    <row r="1726" spans="1:18" x14ac:dyDescent="0.35">
      <c r="A1726" s="1">
        <v>1407</v>
      </c>
      <c r="B1726" t="s">
        <v>1080</v>
      </c>
      <c r="C1726" t="s">
        <v>1092</v>
      </c>
      <c r="D1726" t="s">
        <v>1690</v>
      </c>
      <c r="F1726" t="s">
        <v>1090</v>
      </c>
      <c r="G1726" t="str">
        <f>VLOOKUP(F1726,'Barrio Mapping'!B:C,2,0)</f>
        <v>San Isidro</v>
      </c>
      <c r="H1726">
        <f>VLOOKUP(B1726,'[1]Bin Distritos'!$A:$E,5,0)</f>
        <v>5.4623333333333335</v>
      </c>
      <c r="I1726" s="5">
        <v>600</v>
      </c>
      <c r="J1726" s="5">
        <v>1</v>
      </c>
      <c r="K1726" s="5">
        <v>45</v>
      </c>
      <c r="L1726" s="5">
        <v>2</v>
      </c>
      <c r="M1726" s="5">
        <v>1</v>
      </c>
      <c r="N1726" s="5">
        <v>1</v>
      </c>
      <c r="O1726" s="5">
        <v>0</v>
      </c>
      <c r="P1726" s="5">
        <v>0</v>
      </c>
      <c r="Q1726" s="5">
        <v>0</v>
      </c>
      <c r="R1726" s="5">
        <v>0</v>
      </c>
    </row>
    <row r="1727" spans="1:18" x14ac:dyDescent="0.35">
      <c r="A1727" s="1">
        <v>1408</v>
      </c>
      <c r="B1727" t="s">
        <v>1080</v>
      </c>
      <c r="C1727" t="s">
        <v>1093</v>
      </c>
      <c r="D1727" t="s">
        <v>1690</v>
      </c>
      <c r="E1727" t="s">
        <v>104</v>
      </c>
      <c r="F1727" t="s">
        <v>1090</v>
      </c>
      <c r="G1727" t="str">
        <f>VLOOKUP(F1727,'Barrio Mapping'!B:C,2,0)</f>
        <v>San Isidro</v>
      </c>
      <c r="H1727">
        <f>VLOOKUP(B1727,'[1]Bin Distritos'!$A:$E,5,0)</f>
        <v>5.4623333333333335</v>
      </c>
      <c r="I1727" s="5">
        <v>650</v>
      </c>
      <c r="J1727" s="5">
        <v>1</v>
      </c>
      <c r="K1727" s="5">
        <v>65</v>
      </c>
      <c r="L1727" s="5">
        <v>2</v>
      </c>
      <c r="M1727" s="5">
        <v>1</v>
      </c>
      <c r="N1727" s="5">
        <v>1</v>
      </c>
      <c r="O1727" s="5">
        <v>0</v>
      </c>
      <c r="P1727" s="5">
        <v>0</v>
      </c>
      <c r="Q1727" s="5">
        <v>0</v>
      </c>
      <c r="R1727" s="5">
        <v>0</v>
      </c>
    </row>
    <row r="1728" spans="1:18" x14ac:dyDescent="0.35">
      <c r="A1728" s="1">
        <v>1412</v>
      </c>
      <c r="B1728" t="s">
        <v>1080</v>
      </c>
      <c r="C1728" t="s">
        <v>1098</v>
      </c>
      <c r="D1728" t="s">
        <v>1690</v>
      </c>
      <c r="F1728" t="s">
        <v>1090</v>
      </c>
      <c r="G1728" t="str">
        <f>VLOOKUP(F1728,'Barrio Mapping'!B:C,2,0)</f>
        <v>San Isidro</v>
      </c>
      <c r="H1728">
        <f>VLOOKUP(B1728,'[1]Bin Distritos'!$A:$E,5,0)</f>
        <v>5.4623333333333335</v>
      </c>
      <c r="I1728" s="5">
        <v>650</v>
      </c>
      <c r="J1728" s="5">
        <v>1</v>
      </c>
      <c r="K1728" s="5">
        <v>55</v>
      </c>
      <c r="L1728" s="5">
        <v>3</v>
      </c>
      <c r="M1728" s="5">
        <v>1</v>
      </c>
      <c r="N1728" s="5">
        <v>1</v>
      </c>
      <c r="O1728" s="5">
        <v>0</v>
      </c>
      <c r="P1728" s="5">
        <v>0</v>
      </c>
      <c r="Q1728" s="5">
        <v>0</v>
      </c>
      <c r="R1728" s="5">
        <v>0</v>
      </c>
    </row>
    <row r="1729" spans="1:18" x14ac:dyDescent="0.35">
      <c r="A1729" s="1">
        <v>1424</v>
      </c>
      <c r="B1729" t="s">
        <v>1080</v>
      </c>
      <c r="C1729" t="s">
        <v>1113</v>
      </c>
      <c r="D1729" t="s">
        <v>1690</v>
      </c>
      <c r="E1729" t="s">
        <v>1114</v>
      </c>
      <c r="F1729" t="s">
        <v>1090</v>
      </c>
      <c r="G1729" t="str">
        <f>VLOOKUP(F1729,'Barrio Mapping'!B:C,2,0)</f>
        <v>San Isidro</v>
      </c>
      <c r="H1729">
        <f>VLOOKUP(B1729,'[1]Bin Distritos'!$A:$E,5,0)</f>
        <v>5.4623333333333335</v>
      </c>
      <c r="I1729" s="5">
        <v>600</v>
      </c>
      <c r="J1729" s="5">
        <v>2</v>
      </c>
      <c r="K1729" s="5">
        <v>80</v>
      </c>
      <c r="L1729" s="5">
        <v>4</v>
      </c>
      <c r="M1729" s="5">
        <v>1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</row>
    <row r="1730" spans="1:18" x14ac:dyDescent="0.35">
      <c r="A1730" s="1">
        <v>1426</v>
      </c>
      <c r="B1730" t="s">
        <v>1080</v>
      </c>
      <c r="C1730" t="s">
        <v>1092</v>
      </c>
      <c r="D1730" t="s">
        <v>1690</v>
      </c>
      <c r="F1730" t="s">
        <v>1090</v>
      </c>
      <c r="G1730" t="str">
        <f>VLOOKUP(F1730,'Barrio Mapping'!B:C,2,0)</f>
        <v>San Isidro</v>
      </c>
      <c r="H1730">
        <f>VLOOKUP(B1730,'[1]Bin Distritos'!$A:$E,5,0)</f>
        <v>5.4623333333333335</v>
      </c>
      <c r="I1730" s="5">
        <v>699</v>
      </c>
      <c r="J1730" s="5">
        <v>3</v>
      </c>
      <c r="K1730" s="5">
        <v>80</v>
      </c>
      <c r="L1730" s="5">
        <v>3</v>
      </c>
      <c r="M1730" s="5">
        <v>1</v>
      </c>
      <c r="N1730" s="5">
        <v>1</v>
      </c>
      <c r="O1730" s="5">
        <v>0</v>
      </c>
      <c r="P1730" s="5">
        <v>0</v>
      </c>
      <c r="Q1730" s="5">
        <v>0</v>
      </c>
      <c r="R1730" s="5">
        <v>0</v>
      </c>
    </row>
    <row r="1731" spans="1:18" x14ac:dyDescent="0.35">
      <c r="A1731" s="1">
        <v>1434</v>
      </c>
      <c r="B1731" t="s">
        <v>1080</v>
      </c>
      <c r="C1731" t="s">
        <v>1122</v>
      </c>
      <c r="D1731" t="s">
        <v>1690</v>
      </c>
      <c r="E1731" t="s">
        <v>77</v>
      </c>
      <c r="F1731" t="s">
        <v>1090</v>
      </c>
      <c r="G1731" t="str">
        <f>VLOOKUP(F1731,'Barrio Mapping'!B:C,2,0)</f>
        <v>San Isidro</v>
      </c>
      <c r="H1731">
        <f>VLOOKUP(B1731,'[1]Bin Distritos'!$A:$E,5,0)</f>
        <v>5.4623333333333335</v>
      </c>
      <c r="I1731" s="5">
        <v>550</v>
      </c>
      <c r="J1731" s="5">
        <v>1</v>
      </c>
      <c r="K1731" s="5">
        <v>42</v>
      </c>
      <c r="L1731" s="5">
        <v>0.5</v>
      </c>
      <c r="M1731" s="5">
        <v>1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</row>
    <row r="1732" spans="1:18" x14ac:dyDescent="0.35">
      <c r="A1732" s="1">
        <v>1437</v>
      </c>
      <c r="B1732" t="s">
        <v>1080</v>
      </c>
      <c r="C1732" t="s">
        <v>1092</v>
      </c>
      <c r="D1732" t="s">
        <v>1690</v>
      </c>
      <c r="F1732" t="s">
        <v>1090</v>
      </c>
      <c r="G1732" t="str">
        <f>VLOOKUP(F1732,'Barrio Mapping'!B:C,2,0)</f>
        <v>San Isidro</v>
      </c>
      <c r="H1732">
        <f>VLOOKUP(B1732,'[1]Bin Distritos'!$A:$E,5,0)</f>
        <v>5.4623333333333335</v>
      </c>
      <c r="I1732" s="5">
        <v>1950</v>
      </c>
      <c r="J1732" s="5">
        <v>2</v>
      </c>
      <c r="K1732" s="5">
        <v>85</v>
      </c>
      <c r="L1732" s="5">
        <v>0</v>
      </c>
      <c r="M1732" s="5">
        <v>1</v>
      </c>
      <c r="N1732" s="5">
        <v>1</v>
      </c>
      <c r="O1732" s="5">
        <v>0</v>
      </c>
      <c r="P1732" s="5">
        <v>0</v>
      </c>
      <c r="Q1732" s="5">
        <v>0</v>
      </c>
      <c r="R1732" s="5">
        <v>0</v>
      </c>
    </row>
    <row r="1733" spans="1:18" x14ac:dyDescent="0.35">
      <c r="A1733" s="1">
        <v>1440</v>
      </c>
      <c r="B1733" t="s">
        <v>1080</v>
      </c>
      <c r="C1733" t="s">
        <v>1125</v>
      </c>
      <c r="D1733" t="s">
        <v>1693</v>
      </c>
      <c r="E1733" t="s">
        <v>131</v>
      </c>
      <c r="F1733" t="s">
        <v>1090</v>
      </c>
      <c r="G1733" t="str">
        <f>VLOOKUP(F1733,'Barrio Mapping'!B:C,2,0)</f>
        <v>San Isidro</v>
      </c>
      <c r="H1733">
        <f>VLOOKUP(B1733,'[1]Bin Distritos'!$A:$E,5,0)</f>
        <v>5.4623333333333335</v>
      </c>
      <c r="I1733" s="5">
        <v>750</v>
      </c>
      <c r="J1733" s="5">
        <v>0</v>
      </c>
      <c r="K1733" s="5">
        <v>40</v>
      </c>
      <c r="L1733" s="5">
        <v>3</v>
      </c>
      <c r="M1733" s="5">
        <v>1</v>
      </c>
      <c r="N1733" s="5">
        <v>1</v>
      </c>
      <c r="O1733" s="5">
        <v>0</v>
      </c>
      <c r="P1733" s="5">
        <v>0</v>
      </c>
      <c r="Q1733" s="5">
        <v>0</v>
      </c>
      <c r="R1733" s="5">
        <v>0</v>
      </c>
    </row>
    <row r="1734" spans="1:18" x14ac:dyDescent="0.35">
      <c r="A1734" s="1">
        <v>1445</v>
      </c>
      <c r="B1734" t="s">
        <v>1080</v>
      </c>
      <c r="C1734" t="s">
        <v>1130</v>
      </c>
      <c r="D1734" t="s">
        <v>1690</v>
      </c>
      <c r="E1734" t="s">
        <v>1053</v>
      </c>
      <c r="F1734" t="s">
        <v>1090</v>
      </c>
      <c r="G1734" t="str">
        <f>VLOOKUP(F1734,'Barrio Mapping'!B:C,2,0)</f>
        <v>San Isidro</v>
      </c>
      <c r="H1734">
        <f>VLOOKUP(B1734,'[1]Bin Distritos'!$A:$E,5,0)</f>
        <v>5.4623333333333335</v>
      </c>
      <c r="I1734" s="5">
        <v>600</v>
      </c>
      <c r="J1734" s="5">
        <v>2</v>
      </c>
      <c r="K1734" s="5">
        <v>60</v>
      </c>
      <c r="L1734" s="5">
        <v>0</v>
      </c>
      <c r="M1734" s="5">
        <v>0</v>
      </c>
      <c r="N1734" s="5">
        <v>0</v>
      </c>
      <c r="O1734" s="5">
        <v>0</v>
      </c>
      <c r="P1734" s="5">
        <v>0</v>
      </c>
      <c r="Q1734" s="5">
        <v>0</v>
      </c>
      <c r="R1734" s="5">
        <v>0</v>
      </c>
    </row>
    <row r="1735" spans="1:18" x14ac:dyDescent="0.35">
      <c r="A1735" s="1">
        <v>1455</v>
      </c>
      <c r="B1735" t="s">
        <v>1080</v>
      </c>
      <c r="C1735" t="s">
        <v>1137</v>
      </c>
      <c r="D1735" t="s">
        <v>1690</v>
      </c>
      <c r="E1735" t="s">
        <v>1138</v>
      </c>
      <c r="F1735" t="s">
        <v>1090</v>
      </c>
      <c r="G1735" t="str">
        <f>VLOOKUP(F1735,'Barrio Mapping'!B:C,2,0)</f>
        <v>San Isidro</v>
      </c>
      <c r="H1735">
        <f>VLOOKUP(B1735,'[1]Bin Distritos'!$A:$E,5,0)</f>
        <v>5.4623333333333335</v>
      </c>
      <c r="I1735" s="5">
        <v>900</v>
      </c>
      <c r="J1735" s="5">
        <v>3</v>
      </c>
      <c r="K1735" s="5">
        <v>70</v>
      </c>
      <c r="L1735" s="5">
        <v>3</v>
      </c>
      <c r="M1735" s="5">
        <v>1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</row>
    <row r="1736" spans="1:18" x14ac:dyDescent="0.35">
      <c r="A1736" s="1">
        <v>6</v>
      </c>
      <c r="B1736" t="s">
        <v>15</v>
      </c>
      <c r="C1736" t="s">
        <v>28</v>
      </c>
      <c r="D1736" t="s">
        <v>1691</v>
      </c>
      <c r="F1736" t="s">
        <v>29</v>
      </c>
      <c r="G1736" t="str">
        <f>VLOOKUP(F1736,'Barrio Mapping'!B:C,2,0)</f>
        <v>San Juan Bautista</v>
      </c>
      <c r="H1736">
        <f>VLOOKUP(B1736,'[1]Bin Distritos'!$A:$E,5,0)</f>
        <v>9.1943333333333328</v>
      </c>
      <c r="I1736" s="5">
        <v>1850</v>
      </c>
      <c r="J1736" s="5">
        <v>3</v>
      </c>
      <c r="K1736" s="5">
        <v>101</v>
      </c>
      <c r="L1736" s="5">
        <v>5</v>
      </c>
      <c r="M1736" s="5">
        <v>1</v>
      </c>
      <c r="N1736" s="5">
        <v>1</v>
      </c>
      <c r="O1736" s="5">
        <v>1</v>
      </c>
      <c r="P1736" s="5">
        <v>0</v>
      </c>
      <c r="Q1736" s="5">
        <v>0</v>
      </c>
      <c r="R1736" s="5">
        <v>0</v>
      </c>
    </row>
    <row r="1737" spans="1:18" x14ac:dyDescent="0.35">
      <c r="A1737" s="1">
        <v>11</v>
      </c>
      <c r="B1737" t="s">
        <v>15</v>
      </c>
      <c r="C1737" t="s">
        <v>35</v>
      </c>
      <c r="D1737" t="s">
        <v>1692</v>
      </c>
      <c r="F1737" t="s">
        <v>29</v>
      </c>
      <c r="G1737" t="str">
        <f>VLOOKUP(F1737,'Barrio Mapping'!B:C,2,0)</f>
        <v>San Juan Bautista</v>
      </c>
      <c r="H1737">
        <f>VLOOKUP(B1737,'[1]Bin Distritos'!$A:$E,5,0)</f>
        <v>9.1943333333333328</v>
      </c>
      <c r="I1737" s="5">
        <v>2100</v>
      </c>
      <c r="J1737" s="5">
        <v>3</v>
      </c>
      <c r="K1737" s="5">
        <v>150</v>
      </c>
      <c r="L1737" s="5">
        <v>13</v>
      </c>
      <c r="M1737" s="5">
        <v>1</v>
      </c>
      <c r="N1737" s="5">
        <v>1</v>
      </c>
      <c r="O1737" s="5">
        <v>0</v>
      </c>
      <c r="P1737" s="5">
        <v>0</v>
      </c>
      <c r="Q1737" s="5">
        <v>1</v>
      </c>
      <c r="R1737" s="5">
        <v>0</v>
      </c>
    </row>
    <row r="1738" spans="1:18" x14ac:dyDescent="0.35">
      <c r="A1738" s="1">
        <v>14</v>
      </c>
      <c r="B1738" t="s">
        <v>15</v>
      </c>
      <c r="C1738" t="s">
        <v>38</v>
      </c>
      <c r="D1738" t="s">
        <v>1692</v>
      </c>
      <c r="F1738" t="s">
        <v>29</v>
      </c>
      <c r="G1738" t="str">
        <f>VLOOKUP(F1738,'Barrio Mapping'!B:C,2,0)</f>
        <v>San Juan Bautista</v>
      </c>
      <c r="H1738">
        <f>VLOOKUP(B1738,'[1]Bin Distritos'!$A:$E,5,0)</f>
        <v>9.1943333333333328</v>
      </c>
      <c r="I1738" s="5">
        <v>3200</v>
      </c>
      <c r="J1738" s="5">
        <v>5</v>
      </c>
      <c r="K1738" s="5">
        <v>280</v>
      </c>
      <c r="L1738" s="5">
        <v>3</v>
      </c>
      <c r="M1738" s="5">
        <v>1</v>
      </c>
      <c r="N1738" s="5">
        <v>1</v>
      </c>
      <c r="O1738" s="5">
        <v>0</v>
      </c>
      <c r="P1738" s="5">
        <v>0</v>
      </c>
      <c r="Q1738" s="5">
        <v>1</v>
      </c>
      <c r="R1738" s="5">
        <v>0</v>
      </c>
    </row>
    <row r="1739" spans="1:18" x14ac:dyDescent="0.35">
      <c r="A1739" s="1">
        <v>25</v>
      </c>
      <c r="B1739" t="s">
        <v>15</v>
      </c>
      <c r="C1739" t="s">
        <v>48</v>
      </c>
      <c r="D1739" t="s">
        <v>1691</v>
      </c>
      <c r="E1739" t="s">
        <v>49</v>
      </c>
      <c r="F1739" t="s">
        <v>29</v>
      </c>
      <c r="G1739" t="str">
        <f>VLOOKUP(F1739,'Barrio Mapping'!B:C,2,0)</f>
        <v>San Juan Bautista</v>
      </c>
      <c r="H1739">
        <f>VLOOKUP(B1739,'[1]Bin Distritos'!$A:$E,5,0)</f>
        <v>9.1943333333333328</v>
      </c>
      <c r="I1739" s="5">
        <v>1650</v>
      </c>
      <c r="J1739" s="5">
        <v>3</v>
      </c>
      <c r="K1739" s="5">
        <v>101</v>
      </c>
      <c r="L1739" s="5">
        <v>5</v>
      </c>
      <c r="M1739" s="5">
        <v>1</v>
      </c>
      <c r="N1739" s="5">
        <v>1</v>
      </c>
      <c r="O1739" s="5">
        <v>1</v>
      </c>
      <c r="P1739" s="5">
        <v>0</v>
      </c>
      <c r="Q1739" s="5">
        <v>0</v>
      </c>
      <c r="R1739" s="5">
        <v>0</v>
      </c>
    </row>
    <row r="1740" spans="1:18" x14ac:dyDescent="0.35">
      <c r="A1740" s="1">
        <v>29</v>
      </c>
      <c r="B1740" t="s">
        <v>15</v>
      </c>
      <c r="C1740" t="s">
        <v>55</v>
      </c>
      <c r="D1740" t="s">
        <v>1690</v>
      </c>
      <c r="F1740" t="s">
        <v>29</v>
      </c>
      <c r="G1740" t="str">
        <f>VLOOKUP(F1740,'Barrio Mapping'!B:C,2,0)</f>
        <v>San Juan Bautista</v>
      </c>
      <c r="H1740">
        <f>VLOOKUP(B1740,'[1]Bin Distritos'!$A:$E,5,0)</f>
        <v>9.1943333333333328</v>
      </c>
      <c r="I1740" s="5">
        <v>1450</v>
      </c>
      <c r="J1740" s="5">
        <v>2</v>
      </c>
      <c r="K1740" s="5">
        <v>87</v>
      </c>
      <c r="L1740" s="5">
        <v>3</v>
      </c>
      <c r="M1740" s="5">
        <v>1</v>
      </c>
      <c r="N1740" s="5">
        <v>1</v>
      </c>
      <c r="O1740" s="5">
        <v>0</v>
      </c>
      <c r="P1740" s="5">
        <v>0</v>
      </c>
      <c r="Q1740" s="5">
        <v>0</v>
      </c>
      <c r="R1740" s="5">
        <v>0</v>
      </c>
    </row>
    <row r="1741" spans="1:18" x14ac:dyDescent="0.35">
      <c r="A1741" s="1">
        <v>31</v>
      </c>
      <c r="B1741" t="s">
        <v>15</v>
      </c>
      <c r="C1741" t="s">
        <v>58</v>
      </c>
      <c r="D1741" t="s">
        <v>1690</v>
      </c>
      <c r="F1741" t="s">
        <v>29</v>
      </c>
      <c r="G1741" t="str">
        <f>VLOOKUP(F1741,'Barrio Mapping'!B:C,2,0)</f>
        <v>San Juan Bautista</v>
      </c>
      <c r="H1741">
        <f>VLOOKUP(B1741,'[1]Bin Distritos'!$A:$E,5,0)</f>
        <v>9.1943333333333328</v>
      </c>
      <c r="I1741" s="5">
        <v>2000</v>
      </c>
      <c r="J1741" s="5">
        <v>3</v>
      </c>
      <c r="K1741" s="5">
        <v>164</v>
      </c>
      <c r="L1741" s="5">
        <v>2</v>
      </c>
      <c r="M1741" s="5">
        <v>1</v>
      </c>
      <c r="N1741" s="5">
        <v>1</v>
      </c>
      <c r="O1741" s="5">
        <v>0</v>
      </c>
      <c r="P1741" s="5">
        <v>0</v>
      </c>
      <c r="Q1741" s="5">
        <v>0</v>
      </c>
      <c r="R1741" s="5">
        <v>0</v>
      </c>
    </row>
    <row r="1742" spans="1:18" x14ac:dyDescent="0.35">
      <c r="A1742" s="1">
        <v>41</v>
      </c>
      <c r="B1742" t="s">
        <v>15</v>
      </c>
      <c r="C1742" t="s">
        <v>69</v>
      </c>
      <c r="D1742" t="s">
        <v>1692</v>
      </c>
      <c r="F1742" t="s">
        <v>29</v>
      </c>
      <c r="G1742" t="str">
        <f>VLOOKUP(F1742,'Barrio Mapping'!B:C,2,0)</f>
        <v>San Juan Bautista</v>
      </c>
      <c r="H1742">
        <f>VLOOKUP(B1742,'[1]Bin Distritos'!$A:$E,5,0)</f>
        <v>9.1943333333333328</v>
      </c>
      <c r="I1742" s="5">
        <v>2100</v>
      </c>
      <c r="J1742" s="5">
        <v>3</v>
      </c>
      <c r="K1742" s="5">
        <v>143</v>
      </c>
      <c r="L1742" s="5">
        <v>13</v>
      </c>
      <c r="M1742" s="5">
        <v>1</v>
      </c>
      <c r="N1742" s="5">
        <v>1</v>
      </c>
      <c r="O1742" s="5">
        <v>0</v>
      </c>
      <c r="P1742" s="5">
        <v>0</v>
      </c>
      <c r="Q1742" s="5">
        <v>1</v>
      </c>
      <c r="R1742" s="5">
        <v>0</v>
      </c>
    </row>
    <row r="1743" spans="1:18" x14ac:dyDescent="0.35">
      <c r="A1743" s="1">
        <v>42</v>
      </c>
      <c r="B1743" t="s">
        <v>15</v>
      </c>
      <c r="C1743" t="s">
        <v>70</v>
      </c>
      <c r="D1743" t="s">
        <v>1690</v>
      </c>
      <c r="E1743" t="s">
        <v>71</v>
      </c>
      <c r="F1743" t="s">
        <v>29</v>
      </c>
      <c r="G1743" t="str">
        <f>VLOOKUP(F1743,'Barrio Mapping'!B:C,2,0)</f>
        <v>San Juan Bautista</v>
      </c>
      <c r="H1743">
        <f>VLOOKUP(B1743,'[1]Bin Distritos'!$A:$E,5,0)</f>
        <v>9.1943333333333328</v>
      </c>
      <c r="I1743" s="5">
        <v>1900</v>
      </c>
      <c r="J1743" s="5">
        <v>3</v>
      </c>
      <c r="K1743" s="5">
        <v>160</v>
      </c>
      <c r="L1743" s="5">
        <v>3</v>
      </c>
      <c r="M1743" s="5">
        <v>1</v>
      </c>
      <c r="N1743" s="5">
        <v>1</v>
      </c>
      <c r="O1743" s="5">
        <v>0</v>
      </c>
      <c r="P1743" s="5">
        <v>0</v>
      </c>
      <c r="Q1743" s="5">
        <v>0</v>
      </c>
      <c r="R1743" s="5">
        <v>0</v>
      </c>
    </row>
    <row r="1744" spans="1:18" x14ac:dyDescent="0.35">
      <c r="A1744" s="1">
        <v>53</v>
      </c>
      <c r="B1744" t="s">
        <v>15</v>
      </c>
      <c r="C1744" t="s">
        <v>69</v>
      </c>
      <c r="D1744" t="s">
        <v>1692</v>
      </c>
      <c r="F1744" t="s">
        <v>29</v>
      </c>
      <c r="G1744" t="str">
        <f>VLOOKUP(F1744,'Barrio Mapping'!B:C,2,0)</f>
        <v>San Juan Bautista</v>
      </c>
      <c r="H1744">
        <f>VLOOKUP(B1744,'[1]Bin Distritos'!$A:$E,5,0)</f>
        <v>9.1943333333333328</v>
      </c>
      <c r="I1744" s="5">
        <v>3200</v>
      </c>
      <c r="J1744" s="5">
        <v>3</v>
      </c>
      <c r="K1744" s="5">
        <v>330</v>
      </c>
      <c r="L1744" s="5">
        <v>3</v>
      </c>
      <c r="M1744" s="5">
        <v>1</v>
      </c>
      <c r="N1744" s="5">
        <v>1</v>
      </c>
      <c r="O1744" s="5">
        <v>0</v>
      </c>
      <c r="P1744" s="5">
        <v>0</v>
      </c>
      <c r="Q1744" s="5">
        <v>1</v>
      </c>
      <c r="R1744" s="5">
        <v>0</v>
      </c>
    </row>
    <row r="1745" spans="1:18" x14ac:dyDescent="0.35">
      <c r="A1745" s="1">
        <v>54</v>
      </c>
      <c r="B1745" t="s">
        <v>15</v>
      </c>
      <c r="C1745" t="s">
        <v>69</v>
      </c>
      <c r="D1745" t="s">
        <v>1692</v>
      </c>
      <c r="F1745" t="s">
        <v>29</v>
      </c>
      <c r="G1745" t="str">
        <f>VLOOKUP(F1745,'Barrio Mapping'!B:C,2,0)</f>
        <v>San Juan Bautista</v>
      </c>
      <c r="H1745">
        <f>VLOOKUP(B1745,'[1]Bin Distritos'!$A:$E,5,0)</f>
        <v>9.1943333333333328</v>
      </c>
      <c r="I1745" s="5">
        <v>3200</v>
      </c>
      <c r="J1745" s="5">
        <v>5</v>
      </c>
      <c r="K1745" s="5">
        <v>330</v>
      </c>
      <c r="L1745" s="5">
        <v>3</v>
      </c>
      <c r="M1745" s="5">
        <v>1</v>
      </c>
      <c r="N1745" s="5">
        <v>1</v>
      </c>
      <c r="O1745" s="5">
        <v>0</v>
      </c>
      <c r="P1745" s="5">
        <v>0</v>
      </c>
      <c r="Q1745" s="5">
        <v>1</v>
      </c>
      <c r="R1745" s="5">
        <v>0</v>
      </c>
    </row>
    <row r="1746" spans="1:18" x14ac:dyDescent="0.35">
      <c r="A1746" s="1">
        <v>69</v>
      </c>
      <c r="B1746" t="s">
        <v>15</v>
      </c>
      <c r="C1746" t="s">
        <v>35</v>
      </c>
      <c r="D1746" t="s">
        <v>1692</v>
      </c>
      <c r="F1746" t="s">
        <v>29</v>
      </c>
      <c r="G1746" t="str">
        <f>VLOOKUP(F1746,'Barrio Mapping'!B:C,2,0)</f>
        <v>San Juan Bautista</v>
      </c>
      <c r="H1746">
        <f>VLOOKUP(B1746,'[1]Bin Distritos'!$A:$E,5,0)</f>
        <v>9.1943333333333328</v>
      </c>
      <c r="I1746" s="5">
        <v>2300</v>
      </c>
      <c r="J1746" s="5">
        <v>3</v>
      </c>
      <c r="K1746" s="5">
        <v>150</v>
      </c>
      <c r="L1746" s="5">
        <v>13</v>
      </c>
      <c r="M1746" s="5">
        <v>1</v>
      </c>
      <c r="N1746" s="5">
        <v>1</v>
      </c>
      <c r="O1746" s="5">
        <v>0</v>
      </c>
      <c r="P1746" s="5">
        <v>0</v>
      </c>
      <c r="Q1746" s="5">
        <v>1</v>
      </c>
      <c r="R1746" s="5">
        <v>0</v>
      </c>
    </row>
    <row r="1747" spans="1:18" x14ac:dyDescent="0.35">
      <c r="A1747" s="1">
        <v>70</v>
      </c>
      <c r="B1747" t="s">
        <v>15</v>
      </c>
      <c r="C1747" t="s">
        <v>94</v>
      </c>
      <c r="D1747" t="s">
        <v>1690</v>
      </c>
      <c r="E1747" t="s">
        <v>95</v>
      </c>
      <c r="F1747" t="s">
        <v>29</v>
      </c>
      <c r="G1747" t="str">
        <f>VLOOKUP(F1747,'Barrio Mapping'!B:C,2,0)</f>
        <v>San Juan Bautista</v>
      </c>
      <c r="H1747">
        <f>VLOOKUP(B1747,'[1]Bin Distritos'!$A:$E,5,0)</f>
        <v>9.1943333333333328</v>
      </c>
      <c r="I1747" s="5">
        <v>1900</v>
      </c>
      <c r="J1747" s="5">
        <v>3</v>
      </c>
      <c r="K1747" s="5">
        <v>145</v>
      </c>
      <c r="L1747" s="5">
        <v>1</v>
      </c>
      <c r="M1747" s="5">
        <v>1</v>
      </c>
      <c r="N1747" s="5">
        <v>1</v>
      </c>
      <c r="O1747" s="5">
        <v>0</v>
      </c>
      <c r="P1747" s="5">
        <v>0</v>
      </c>
      <c r="Q1747" s="5">
        <v>0</v>
      </c>
      <c r="R1747" s="5">
        <v>0</v>
      </c>
    </row>
    <row r="1748" spans="1:18" x14ac:dyDescent="0.35">
      <c r="A1748" s="1">
        <v>75</v>
      </c>
      <c r="B1748" t="s">
        <v>15</v>
      </c>
      <c r="C1748" t="s">
        <v>103</v>
      </c>
      <c r="D1748" t="s">
        <v>1690</v>
      </c>
      <c r="E1748" t="s">
        <v>104</v>
      </c>
      <c r="F1748" t="s">
        <v>29</v>
      </c>
      <c r="G1748" t="str">
        <f>VLOOKUP(F1748,'Barrio Mapping'!B:C,2,0)</f>
        <v>San Juan Bautista</v>
      </c>
      <c r="H1748">
        <f>VLOOKUP(B1748,'[1]Bin Distritos'!$A:$E,5,0)</f>
        <v>9.1943333333333328</v>
      </c>
      <c r="I1748" s="5">
        <v>1275</v>
      </c>
      <c r="J1748" s="5">
        <v>2</v>
      </c>
      <c r="K1748" s="5">
        <v>85</v>
      </c>
      <c r="L1748" s="5">
        <v>5</v>
      </c>
      <c r="M1748" s="5">
        <v>1</v>
      </c>
      <c r="N1748" s="5">
        <v>1</v>
      </c>
      <c r="O1748" s="5">
        <v>0</v>
      </c>
      <c r="P1748" s="5">
        <v>0</v>
      </c>
      <c r="Q1748" s="5">
        <v>0</v>
      </c>
      <c r="R1748" s="5">
        <v>0</v>
      </c>
    </row>
    <row r="1749" spans="1:18" x14ac:dyDescent="0.35">
      <c r="A1749" s="1">
        <v>82</v>
      </c>
      <c r="B1749" t="s">
        <v>15</v>
      </c>
      <c r="C1749" t="s">
        <v>111</v>
      </c>
      <c r="D1749" t="s">
        <v>1690</v>
      </c>
      <c r="F1749" t="s">
        <v>29</v>
      </c>
      <c r="G1749" t="str">
        <f>VLOOKUP(F1749,'Barrio Mapping'!B:C,2,0)</f>
        <v>San Juan Bautista</v>
      </c>
      <c r="H1749">
        <f>VLOOKUP(B1749,'[1]Bin Distritos'!$A:$E,5,0)</f>
        <v>9.1943333333333328</v>
      </c>
      <c r="I1749" s="5">
        <v>950</v>
      </c>
      <c r="J1749" s="5">
        <v>1</v>
      </c>
      <c r="K1749" s="5">
        <v>65</v>
      </c>
      <c r="L1749" s="5">
        <v>10</v>
      </c>
      <c r="M1749" s="5">
        <v>1</v>
      </c>
      <c r="N1749" s="5">
        <v>1</v>
      </c>
      <c r="O1749" s="5">
        <v>0</v>
      </c>
      <c r="P1749" s="5">
        <v>0</v>
      </c>
      <c r="Q1749" s="5">
        <v>0</v>
      </c>
      <c r="R1749" s="5">
        <v>0</v>
      </c>
    </row>
    <row r="1750" spans="1:18" x14ac:dyDescent="0.35">
      <c r="A1750" s="1">
        <v>88</v>
      </c>
      <c r="B1750" t="s">
        <v>15</v>
      </c>
      <c r="C1750" t="s">
        <v>115</v>
      </c>
      <c r="D1750" t="s">
        <v>1690</v>
      </c>
      <c r="F1750" t="s">
        <v>29</v>
      </c>
      <c r="G1750" t="str">
        <f>VLOOKUP(F1750,'Barrio Mapping'!B:C,2,0)</f>
        <v>San Juan Bautista</v>
      </c>
      <c r="H1750">
        <f>VLOOKUP(B1750,'[1]Bin Distritos'!$A:$E,5,0)</f>
        <v>9.1943333333333328</v>
      </c>
      <c r="I1750" s="5">
        <v>1200</v>
      </c>
      <c r="J1750" s="5">
        <v>3</v>
      </c>
      <c r="K1750" s="5">
        <v>78</v>
      </c>
      <c r="L1750" s="5">
        <v>3</v>
      </c>
      <c r="M1750" s="5">
        <v>1</v>
      </c>
      <c r="N1750" s="5">
        <v>1</v>
      </c>
      <c r="O1750" s="5">
        <v>0</v>
      </c>
      <c r="P1750" s="5">
        <v>0</v>
      </c>
      <c r="Q1750" s="5">
        <v>0</v>
      </c>
      <c r="R1750" s="5">
        <v>0</v>
      </c>
    </row>
    <row r="1751" spans="1:18" x14ac:dyDescent="0.35">
      <c r="A1751" s="1">
        <v>90</v>
      </c>
      <c r="B1751" t="s">
        <v>15</v>
      </c>
      <c r="C1751" t="s">
        <v>103</v>
      </c>
      <c r="D1751" t="s">
        <v>1690</v>
      </c>
      <c r="F1751" t="s">
        <v>29</v>
      </c>
      <c r="G1751" t="str">
        <f>VLOOKUP(F1751,'Barrio Mapping'!B:C,2,0)</f>
        <v>San Juan Bautista</v>
      </c>
      <c r="H1751">
        <f>VLOOKUP(B1751,'[1]Bin Distritos'!$A:$E,5,0)</f>
        <v>9.1943333333333328</v>
      </c>
      <c r="I1751" s="5">
        <v>1650</v>
      </c>
      <c r="J1751" s="5">
        <v>3</v>
      </c>
      <c r="K1751" s="5">
        <v>100</v>
      </c>
      <c r="L1751" s="5">
        <v>2</v>
      </c>
      <c r="M1751" s="5">
        <v>1</v>
      </c>
      <c r="N1751" s="5">
        <v>1</v>
      </c>
      <c r="O1751" s="5">
        <v>0</v>
      </c>
      <c r="P1751" s="5">
        <v>0</v>
      </c>
      <c r="Q1751" s="5">
        <v>0</v>
      </c>
      <c r="R1751" s="5">
        <v>0</v>
      </c>
    </row>
    <row r="1752" spans="1:18" x14ac:dyDescent="0.35">
      <c r="A1752" s="1">
        <v>92</v>
      </c>
      <c r="B1752" t="s">
        <v>15</v>
      </c>
      <c r="C1752" t="s">
        <v>118</v>
      </c>
      <c r="D1752" t="s">
        <v>1693</v>
      </c>
      <c r="E1752" t="s">
        <v>77</v>
      </c>
      <c r="F1752" t="s">
        <v>29</v>
      </c>
      <c r="G1752" t="str">
        <f>VLOOKUP(F1752,'Barrio Mapping'!B:C,2,0)</f>
        <v>San Juan Bautista</v>
      </c>
      <c r="H1752">
        <f>VLOOKUP(B1752,'[1]Bin Distritos'!$A:$E,5,0)</f>
        <v>9.1943333333333328</v>
      </c>
      <c r="I1752" s="5">
        <v>800</v>
      </c>
      <c r="J1752" s="5">
        <v>0</v>
      </c>
      <c r="K1752" s="5">
        <v>40</v>
      </c>
      <c r="L1752" s="5">
        <v>4</v>
      </c>
      <c r="M1752" s="5">
        <v>1</v>
      </c>
      <c r="N1752" s="5">
        <v>1</v>
      </c>
      <c r="O1752" s="5">
        <v>0</v>
      </c>
      <c r="P1752" s="5">
        <v>0</v>
      </c>
      <c r="Q1752" s="5">
        <v>0</v>
      </c>
      <c r="R1752" s="5">
        <v>0</v>
      </c>
    </row>
    <row r="1753" spans="1:18" x14ac:dyDescent="0.35">
      <c r="A1753" s="1">
        <v>94</v>
      </c>
      <c r="B1753" t="s">
        <v>15</v>
      </c>
      <c r="C1753" t="s">
        <v>120</v>
      </c>
      <c r="D1753" t="s">
        <v>1690</v>
      </c>
      <c r="E1753" t="s">
        <v>121</v>
      </c>
      <c r="F1753" t="s">
        <v>29</v>
      </c>
      <c r="G1753" t="str">
        <f>VLOOKUP(F1753,'Barrio Mapping'!B:C,2,0)</f>
        <v>San Juan Bautista</v>
      </c>
      <c r="H1753">
        <f>VLOOKUP(B1753,'[1]Bin Distritos'!$A:$E,5,0)</f>
        <v>9.1943333333333328</v>
      </c>
      <c r="I1753" s="5">
        <v>950</v>
      </c>
      <c r="J1753" s="5">
        <v>1</v>
      </c>
      <c r="K1753" s="5">
        <v>72</v>
      </c>
      <c r="L1753" s="5">
        <v>2</v>
      </c>
      <c r="M1753" s="5">
        <v>1</v>
      </c>
      <c r="N1753" s="5">
        <v>1</v>
      </c>
      <c r="O1753" s="5">
        <v>0</v>
      </c>
      <c r="P1753" s="5">
        <v>0</v>
      </c>
      <c r="Q1753" s="5">
        <v>0</v>
      </c>
      <c r="R1753" s="5">
        <v>0</v>
      </c>
    </row>
    <row r="1754" spans="1:18" x14ac:dyDescent="0.35">
      <c r="A1754" s="1">
        <v>98</v>
      </c>
      <c r="B1754" t="s">
        <v>15</v>
      </c>
      <c r="C1754" t="s">
        <v>125</v>
      </c>
      <c r="D1754" t="s">
        <v>1692</v>
      </c>
      <c r="E1754" t="s">
        <v>126</v>
      </c>
      <c r="F1754" t="s">
        <v>29</v>
      </c>
      <c r="G1754" t="str">
        <f>VLOOKUP(F1754,'Barrio Mapping'!B:C,2,0)</f>
        <v>San Juan Bautista</v>
      </c>
      <c r="H1754">
        <f>VLOOKUP(B1754,'[1]Bin Distritos'!$A:$E,5,0)</f>
        <v>9.1943333333333328</v>
      </c>
      <c r="I1754" s="5">
        <v>1300</v>
      </c>
      <c r="J1754" s="5">
        <v>1</v>
      </c>
      <c r="K1754" s="5">
        <v>95</v>
      </c>
      <c r="L1754" s="5">
        <v>4</v>
      </c>
      <c r="M1754" s="5">
        <v>1</v>
      </c>
      <c r="N1754" s="5">
        <v>1</v>
      </c>
      <c r="O1754" s="5">
        <v>0</v>
      </c>
      <c r="P1754" s="5">
        <v>0</v>
      </c>
      <c r="Q1754" s="5">
        <v>1</v>
      </c>
      <c r="R1754" s="5">
        <v>0</v>
      </c>
    </row>
    <row r="1755" spans="1:18" x14ac:dyDescent="0.35">
      <c r="A1755" s="1">
        <v>99</v>
      </c>
      <c r="B1755" t="s">
        <v>15</v>
      </c>
      <c r="C1755" t="s">
        <v>127</v>
      </c>
      <c r="D1755" t="s">
        <v>1692</v>
      </c>
      <c r="E1755" t="s">
        <v>40</v>
      </c>
      <c r="F1755" t="s">
        <v>29</v>
      </c>
      <c r="G1755" t="str">
        <f>VLOOKUP(F1755,'Barrio Mapping'!B:C,2,0)</f>
        <v>San Juan Bautista</v>
      </c>
      <c r="H1755">
        <f>VLOOKUP(B1755,'[1]Bin Distritos'!$A:$E,5,0)</f>
        <v>9.1943333333333328</v>
      </c>
      <c r="I1755" s="5">
        <v>3200</v>
      </c>
      <c r="J1755" s="5">
        <v>5</v>
      </c>
      <c r="K1755" s="5">
        <v>330</v>
      </c>
      <c r="L1755" s="5">
        <v>3</v>
      </c>
      <c r="M1755" s="5">
        <v>1</v>
      </c>
      <c r="N1755" s="5">
        <v>1</v>
      </c>
      <c r="O1755" s="5">
        <v>0</v>
      </c>
      <c r="P1755" s="5">
        <v>0</v>
      </c>
      <c r="Q1755" s="5">
        <v>1</v>
      </c>
      <c r="R1755" s="5">
        <v>0</v>
      </c>
    </row>
    <row r="1756" spans="1:18" x14ac:dyDescent="0.35">
      <c r="A1756" s="1">
        <v>4</v>
      </c>
      <c r="B1756" t="s">
        <v>15</v>
      </c>
      <c r="C1756" t="s">
        <v>23</v>
      </c>
      <c r="D1756" t="s">
        <v>1690</v>
      </c>
      <c r="F1756" t="s">
        <v>24</v>
      </c>
      <c r="G1756" t="str">
        <f>VLOOKUP(F1756,'Barrio Mapping'!B:C,2,0)</f>
        <v>San Pascual</v>
      </c>
      <c r="H1756">
        <f>VLOOKUP(B1756,'[1]Bin Distritos'!$A:$E,5,0)</f>
        <v>9.1943333333333328</v>
      </c>
      <c r="I1756" s="5">
        <v>1600</v>
      </c>
      <c r="J1756" s="5">
        <v>3</v>
      </c>
      <c r="K1756" s="5">
        <v>120</v>
      </c>
      <c r="L1756" s="5">
        <v>4</v>
      </c>
      <c r="M1756" s="5">
        <v>1</v>
      </c>
      <c r="N1756" s="5">
        <v>1</v>
      </c>
      <c r="O1756" s="5">
        <v>0</v>
      </c>
      <c r="P1756" s="5">
        <v>0</v>
      </c>
      <c r="Q1756" s="5">
        <v>0</v>
      </c>
      <c r="R1756" s="5">
        <v>0</v>
      </c>
    </row>
    <row r="1757" spans="1:18" x14ac:dyDescent="0.35">
      <c r="A1757" s="1">
        <v>15</v>
      </c>
      <c r="B1757" t="s">
        <v>15</v>
      </c>
      <c r="C1757" t="s">
        <v>18</v>
      </c>
      <c r="D1757" t="s">
        <v>1690</v>
      </c>
      <c r="F1757" t="s">
        <v>24</v>
      </c>
      <c r="G1757" t="str">
        <f>VLOOKUP(F1757,'Barrio Mapping'!B:C,2,0)</f>
        <v>San Pascual</v>
      </c>
      <c r="H1757">
        <f>VLOOKUP(B1757,'[1]Bin Distritos'!$A:$E,5,0)</f>
        <v>9.1943333333333328</v>
      </c>
      <c r="I1757" s="5">
        <v>1700</v>
      </c>
      <c r="J1757" s="5">
        <v>3</v>
      </c>
      <c r="K1757" s="5">
        <v>130</v>
      </c>
      <c r="L1757" s="5">
        <v>1</v>
      </c>
      <c r="M1757" s="5">
        <v>1</v>
      </c>
      <c r="N1757" s="5">
        <v>1</v>
      </c>
      <c r="O1757" s="5">
        <v>0</v>
      </c>
      <c r="P1757" s="5">
        <v>0</v>
      </c>
      <c r="Q1757" s="5">
        <v>0</v>
      </c>
      <c r="R1757" s="5">
        <v>0</v>
      </c>
    </row>
    <row r="1758" spans="1:18" x14ac:dyDescent="0.35">
      <c r="A1758" s="1">
        <v>21</v>
      </c>
      <c r="B1758" t="s">
        <v>15</v>
      </c>
      <c r="C1758" t="s">
        <v>43</v>
      </c>
      <c r="D1758" t="s">
        <v>1690</v>
      </c>
      <c r="F1758" t="s">
        <v>24</v>
      </c>
      <c r="G1758" t="str">
        <f>VLOOKUP(F1758,'Barrio Mapping'!B:C,2,0)</f>
        <v>San Pascual</v>
      </c>
      <c r="H1758">
        <f>VLOOKUP(B1758,'[1]Bin Distritos'!$A:$E,5,0)</f>
        <v>9.1943333333333328</v>
      </c>
      <c r="I1758" s="5">
        <v>2500</v>
      </c>
      <c r="J1758" s="5">
        <v>3</v>
      </c>
      <c r="K1758" s="5">
        <v>195</v>
      </c>
      <c r="L1758" s="5">
        <v>3</v>
      </c>
      <c r="M1758" s="5">
        <v>1</v>
      </c>
      <c r="N1758" s="5">
        <v>1</v>
      </c>
      <c r="O1758" s="5">
        <v>0</v>
      </c>
      <c r="P1758" s="5">
        <v>0</v>
      </c>
      <c r="Q1758" s="5">
        <v>0</v>
      </c>
      <c r="R1758" s="5">
        <v>0</v>
      </c>
    </row>
    <row r="1759" spans="1:18" x14ac:dyDescent="0.35">
      <c r="A1759" s="1">
        <v>22</v>
      </c>
      <c r="B1759" t="s">
        <v>15</v>
      </c>
      <c r="C1759" t="s">
        <v>44</v>
      </c>
      <c r="D1759" t="s">
        <v>1692</v>
      </c>
      <c r="F1759" t="s">
        <v>24</v>
      </c>
      <c r="G1759" t="str">
        <f>VLOOKUP(F1759,'Barrio Mapping'!B:C,2,0)</f>
        <v>San Pascual</v>
      </c>
      <c r="H1759">
        <f>VLOOKUP(B1759,'[1]Bin Distritos'!$A:$E,5,0)</f>
        <v>9.1943333333333328</v>
      </c>
      <c r="I1759" s="5">
        <v>2200</v>
      </c>
      <c r="J1759" s="5">
        <v>2</v>
      </c>
      <c r="K1759" s="5">
        <v>200</v>
      </c>
      <c r="L1759" s="5">
        <v>3</v>
      </c>
      <c r="M1759" s="5">
        <v>1</v>
      </c>
      <c r="N1759" s="5">
        <v>1</v>
      </c>
      <c r="O1759" s="5">
        <v>0</v>
      </c>
      <c r="P1759" s="5">
        <v>0</v>
      </c>
      <c r="Q1759" s="5">
        <v>1</v>
      </c>
      <c r="R1759" s="5">
        <v>0</v>
      </c>
    </row>
    <row r="1760" spans="1:18" x14ac:dyDescent="0.35">
      <c r="A1760" s="1">
        <v>27</v>
      </c>
      <c r="B1760" t="s">
        <v>15</v>
      </c>
      <c r="C1760" t="s">
        <v>52</v>
      </c>
      <c r="D1760" t="s">
        <v>1690</v>
      </c>
      <c r="F1760" t="s">
        <v>24</v>
      </c>
      <c r="G1760" t="str">
        <f>VLOOKUP(F1760,'Barrio Mapping'!B:C,2,0)</f>
        <v>San Pascual</v>
      </c>
      <c r="H1760">
        <f>VLOOKUP(B1760,'[1]Bin Distritos'!$A:$E,5,0)</f>
        <v>9.1943333333333328</v>
      </c>
      <c r="I1760" s="5">
        <v>1100</v>
      </c>
      <c r="J1760" s="5">
        <v>1</v>
      </c>
      <c r="K1760" s="5">
        <v>45</v>
      </c>
      <c r="L1760" s="5">
        <v>4</v>
      </c>
      <c r="M1760" s="5">
        <v>1</v>
      </c>
      <c r="N1760" s="5">
        <v>1</v>
      </c>
      <c r="O1760" s="5">
        <v>0</v>
      </c>
      <c r="P1760" s="5">
        <v>0</v>
      </c>
      <c r="Q1760" s="5">
        <v>0</v>
      </c>
      <c r="R1760" s="5">
        <v>0</v>
      </c>
    </row>
    <row r="1761" spans="1:18" x14ac:dyDescent="0.35">
      <c r="A1761" s="1">
        <v>45</v>
      </c>
      <c r="B1761" t="s">
        <v>15</v>
      </c>
      <c r="C1761" t="s">
        <v>76</v>
      </c>
      <c r="D1761" t="s">
        <v>1692</v>
      </c>
      <c r="E1761" t="s">
        <v>77</v>
      </c>
      <c r="F1761" t="s">
        <v>24</v>
      </c>
      <c r="G1761" t="str">
        <f>VLOOKUP(F1761,'Barrio Mapping'!B:C,2,0)</f>
        <v>San Pascual</v>
      </c>
      <c r="H1761">
        <f>VLOOKUP(B1761,'[1]Bin Distritos'!$A:$E,5,0)</f>
        <v>9.1943333333333328</v>
      </c>
      <c r="I1761" s="5">
        <v>2200</v>
      </c>
      <c r="J1761" s="5">
        <v>2</v>
      </c>
      <c r="K1761" s="5">
        <v>200</v>
      </c>
      <c r="L1761" s="5">
        <v>3</v>
      </c>
      <c r="M1761" s="5">
        <v>1</v>
      </c>
      <c r="N1761" s="5">
        <v>1</v>
      </c>
      <c r="O1761" s="5">
        <v>0</v>
      </c>
      <c r="P1761" s="5">
        <v>0</v>
      </c>
      <c r="Q1761" s="5">
        <v>1</v>
      </c>
      <c r="R1761" s="5">
        <v>0</v>
      </c>
    </row>
    <row r="1762" spans="1:18" x14ac:dyDescent="0.35">
      <c r="A1762" s="1">
        <v>60</v>
      </c>
      <c r="B1762" t="s">
        <v>15</v>
      </c>
      <c r="C1762" t="s">
        <v>90</v>
      </c>
      <c r="D1762" t="s">
        <v>1690</v>
      </c>
      <c r="F1762" t="s">
        <v>24</v>
      </c>
      <c r="G1762" t="str">
        <f>VLOOKUP(F1762,'Barrio Mapping'!B:C,2,0)</f>
        <v>San Pascual</v>
      </c>
      <c r="H1762">
        <f>VLOOKUP(B1762,'[1]Bin Distritos'!$A:$E,5,0)</f>
        <v>9.1943333333333328</v>
      </c>
      <c r="I1762" s="5">
        <v>2500</v>
      </c>
      <c r="J1762" s="5">
        <v>3</v>
      </c>
      <c r="K1762" s="5">
        <v>170</v>
      </c>
      <c r="L1762" s="5">
        <v>5</v>
      </c>
      <c r="M1762" s="5">
        <v>1</v>
      </c>
      <c r="N1762" s="5">
        <v>1</v>
      </c>
      <c r="O1762" s="5">
        <v>0</v>
      </c>
      <c r="P1762" s="5">
        <v>0</v>
      </c>
      <c r="Q1762" s="5">
        <v>0</v>
      </c>
      <c r="R1762" s="5">
        <v>0</v>
      </c>
    </row>
    <row r="1763" spans="1:18" x14ac:dyDescent="0.35">
      <c r="A1763" s="1">
        <v>72</v>
      </c>
      <c r="B1763" t="s">
        <v>15</v>
      </c>
      <c r="C1763" t="s">
        <v>97</v>
      </c>
      <c r="D1763" t="s">
        <v>1690</v>
      </c>
      <c r="E1763" t="s">
        <v>98</v>
      </c>
      <c r="F1763" t="s">
        <v>24</v>
      </c>
      <c r="G1763" t="str">
        <f>VLOOKUP(F1763,'Barrio Mapping'!B:C,2,0)</f>
        <v>San Pascual</v>
      </c>
      <c r="H1763">
        <f>VLOOKUP(B1763,'[1]Bin Distritos'!$A:$E,5,0)</f>
        <v>9.1943333333333328</v>
      </c>
      <c r="I1763" s="5">
        <v>1600</v>
      </c>
      <c r="J1763" s="5">
        <v>3</v>
      </c>
      <c r="K1763" s="5">
        <v>120</v>
      </c>
      <c r="L1763" s="5">
        <v>4</v>
      </c>
      <c r="M1763" s="5">
        <v>1</v>
      </c>
      <c r="N1763" s="5">
        <v>1</v>
      </c>
      <c r="O1763" s="5">
        <v>0</v>
      </c>
      <c r="P1763" s="5">
        <v>0</v>
      </c>
      <c r="Q1763" s="5">
        <v>0</v>
      </c>
      <c r="R1763" s="5">
        <v>0</v>
      </c>
    </row>
    <row r="1764" spans="1:18" x14ac:dyDescent="0.35">
      <c r="A1764" s="1">
        <v>81</v>
      </c>
      <c r="B1764" t="s">
        <v>15</v>
      </c>
      <c r="C1764" t="s">
        <v>109</v>
      </c>
      <c r="D1764" t="s">
        <v>1690</v>
      </c>
      <c r="E1764" t="s">
        <v>110</v>
      </c>
      <c r="F1764" t="s">
        <v>24</v>
      </c>
      <c r="G1764" t="str">
        <f>VLOOKUP(F1764,'Barrio Mapping'!B:C,2,0)</f>
        <v>San Pascual</v>
      </c>
      <c r="H1764">
        <f>VLOOKUP(B1764,'[1]Bin Distritos'!$A:$E,5,0)</f>
        <v>9.1943333333333328</v>
      </c>
      <c r="I1764" s="5">
        <v>2000</v>
      </c>
      <c r="J1764" s="5">
        <v>4</v>
      </c>
      <c r="K1764" s="5">
        <v>142</v>
      </c>
      <c r="L1764" s="5">
        <v>1</v>
      </c>
      <c r="M1764" s="5">
        <v>1</v>
      </c>
      <c r="N1764" s="5">
        <v>1</v>
      </c>
      <c r="O1764" s="5">
        <v>0</v>
      </c>
      <c r="P1764" s="5">
        <v>0</v>
      </c>
      <c r="Q1764" s="5">
        <v>0</v>
      </c>
      <c r="R1764" s="5">
        <v>0</v>
      </c>
    </row>
    <row r="1765" spans="1:18" x14ac:dyDescent="0.35">
      <c r="A1765" s="1">
        <v>86</v>
      </c>
      <c r="B1765" t="s">
        <v>15</v>
      </c>
      <c r="C1765" t="s">
        <v>113</v>
      </c>
      <c r="D1765" t="s">
        <v>1690</v>
      </c>
      <c r="F1765" t="s">
        <v>24</v>
      </c>
      <c r="G1765" t="str">
        <f>VLOOKUP(F1765,'Barrio Mapping'!B:C,2,0)</f>
        <v>San Pascual</v>
      </c>
      <c r="H1765">
        <f>VLOOKUP(B1765,'[1]Bin Distritos'!$A:$E,5,0)</f>
        <v>9.1943333333333328</v>
      </c>
      <c r="I1765" s="5">
        <v>790</v>
      </c>
      <c r="J1765" s="5">
        <v>2</v>
      </c>
      <c r="K1765" s="5">
        <v>69</v>
      </c>
      <c r="L1765" s="5">
        <v>2</v>
      </c>
      <c r="M1765" s="5">
        <v>1</v>
      </c>
      <c r="N1765" s="5">
        <v>1</v>
      </c>
      <c r="O1765" s="5">
        <v>0</v>
      </c>
      <c r="P1765" s="5">
        <v>0</v>
      </c>
      <c r="Q1765" s="5">
        <v>0</v>
      </c>
      <c r="R1765" s="5">
        <v>0</v>
      </c>
    </row>
    <row r="1766" spans="1:18" x14ac:dyDescent="0.35">
      <c r="A1766" s="1">
        <v>91</v>
      </c>
      <c r="B1766" t="s">
        <v>15</v>
      </c>
      <c r="C1766" t="s">
        <v>117</v>
      </c>
      <c r="D1766" t="s">
        <v>1690</v>
      </c>
      <c r="E1766" t="s">
        <v>40</v>
      </c>
      <c r="F1766" t="s">
        <v>24</v>
      </c>
      <c r="G1766" t="str">
        <f>VLOOKUP(F1766,'Barrio Mapping'!B:C,2,0)</f>
        <v>San Pascual</v>
      </c>
      <c r="H1766">
        <f>VLOOKUP(B1766,'[1]Bin Distritos'!$A:$E,5,0)</f>
        <v>9.1943333333333328</v>
      </c>
      <c r="I1766" s="5">
        <v>1150</v>
      </c>
      <c r="J1766" s="5">
        <v>2</v>
      </c>
      <c r="K1766" s="5">
        <v>95</v>
      </c>
      <c r="L1766" s="5">
        <v>5</v>
      </c>
      <c r="M1766" s="5">
        <v>1</v>
      </c>
      <c r="N1766" s="5">
        <v>1</v>
      </c>
      <c r="O1766" s="5">
        <v>0</v>
      </c>
      <c r="P1766" s="5">
        <v>0</v>
      </c>
      <c r="Q1766" s="5">
        <v>0</v>
      </c>
      <c r="R1766" s="5">
        <v>0</v>
      </c>
    </row>
    <row r="1767" spans="1:18" x14ac:dyDescent="0.35">
      <c r="A1767" s="1">
        <v>95</v>
      </c>
      <c r="B1767" t="s">
        <v>15</v>
      </c>
      <c r="C1767" t="s">
        <v>122</v>
      </c>
      <c r="D1767" t="s">
        <v>1690</v>
      </c>
      <c r="E1767" t="s">
        <v>104</v>
      </c>
      <c r="F1767" t="s">
        <v>24</v>
      </c>
      <c r="G1767" t="str">
        <f>VLOOKUP(F1767,'Barrio Mapping'!B:C,2,0)</f>
        <v>San Pascual</v>
      </c>
      <c r="H1767">
        <f>VLOOKUP(B1767,'[1]Bin Distritos'!$A:$E,5,0)</f>
        <v>9.1943333333333328</v>
      </c>
      <c r="I1767" s="5">
        <v>1800</v>
      </c>
      <c r="J1767" s="5">
        <v>1</v>
      </c>
      <c r="K1767" s="5">
        <v>55</v>
      </c>
      <c r="L1767" s="5">
        <v>3</v>
      </c>
      <c r="M1767" s="5">
        <v>1</v>
      </c>
      <c r="N1767" s="5">
        <v>1</v>
      </c>
      <c r="O1767" s="5">
        <v>0</v>
      </c>
      <c r="P1767" s="5">
        <v>0</v>
      </c>
      <c r="Q1767" s="5">
        <v>0</v>
      </c>
      <c r="R1767" s="5">
        <v>0</v>
      </c>
    </row>
    <row r="1768" spans="1:18" x14ac:dyDescent="0.35">
      <c r="A1768" s="1">
        <v>1884</v>
      </c>
      <c r="B1768" t="s">
        <v>1423</v>
      </c>
      <c r="C1768" t="s">
        <v>1426</v>
      </c>
      <c r="D1768" t="s">
        <v>1690</v>
      </c>
      <c r="E1768" t="s">
        <v>104</v>
      </c>
      <c r="F1768" t="s">
        <v>1427</v>
      </c>
      <c r="G1768" t="str">
        <f>VLOOKUP(F1768,'Barrio Mapping'!B:C,2,0)</f>
        <v>Simancas</v>
      </c>
      <c r="H1768">
        <f>VLOOKUP(B1768,'[1]Bin Distritos'!$A:$E,5,0)</f>
        <v>5.4560000000000004</v>
      </c>
      <c r="I1768" s="5">
        <v>900</v>
      </c>
      <c r="J1768" s="5">
        <v>1</v>
      </c>
      <c r="K1768" s="5">
        <v>79</v>
      </c>
      <c r="L1768" s="5">
        <v>1</v>
      </c>
      <c r="M1768" s="5">
        <v>0</v>
      </c>
      <c r="N1768" s="5">
        <v>1</v>
      </c>
      <c r="O1768" s="5">
        <v>0</v>
      </c>
      <c r="P1768" s="5">
        <v>0</v>
      </c>
      <c r="Q1768" s="5">
        <v>0</v>
      </c>
      <c r="R1768" s="5">
        <v>0</v>
      </c>
    </row>
    <row r="1769" spans="1:18" x14ac:dyDescent="0.35">
      <c r="A1769" s="1">
        <v>1896</v>
      </c>
      <c r="B1769" t="s">
        <v>1423</v>
      </c>
      <c r="C1769" t="s">
        <v>1441</v>
      </c>
      <c r="D1769" t="s">
        <v>1690</v>
      </c>
      <c r="F1769" t="s">
        <v>1427</v>
      </c>
      <c r="G1769" t="str">
        <f>VLOOKUP(F1769,'Barrio Mapping'!B:C,2,0)</f>
        <v>Simancas</v>
      </c>
      <c r="H1769">
        <f>VLOOKUP(B1769,'[1]Bin Distritos'!$A:$E,5,0)</f>
        <v>5.4560000000000004</v>
      </c>
      <c r="I1769" s="5">
        <v>1300</v>
      </c>
      <c r="J1769" s="5">
        <v>3</v>
      </c>
      <c r="K1769" s="5">
        <v>110</v>
      </c>
      <c r="L1769" s="5">
        <v>4</v>
      </c>
      <c r="M1769" s="5">
        <v>1</v>
      </c>
      <c r="N1769" s="5">
        <v>1</v>
      </c>
      <c r="O1769" s="5">
        <v>0</v>
      </c>
      <c r="P1769" s="5">
        <v>0</v>
      </c>
      <c r="Q1769" s="5">
        <v>0</v>
      </c>
      <c r="R1769" s="5">
        <v>0</v>
      </c>
    </row>
    <row r="1770" spans="1:18" x14ac:dyDescent="0.35">
      <c r="A1770" s="1">
        <v>1898</v>
      </c>
      <c r="B1770" t="s">
        <v>1423</v>
      </c>
      <c r="C1770" t="s">
        <v>1443</v>
      </c>
      <c r="D1770" t="s">
        <v>1690</v>
      </c>
      <c r="F1770" t="s">
        <v>1427</v>
      </c>
      <c r="G1770" t="str">
        <f>VLOOKUP(F1770,'Barrio Mapping'!B:C,2,0)</f>
        <v>Simancas</v>
      </c>
      <c r="H1770">
        <f>VLOOKUP(B1770,'[1]Bin Distritos'!$A:$E,5,0)</f>
        <v>5.4560000000000004</v>
      </c>
      <c r="I1770" s="5">
        <v>1000</v>
      </c>
      <c r="J1770" s="5">
        <v>3</v>
      </c>
      <c r="K1770" s="5">
        <v>90</v>
      </c>
      <c r="L1770" s="5">
        <v>3</v>
      </c>
      <c r="M1770" s="5">
        <v>1</v>
      </c>
      <c r="N1770" s="5">
        <v>1</v>
      </c>
      <c r="O1770" s="5">
        <v>0</v>
      </c>
      <c r="P1770" s="5">
        <v>0</v>
      </c>
      <c r="Q1770" s="5">
        <v>0</v>
      </c>
      <c r="R1770" s="5">
        <v>0</v>
      </c>
    </row>
    <row r="1771" spans="1:18" x14ac:dyDescent="0.35">
      <c r="A1771" s="1">
        <v>1900</v>
      </c>
      <c r="B1771" t="s">
        <v>1423</v>
      </c>
      <c r="C1771" t="s">
        <v>1445</v>
      </c>
      <c r="D1771" t="s">
        <v>1690</v>
      </c>
      <c r="F1771" t="s">
        <v>1427</v>
      </c>
      <c r="G1771" t="str">
        <f>VLOOKUP(F1771,'Barrio Mapping'!B:C,2,0)</f>
        <v>Simancas</v>
      </c>
      <c r="H1771">
        <f>VLOOKUP(B1771,'[1]Bin Distritos'!$A:$E,5,0)</f>
        <v>5.4560000000000004</v>
      </c>
      <c r="I1771" s="5">
        <v>2200</v>
      </c>
      <c r="J1771" s="5">
        <v>4</v>
      </c>
      <c r="K1771" s="5">
        <v>205</v>
      </c>
      <c r="L1771" s="5">
        <v>2</v>
      </c>
      <c r="M1771" s="5">
        <v>1</v>
      </c>
      <c r="N1771" s="5">
        <v>1</v>
      </c>
      <c r="O1771" s="5">
        <v>0</v>
      </c>
      <c r="P1771" s="5">
        <v>0</v>
      </c>
      <c r="Q1771" s="5">
        <v>0</v>
      </c>
      <c r="R1771" s="5">
        <v>0</v>
      </c>
    </row>
    <row r="1772" spans="1:18" x14ac:dyDescent="0.35">
      <c r="A1772" s="1">
        <v>1905</v>
      </c>
      <c r="B1772" t="s">
        <v>1423</v>
      </c>
      <c r="C1772" t="s">
        <v>1450</v>
      </c>
      <c r="D1772" t="s">
        <v>1690</v>
      </c>
      <c r="E1772" t="s">
        <v>33</v>
      </c>
      <c r="F1772" t="s">
        <v>1427</v>
      </c>
      <c r="G1772" t="str">
        <f>VLOOKUP(F1772,'Barrio Mapping'!B:C,2,0)</f>
        <v>Simancas</v>
      </c>
      <c r="H1772">
        <f>VLOOKUP(B1772,'[1]Bin Distritos'!$A:$E,5,0)</f>
        <v>5.4560000000000004</v>
      </c>
      <c r="I1772" s="5">
        <v>1000</v>
      </c>
      <c r="J1772" s="5">
        <v>1</v>
      </c>
      <c r="K1772" s="5">
        <v>115</v>
      </c>
      <c r="L1772" s="5">
        <v>3</v>
      </c>
      <c r="M1772" s="5">
        <v>1</v>
      </c>
      <c r="N1772" s="5">
        <v>1</v>
      </c>
      <c r="O1772" s="5">
        <v>0</v>
      </c>
      <c r="P1772" s="5">
        <v>0</v>
      </c>
      <c r="Q1772" s="5">
        <v>0</v>
      </c>
      <c r="R1772" s="5">
        <v>0</v>
      </c>
    </row>
    <row r="1773" spans="1:18" x14ac:dyDescent="0.35">
      <c r="A1773" s="1">
        <v>1914</v>
      </c>
      <c r="B1773" t="s">
        <v>1423</v>
      </c>
      <c r="C1773" t="s">
        <v>1457</v>
      </c>
      <c r="D1773" t="s">
        <v>1690</v>
      </c>
      <c r="F1773" t="s">
        <v>1427</v>
      </c>
      <c r="G1773" t="str">
        <f>VLOOKUP(F1773,'Barrio Mapping'!B:C,2,0)</f>
        <v>Simancas</v>
      </c>
      <c r="H1773">
        <f>VLOOKUP(B1773,'[1]Bin Distritos'!$A:$E,5,0)</f>
        <v>5.4560000000000004</v>
      </c>
      <c r="I1773" s="5">
        <v>830</v>
      </c>
      <c r="J1773" s="5">
        <v>1</v>
      </c>
      <c r="K1773" s="5">
        <v>79</v>
      </c>
      <c r="L1773" s="5">
        <v>0</v>
      </c>
      <c r="M1773" s="5">
        <v>1</v>
      </c>
      <c r="N1773" s="5">
        <v>1</v>
      </c>
      <c r="O1773" s="5">
        <v>0</v>
      </c>
      <c r="P1773" s="5">
        <v>0</v>
      </c>
      <c r="Q1773" s="5">
        <v>0</v>
      </c>
      <c r="R1773" s="5">
        <v>0</v>
      </c>
    </row>
    <row r="1774" spans="1:18" x14ac:dyDescent="0.35">
      <c r="A1774" s="1">
        <v>1917</v>
      </c>
      <c r="B1774" t="s">
        <v>1423</v>
      </c>
      <c r="C1774" t="s">
        <v>1441</v>
      </c>
      <c r="D1774" t="s">
        <v>1690</v>
      </c>
      <c r="E1774" t="s">
        <v>378</v>
      </c>
      <c r="F1774" t="s">
        <v>1427</v>
      </c>
      <c r="G1774" t="str">
        <f>VLOOKUP(F1774,'Barrio Mapping'!B:C,2,0)</f>
        <v>Simancas</v>
      </c>
      <c r="H1774">
        <f>VLOOKUP(B1774,'[1]Bin Distritos'!$A:$E,5,0)</f>
        <v>5.4560000000000004</v>
      </c>
      <c r="I1774" s="5">
        <v>1200</v>
      </c>
      <c r="J1774" s="5">
        <v>3</v>
      </c>
      <c r="K1774" s="5">
        <v>111</v>
      </c>
      <c r="L1774" s="5">
        <v>3</v>
      </c>
      <c r="M1774" s="5">
        <v>1</v>
      </c>
      <c r="N1774" s="5">
        <v>1</v>
      </c>
      <c r="O1774" s="5">
        <v>0</v>
      </c>
      <c r="P1774" s="5">
        <v>0</v>
      </c>
      <c r="Q1774" s="5">
        <v>0</v>
      </c>
      <c r="R1774" s="5">
        <v>0</v>
      </c>
    </row>
    <row r="1775" spans="1:18" x14ac:dyDescent="0.35">
      <c r="A1775" s="1">
        <v>1927</v>
      </c>
      <c r="B1775" t="s">
        <v>1423</v>
      </c>
      <c r="C1775" t="s">
        <v>1457</v>
      </c>
      <c r="D1775" t="s">
        <v>1690</v>
      </c>
      <c r="F1775" t="s">
        <v>1427</v>
      </c>
      <c r="G1775" t="str">
        <f>VLOOKUP(F1775,'Barrio Mapping'!B:C,2,0)</f>
        <v>Simancas</v>
      </c>
      <c r="H1775">
        <f>VLOOKUP(B1775,'[1]Bin Distritos'!$A:$E,5,0)</f>
        <v>5.4560000000000004</v>
      </c>
      <c r="I1775" s="5">
        <v>1075</v>
      </c>
      <c r="J1775" s="5">
        <v>3</v>
      </c>
      <c r="K1775" s="5">
        <v>98</v>
      </c>
      <c r="L1775" s="5">
        <v>0</v>
      </c>
      <c r="M1775" s="5">
        <v>0</v>
      </c>
      <c r="N1775" s="5">
        <v>1</v>
      </c>
      <c r="O1775" s="5">
        <v>0</v>
      </c>
      <c r="P1775" s="5">
        <v>0</v>
      </c>
      <c r="Q1775" s="5">
        <v>0</v>
      </c>
      <c r="R1775" s="5">
        <v>0</v>
      </c>
    </row>
    <row r="1776" spans="1:18" x14ac:dyDescent="0.35">
      <c r="A1776" s="1">
        <v>1929</v>
      </c>
      <c r="B1776" t="s">
        <v>1423</v>
      </c>
      <c r="C1776" t="s">
        <v>1466</v>
      </c>
      <c r="D1776" t="s">
        <v>1690</v>
      </c>
      <c r="E1776" t="s">
        <v>728</v>
      </c>
      <c r="F1776" t="s">
        <v>1427</v>
      </c>
      <c r="G1776" t="str">
        <f>VLOOKUP(F1776,'Barrio Mapping'!B:C,2,0)</f>
        <v>Simancas</v>
      </c>
      <c r="H1776">
        <f>VLOOKUP(B1776,'[1]Bin Distritos'!$A:$E,5,0)</f>
        <v>5.4560000000000004</v>
      </c>
      <c r="I1776" s="5">
        <v>1000</v>
      </c>
      <c r="J1776" s="5">
        <v>2</v>
      </c>
      <c r="K1776" s="5">
        <v>85</v>
      </c>
      <c r="L1776" s="5">
        <v>6</v>
      </c>
      <c r="M1776" s="5">
        <v>1</v>
      </c>
      <c r="N1776" s="5">
        <v>1</v>
      </c>
      <c r="O1776" s="5">
        <v>0</v>
      </c>
      <c r="P1776" s="5">
        <v>0</v>
      </c>
      <c r="Q1776" s="5">
        <v>0</v>
      </c>
      <c r="R1776" s="5">
        <v>0</v>
      </c>
    </row>
    <row r="1777" spans="1:18" x14ac:dyDescent="0.35">
      <c r="A1777" s="1">
        <v>1934</v>
      </c>
      <c r="B1777" t="s">
        <v>1423</v>
      </c>
      <c r="C1777" t="s">
        <v>1469</v>
      </c>
      <c r="D1777" t="s">
        <v>1693</v>
      </c>
      <c r="F1777" t="s">
        <v>1427</v>
      </c>
      <c r="G1777" t="str">
        <f>VLOOKUP(F1777,'Barrio Mapping'!B:C,2,0)</f>
        <v>Simancas</v>
      </c>
      <c r="H1777">
        <f>VLOOKUP(B1777,'[1]Bin Distritos'!$A:$E,5,0)</f>
        <v>5.4560000000000004</v>
      </c>
      <c r="I1777" s="5">
        <v>995</v>
      </c>
      <c r="J1777" s="5">
        <v>0</v>
      </c>
      <c r="K1777" s="5">
        <v>90</v>
      </c>
      <c r="L1777" s="5">
        <v>0</v>
      </c>
      <c r="M1777" s="5">
        <v>1</v>
      </c>
      <c r="N1777" s="5">
        <v>1</v>
      </c>
      <c r="O1777" s="5">
        <v>0</v>
      </c>
      <c r="P1777" s="5">
        <v>0</v>
      </c>
      <c r="Q1777" s="5">
        <v>0</v>
      </c>
      <c r="R1777" s="5">
        <v>0</v>
      </c>
    </row>
    <row r="1778" spans="1:18" x14ac:dyDescent="0.35">
      <c r="A1778" s="1">
        <v>1936</v>
      </c>
      <c r="B1778" t="s">
        <v>1423</v>
      </c>
      <c r="C1778" t="s">
        <v>1471</v>
      </c>
      <c r="D1778" t="s">
        <v>1690</v>
      </c>
      <c r="F1778" t="s">
        <v>1427</v>
      </c>
      <c r="G1778" t="str">
        <f>VLOOKUP(F1778,'Barrio Mapping'!B:C,2,0)</f>
        <v>Simancas</v>
      </c>
      <c r="H1778">
        <f>VLOOKUP(B1778,'[1]Bin Distritos'!$A:$E,5,0)</f>
        <v>5.4560000000000004</v>
      </c>
      <c r="I1778" s="5">
        <v>695</v>
      </c>
      <c r="J1778" s="5">
        <v>3</v>
      </c>
      <c r="K1778" s="5">
        <v>73</v>
      </c>
      <c r="L1778" s="5">
        <v>2</v>
      </c>
      <c r="M1778" s="5">
        <v>1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</row>
    <row r="1779" spans="1:18" x14ac:dyDescent="0.35">
      <c r="A1779" s="1">
        <v>1944</v>
      </c>
      <c r="B1779" t="s">
        <v>1423</v>
      </c>
      <c r="C1779" t="s">
        <v>683</v>
      </c>
      <c r="D1779" t="s">
        <v>1690</v>
      </c>
      <c r="F1779" t="s">
        <v>1427</v>
      </c>
      <c r="G1779" t="str">
        <f>VLOOKUP(F1779,'Barrio Mapping'!B:C,2,0)</f>
        <v>Simancas</v>
      </c>
      <c r="H1779">
        <f>VLOOKUP(B1779,'[1]Bin Distritos'!$A:$E,5,0)</f>
        <v>5.4560000000000004</v>
      </c>
      <c r="I1779" s="5">
        <v>800</v>
      </c>
      <c r="J1779" s="5">
        <v>1</v>
      </c>
      <c r="K1779" s="5">
        <v>56</v>
      </c>
      <c r="L1779" s="5">
        <v>2</v>
      </c>
      <c r="M1779" s="5">
        <v>1</v>
      </c>
      <c r="N1779" s="5">
        <v>1</v>
      </c>
      <c r="O1779" s="5">
        <v>0</v>
      </c>
      <c r="P1779" s="5">
        <v>0</v>
      </c>
      <c r="Q1779" s="5">
        <v>0</v>
      </c>
      <c r="R1779" s="5">
        <v>0</v>
      </c>
    </row>
    <row r="1780" spans="1:18" x14ac:dyDescent="0.35">
      <c r="A1780" s="1">
        <v>1114</v>
      </c>
      <c r="B1780" t="s">
        <v>871</v>
      </c>
      <c r="C1780" t="s">
        <v>883</v>
      </c>
      <c r="D1780" t="s">
        <v>1691</v>
      </c>
      <c r="F1780" t="s">
        <v>884</v>
      </c>
      <c r="G1780" t="str">
        <f>VLOOKUP(F1780,'Barrio Mapping'!B:C,2,0)</f>
        <v>Sol</v>
      </c>
      <c r="H1780">
        <f>VLOOKUP(B1780,'[1]Bin Distritos'!$A:$E,5,0)</f>
        <v>15.629</v>
      </c>
      <c r="I1780" s="5">
        <v>1400</v>
      </c>
      <c r="J1780" s="5">
        <v>2</v>
      </c>
      <c r="K1780" s="5">
        <v>65</v>
      </c>
      <c r="L1780" s="5">
        <v>6</v>
      </c>
      <c r="M1780" s="5">
        <v>1</v>
      </c>
      <c r="N1780" s="5">
        <v>1</v>
      </c>
      <c r="O1780" s="5">
        <v>1</v>
      </c>
      <c r="P1780" s="5">
        <v>0</v>
      </c>
      <c r="Q1780" s="5">
        <v>0</v>
      </c>
      <c r="R1780" s="5">
        <v>0</v>
      </c>
    </row>
    <row r="1781" spans="1:18" x14ac:dyDescent="0.35">
      <c r="A1781" s="1">
        <v>1130</v>
      </c>
      <c r="B1781" t="s">
        <v>871</v>
      </c>
      <c r="C1781" t="s">
        <v>899</v>
      </c>
      <c r="D1781" t="s">
        <v>1690</v>
      </c>
      <c r="F1781" t="s">
        <v>884</v>
      </c>
      <c r="G1781" t="str">
        <f>VLOOKUP(F1781,'Barrio Mapping'!B:C,2,0)</f>
        <v>Sol</v>
      </c>
      <c r="H1781">
        <f>VLOOKUP(B1781,'[1]Bin Distritos'!$A:$E,5,0)</f>
        <v>15.629</v>
      </c>
      <c r="I1781" s="5">
        <v>1500</v>
      </c>
      <c r="J1781" s="5">
        <v>2</v>
      </c>
      <c r="K1781" s="5">
        <v>91</v>
      </c>
      <c r="L1781" s="5">
        <v>3</v>
      </c>
      <c r="M1781" s="5">
        <v>1</v>
      </c>
      <c r="N1781" s="5">
        <v>1</v>
      </c>
      <c r="O1781" s="5">
        <v>0</v>
      </c>
      <c r="P1781" s="5">
        <v>0</v>
      </c>
      <c r="Q1781" s="5">
        <v>0</v>
      </c>
      <c r="R1781" s="5">
        <v>0</v>
      </c>
    </row>
    <row r="1782" spans="1:18" x14ac:dyDescent="0.35">
      <c r="A1782" s="1">
        <v>1139</v>
      </c>
      <c r="B1782" t="s">
        <v>871</v>
      </c>
      <c r="C1782" t="s">
        <v>422</v>
      </c>
      <c r="D1782" t="s">
        <v>1690</v>
      </c>
      <c r="F1782" t="s">
        <v>907</v>
      </c>
      <c r="G1782" t="str">
        <f>VLOOKUP(F1782,'Barrio Mapping'!B:C,2,0)</f>
        <v>Sol</v>
      </c>
      <c r="H1782">
        <f>VLOOKUP(B1782,'[1]Bin Distritos'!$A:$E,5,0)</f>
        <v>15.629</v>
      </c>
      <c r="I1782" s="5">
        <v>1650</v>
      </c>
      <c r="J1782" s="5">
        <v>1</v>
      </c>
      <c r="K1782" s="5">
        <v>72</v>
      </c>
      <c r="L1782" s="5">
        <v>6</v>
      </c>
      <c r="M1782" s="5">
        <v>1</v>
      </c>
      <c r="N1782" s="5">
        <v>1</v>
      </c>
      <c r="O1782" s="5">
        <v>0</v>
      </c>
      <c r="P1782" s="5">
        <v>0</v>
      </c>
      <c r="Q1782" s="5">
        <v>0</v>
      </c>
      <c r="R1782" s="5">
        <v>0</v>
      </c>
    </row>
    <row r="1783" spans="1:18" x14ac:dyDescent="0.35">
      <c r="A1783" s="1">
        <v>1143</v>
      </c>
      <c r="B1783" t="s">
        <v>871</v>
      </c>
      <c r="C1783" t="s">
        <v>910</v>
      </c>
      <c r="D1783" t="s">
        <v>1690</v>
      </c>
      <c r="E1783" t="s">
        <v>88</v>
      </c>
      <c r="F1783" t="s">
        <v>884</v>
      </c>
      <c r="G1783" t="str">
        <f>VLOOKUP(F1783,'Barrio Mapping'!B:C,2,0)</f>
        <v>Sol</v>
      </c>
      <c r="H1783">
        <f>VLOOKUP(B1783,'[1]Bin Distritos'!$A:$E,5,0)</f>
        <v>15.629</v>
      </c>
      <c r="I1783" s="5">
        <v>1500</v>
      </c>
      <c r="J1783" s="5">
        <v>3</v>
      </c>
      <c r="K1783" s="5">
        <v>114</v>
      </c>
      <c r="L1783" s="5">
        <v>3</v>
      </c>
      <c r="M1783" s="5">
        <v>1</v>
      </c>
      <c r="N1783" s="5">
        <v>1</v>
      </c>
      <c r="O1783" s="5">
        <v>0</v>
      </c>
      <c r="P1783" s="5">
        <v>0</v>
      </c>
      <c r="Q1783" s="5">
        <v>0</v>
      </c>
      <c r="R1783" s="5">
        <v>0</v>
      </c>
    </row>
    <row r="1784" spans="1:18" x14ac:dyDescent="0.35">
      <c r="A1784" s="1">
        <v>1144</v>
      </c>
      <c r="B1784" t="s">
        <v>871</v>
      </c>
      <c r="C1784" t="s">
        <v>911</v>
      </c>
      <c r="D1784" t="s">
        <v>1690</v>
      </c>
      <c r="E1784" t="s">
        <v>51</v>
      </c>
      <c r="F1784" t="s">
        <v>884</v>
      </c>
      <c r="G1784" t="str">
        <f>VLOOKUP(F1784,'Barrio Mapping'!B:C,2,0)</f>
        <v>Sol</v>
      </c>
      <c r="H1784">
        <f>VLOOKUP(B1784,'[1]Bin Distritos'!$A:$E,5,0)</f>
        <v>15.629</v>
      </c>
      <c r="I1784" s="5">
        <v>2000</v>
      </c>
      <c r="J1784" s="5">
        <v>2</v>
      </c>
      <c r="K1784" s="5">
        <v>95</v>
      </c>
      <c r="L1784" s="5">
        <v>2</v>
      </c>
      <c r="M1784" s="5">
        <v>1</v>
      </c>
      <c r="N1784" s="5">
        <v>1</v>
      </c>
      <c r="O1784" s="5">
        <v>0</v>
      </c>
      <c r="P1784" s="5">
        <v>0</v>
      </c>
      <c r="Q1784" s="5">
        <v>0</v>
      </c>
      <c r="R1784" s="5">
        <v>0</v>
      </c>
    </row>
    <row r="1785" spans="1:18" x14ac:dyDescent="0.35">
      <c r="A1785" s="1">
        <v>1152</v>
      </c>
      <c r="B1785" t="s">
        <v>871</v>
      </c>
      <c r="C1785" t="s">
        <v>919</v>
      </c>
      <c r="D1785" t="s">
        <v>1690</v>
      </c>
      <c r="E1785" t="s">
        <v>378</v>
      </c>
      <c r="F1785" t="s">
        <v>884</v>
      </c>
      <c r="G1785" t="str">
        <f>VLOOKUP(F1785,'Barrio Mapping'!B:C,2,0)</f>
        <v>Sol</v>
      </c>
      <c r="H1785">
        <f>VLOOKUP(B1785,'[1]Bin Distritos'!$A:$E,5,0)</f>
        <v>15.629</v>
      </c>
      <c r="I1785" s="5">
        <v>1500</v>
      </c>
      <c r="J1785" s="5">
        <v>3</v>
      </c>
      <c r="K1785" s="5">
        <v>77</v>
      </c>
      <c r="L1785" s="5">
        <v>4</v>
      </c>
      <c r="M1785" s="5">
        <v>0</v>
      </c>
      <c r="N1785" s="5">
        <v>1</v>
      </c>
      <c r="O1785" s="5">
        <v>0</v>
      </c>
      <c r="P1785" s="5">
        <v>0</v>
      </c>
      <c r="Q1785" s="5">
        <v>0</v>
      </c>
      <c r="R1785" s="5">
        <v>0</v>
      </c>
    </row>
    <row r="1786" spans="1:18" x14ac:dyDescent="0.35">
      <c r="A1786" s="1">
        <v>1160</v>
      </c>
      <c r="B1786" t="s">
        <v>871</v>
      </c>
      <c r="C1786" t="s">
        <v>926</v>
      </c>
      <c r="D1786" t="s">
        <v>1690</v>
      </c>
      <c r="F1786" t="s">
        <v>884</v>
      </c>
      <c r="G1786" t="str">
        <f>VLOOKUP(F1786,'Barrio Mapping'!B:C,2,0)</f>
        <v>Sol</v>
      </c>
      <c r="H1786">
        <f>VLOOKUP(B1786,'[1]Bin Distritos'!$A:$E,5,0)</f>
        <v>15.629</v>
      </c>
      <c r="I1786" s="5">
        <v>3000</v>
      </c>
      <c r="J1786" s="5">
        <v>2</v>
      </c>
      <c r="K1786" s="5">
        <v>90</v>
      </c>
      <c r="L1786" s="5">
        <v>2</v>
      </c>
      <c r="M1786" s="5">
        <v>1</v>
      </c>
      <c r="N1786" s="5">
        <v>0</v>
      </c>
      <c r="O1786" s="5">
        <v>0</v>
      </c>
      <c r="P1786" s="5">
        <v>0</v>
      </c>
      <c r="Q1786" s="5">
        <v>0</v>
      </c>
      <c r="R1786" s="5">
        <v>0</v>
      </c>
    </row>
    <row r="1787" spans="1:18" x14ac:dyDescent="0.35">
      <c r="A1787" s="1">
        <v>1167</v>
      </c>
      <c r="B1787" t="s">
        <v>871</v>
      </c>
      <c r="C1787" t="s">
        <v>932</v>
      </c>
      <c r="D1787" t="s">
        <v>1690</v>
      </c>
      <c r="F1787" t="s">
        <v>884</v>
      </c>
      <c r="G1787" t="str">
        <f>VLOOKUP(F1787,'Barrio Mapping'!B:C,2,0)</f>
        <v>Sol</v>
      </c>
      <c r="H1787">
        <f>VLOOKUP(B1787,'[1]Bin Distritos'!$A:$E,5,0)</f>
        <v>15.629</v>
      </c>
      <c r="I1787" s="5">
        <v>2700</v>
      </c>
      <c r="J1787" s="5">
        <v>2</v>
      </c>
      <c r="K1787" s="5">
        <v>135</v>
      </c>
      <c r="L1787" s="5">
        <v>3</v>
      </c>
      <c r="M1787" s="5">
        <v>1</v>
      </c>
      <c r="N1787" s="5">
        <v>1</v>
      </c>
      <c r="O1787" s="5">
        <v>0</v>
      </c>
      <c r="P1787" s="5">
        <v>0</v>
      </c>
      <c r="Q1787" s="5">
        <v>0</v>
      </c>
      <c r="R1787" s="5">
        <v>0</v>
      </c>
    </row>
    <row r="1788" spans="1:18" x14ac:dyDescent="0.35">
      <c r="A1788" s="1">
        <v>1174</v>
      </c>
      <c r="B1788" t="s">
        <v>871</v>
      </c>
      <c r="C1788" t="s">
        <v>939</v>
      </c>
      <c r="D1788" t="s">
        <v>1690</v>
      </c>
      <c r="E1788" t="s">
        <v>176</v>
      </c>
      <c r="F1788" t="s">
        <v>884</v>
      </c>
      <c r="G1788" t="str">
        <f>VLOOKUP(F1788,'Barrio Mapping'!B:C,2,0)</f>
        <v>Sol</v>
      </c>
      <c r="H1788">
        <f>VLOOKUP(B1788,'[1]Bin Distritos'!$A:$E,5,0)</f>
        <v>15.629</v>
      </c>
      <c r="I1788" s="5">
        <v>1000</v>
      </c>
      <c r="J1788" s="5">
        <v>1</v>
      </c>
      <c r="K1788" s="5">
        <v>45</v>
      </c>
      <c r="L1788" s="5">
        <v>3</v>
      </c>
      <c r="M1788" s="5">
        <v>1</v>
      </c>
      <c r="N1788" s="5">
        <v>1</v>
      </c>
      <c r="O1788" s="5">
        <v>0</v>
      </c>
      <c r="P1788" s="5">
        <v>0</v>
      </c>
      <c r="Q1788" s="5">
        <v>0</v>
      </c>
      <c r="R1788" s="5">
        <v>0</v>
      </c>
    </row>
    <row r="1789" spans="1:18" x14ac:dyDescent="0.35">
      <c r="A1789" s="1">
        <v>1176</v>
      </c>
      <c r="B1789" t="s">
        <v>871</v>
      </c>
      <c r="C1789" t="s">
        <v>941</v>
      </c>
      <c r="D1789" t="s">
        <v>1690</v>
      </c>
      <c r="F1789" t="s">
        <v>884</v>
      </c>
      <c r="G1789" t="str">
        <f>VLOOKUP(F1789,'Barrio Mapping'!B:C,2,0)</f>
        <v>Sol</v>
      </c>
      <c r="H1789">
        <f>VLOOKUP(B1789,'[1]Bin Distritos'!$A:$E,5,0)</f>
        <v>15.629</v>
      </c>
      <c r="I1789" s="5">
        <v>2000</v>
      </c>
      <c r="J1789" s="5">
        <v>2</v>
      </c>
      <c r="K1789" s="5">
        <v>113</v>
      </c>
      <c r="L1789" s="5">
        <v>4</v>
      </c>
      <c r="M1789" s="5">
        <v>1</v>
      </c>
      <c r="N1789" s="5">
        <v>1</v>
      </c>
      <c r="O1789" s="5">
        <v>0</v>
      </c>
      <c r="P1789" s="5">
        <v>0</v>
      </c>
      <c r="Q1789" s="5">
        <v>0</v>
      </c>
      <c r="R1789" s="5">
        <v>0</v>
      </c>
    </row>
    <row r="1790" spans="1:18" x14ac:dyDescent="0.35">
      <c r="A1790" s="1">
        <v>1178</v>
      </c>
      <c r="B1790" t="s">
        <v>871</v>
      </c>
      <c r="C1790" t="s">
        <v>942</v>
      </c>
      <c r="D1790" t="s">
        <v>1690</v>
      </c>
      <c r="E1790" t="s">
        <v>475</v>
      </c>
      <c r="F1790" t="s">
        <v>884</v>
      </c>
      <c r="G1790" t="str">
        <f>VLOOKUP(F1790,'Barrio Mapping'!B:C,2,0)</f>
        <v>Sol</v>
      </c>
      <c r="H1790">
        <f>VLOOKUP(B1790,'[1]Bin Distritos'!$A:$E,5,0)</f>
        <v>15.629</v>
      </c>
      <c r="I1790" s="5">
        <v>3600</v>
      </c>
      <c r="J1790" s="5">
        <v>3</v>
      </c>
      <c r="K1790" s="5">
        <v>160</v>
      </c>
      <c r="L1790" s="5">
        <v>2</v>
      </c>
      <c r="M1790" s="5">
        <v>1</v>
      </c>
      <c r="N1790" s="5">
        <v>0</v>
      </c>
      <c r="O1790" s="5">
        <v>0</v>
      </c>
      <c r="P1790" s="5">
        <v>0</v>
      </c>
      <c r="Q1790" s="5">
        <v>0</v>
      </c>
      <c r="R1790" s="5">
        <v>0</v>
      </c>
    </row>
    <row r="1791" spans="1:18" x14ac:dyDescent="0.35">
      <c r="A1791" s="1">
        <v>1179</v>
      </c>
      <c r="B1791" t="s">
        <v>871</v>
      </c>
      <c r="C1791" t="s">
        <v>943</v>
      </c>
      <c r="D1791" t="s">
        <v>1690</v>
      </c>
      <c r="E1791" t="s">
        <v>26</v>
      </c>
      <c r="F1791" t="s">
        <v>884</v>
      </c>
      <c r="G1791" t="str">
        <f>VLOOKUP(F1791,'Barrio Mapping'!B:C,2,0)</f>
        <v>Sol</v>
      </c>
      <c r="H1791">
        <f>VLOOKUP(B1791,'[1]Bin Distritos'!$A:$E,5,0)</f>
        <v>15.629</v>
      </c>
      <c r="I1791" s="5">
        <v>1990</v>
      </c>
      <c r="J1791" s="5">
        <v>2</v>
      </c>
      <c r="K1791" s="5">
        <v>126</v>
      </c>
      <c r="L1791" s="5">
        <v>2</v>
      </c>
      <c r="M1791" s="5">
        <v>1</v>
      </c>
      <c r="N1791" s="5">
        <v>1</v>
      </c>
      <c r="O1791" s="5">
        <v>0</v>
      </c>
      <c r="P1791" s="5">
        <v>0</v>
      </c>
      <c r="Q1791" s="5">
        <v>0</v>
      </c>
      <c r="R1791" s="5">
        <v>0</v>
      </c>
    </row>
    <row r="1792" spans="1:18" x14ac:dyDescent="0.35">
      <c r="A1792" s="1">
        <v>1189</v>
      </c>
      <c r="B1792" t="s">
        <v>871</v>
      </c>
      <c r="C1792" t="s">
        <v>799</v>
      </c>
      <c r="D1792" t="s">
        <v>1690</v>
      </c>
      <c r="E1792" t="s">
        <v>200</v>
      </c>
      <c r="F1792" t="s">
        <v>884</v>
      </c>
      <c r="G1792" t="str">
        <f>VLOOKUP(F1792,'Barrio Mapping'!B:C,2,0)</f>
        <v>Sol</v>
      </c>
      <c r="H1792">
        <f>VLOOKUP(B1792,'[1]Bin Distritos'!$A:$E,5,0)</f>
        <v>15.629</v>
      </c>
      <c r="I1792" s="5">
        <v>1700</v>
      </c>
      <c r="J1792" s="5">
        <v>3</v>
      </c>
      <c r="K1792" s="5">
        <v>97</v>
      </c>
      <c r="L1792" s="5">
        <v>3</v>
      </c>
      <c r="M1792" s="5">
        <v>1</v>
      </c>
      <c r="N1792" s="5">
        <v>1</v>
      </c>
      <c r="O1792" s="5">
        <v>0</v>
      </c>
      <c r="P1792" s="5">
        <v>0</v>
      </c>
      <c r="Q1792" s="5">
        <v>0</v>
      </c>
      <c r="R1792" s="5">
        <v>0</v>
      </c>
    </row>
    <row r="1793" spans="1:18" x14ac:dyDescent="0.35">
      <c r="A1793" s="1">
        <v>1190</v>
      </c>
      <c r="B1793" t="s">
        <v>871</v>
      </c>
      <c r="C1793" t="s">
        <v>953</v>
      </c>
      <c r="D1793" t="s">
        <v>1690</v>
      </c>
      <c r="F1793" t="s">
        <v>884</v>
      </c>
      <c r="G1793" t="str">
        <f>VLOOKUP(F1793,'Barrio Mapping'!B:C,2,0)</f>
        <v>Sol</v>
      </c>
      <c r="H1793">
        <f>VLOOKUP(B1793,'[1]Bin Distritos'!$A:$E,5,0)</f>
        <v>15.629</v>
      </c>
      <c r="I1793" s="5">
        <v>990</v>
      </c>
      <c r="J1793" s="5">
        <v>1</v>
      </c>
      <c r="K1793" s="5">
        <v>40</v>
      </c>
      <c r="L1793" s="5">
        <v>4</v>
      </c>
      <c r="M1793" s="5">
        <v>1</v>
      </c>
      <c r="N1793" s="5">
        <v>1</v>
      </c>
      <c r="O1793" s="5">
        <v>0</v>
      </c>
      <c r="P1793" s="5">
        <v>0</v>
      </c>
      <c r="Q1793" s="5">
        <v>0</v>
      </c>
      <c r="R1793" s="5">
        <v>0</v>
      </c>
    </row>
    <row r="1794" spans="1:18" x14ac:dyDescent="0.35">
      <c r="A1794" s="1">
        <v>1199</v>
      </c>
      <c r="B1794" t="s">
        <v>871</v>
      </c>
      <c r="C1794" t="s">
        <v>962</v>
      </c>
      <c r="D1794" t="s">
        <v>1690</v>
      </c>
      <c r="F1794" t="s">
        <v>884</v>
      </c>
      <c r="G1794" t="str">
        <f>VLOOKUP(F1794,'Barrio Mapping'!B:C,2,0)</f>
        <v>Sol</v>
      </c>
      <c r="H1794">
        <f>VLOOKUP(B1794,'[1]Bin Distritos'!$A:$E,5,0)</f>
        <v>15.629</v>
      </c>
      <c r="I1794" s="5">
        <v>1850</v>
      </c>
      <c r="J1794" s="5">
        <v>2</v>
      </c>
      <c r="K1794" s="5">
        <v>120</v>
      </c>
      <c r="L1794" s="5">
        <v>4</v>
      </c>
      <c r="M1794" s="5">
        <v>1</v>
      </c>
      <c r="N1794" s="5">
        <v>1</v>
      </c>
      <c r="O1794" s="5">
        <v>0</v>
      </c>
      <c r="P1794" s="5">
        <v>0</v>
      </c>
      <c r="Q1794" s="5">
        <v>0</v>
      </c>
      <c r="R1794" s="5">
        <v>0</v>
      </c>
    </row>
    <row r="1795" spans="1:18" x14ac:dyDescent="0.35">
      <c r="A1795" s="1">
        <v>1210</v>
      </c>
      <c r="B1795" t="s">
        <v>871</v>
      </c>
      <c r="C1795" t="s">
        <v>962</v>
      </c>
      <c r="D1795" t="s">
        <v>1690</v>
      </c>
      <c r="F1795" t="s">
        <v>884</v>
      </c>
      <c r="G1795" t="str">
        <f>VLOOKUP(F1795,'Barrio Mapping'!B:C,2,0)</f>
        <v>Sol</v>
      </c>
      <c r="H1795">
        <f>VLOOKUP(B1795,'[1]Bin Distritos'!$A:$E,5,0)</f>
        <v>15.629</v>
      </c>
      <c r="I1795" s="5">
        <v>1700</v>
      </c>
      <c r="J1795" s="5">
        <v>1</v>
      </c>
      <c r="K1795" s="5">
        <v>90</v>
      </c>
      <c r="L1795" s="5">
        <v>5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</row>
    <row r="1796" spans="1:18" x14ac:dyDescent="0.35">
      <c r="A1796" s="1">
        <v>1212</v>
      </c>
      <c r="B1796" t="s">
        <v>871</v>
      </c>
      <c r="C1796" t="s">
        <v>971</v>
      </c>
      <c r="D1796" t="s">
        <v>1692</v>
      </c>
      <c r="F1796" t="s">
        <v>884</v>
      </c>
      <c r="G1796" t="str">
        <f>VLOOKUP(F1796,'Barrio Mapping'!B:C,2,0)</f>
        <v>Sol</v>
      </c>
      <c r="H1796">
        <f>VLOOKUP(B1796,'[1]Bin Distritos'!$A:$E,5,0)</f>
        <v>15.629</v>
      </c>
      <c r="I1796" s="5">
        <v>1700</v>
      </c>
      <c r="J1796" s="5">
        <v>1</v>
      </c>
      <c r="K1796" s="5">
        <v>89</v>
      </c>
      <c r="L1796" s="5">
        <v>5</v>
      </c>
      <c r="M1796" s="5">
        <v>1</v>
      </c>
      <c r="N1796" s="5">
        <v>1</v>
      </c>
      <c r="O1796" s="5">
        <v>0</v>
      </c>
      <c r="P1796" s="5">
        <v>0</v>
      </c>
      <c r="Q1796" s="5">
        <v>1</v>
      </c>
      <c r="R1796" s="5">
        <v>0</v>
      </c>
    </row>
    <row r="1797" spans="1:18" x14ac:dyDescent="0.35">
      <c r="A1797" s="1">
        <v>1216</v>
      </c>
      <c r="B1797" t="s">
        <v>871</v>
      </c>
      <c r="C1797" t="s">
        <v>962</v>
      </c>
      <c r="D1797" t="s">
        <v>1690</v>
      </c>
      <c r="F1797" t="s">
        <v>884</v>
      </c>
      <c r="G1797" t="str">
        <f>VLOOKUP(F1797,'Barrio Mapping'!B:C,2,0)</f>
        <v>Sol</v>
      </c>
      <c r="H1797">
        <f>VLOOKUP(B1797,'[1]Bin Distritos'!$A:$E,5,0)</f>
        <v>15.629</v>
      </c>
      <c r="I1797" s="5">
        <v>2500</v>
      </c>
      <c r="J1797" s="5">
        <v>3</v>
      </c>
      <c r="K1797" s="5">
        <v>194</v>
      </c>
      <c r="L1797" s="5">
        <v>4</v>
      </c>
      <c r="M1797" s="5">
        <v>1</v>
      </c>
      <c r="N1797" s="5">
        <v>1</v>
      </c>
      <c r="O1797" s="5">
        <v>0</v>
      </c>
      <c r="P1797" s="5">
        <v>0</v>
      </c>
      <c r="Q1797" s="5">
        <v>0</v>
      </c>
      <c r="R1797" s="5">
        <v>0</v>
      </c>
    </row>
    <row r="1798" spans="1:18" x14ac:dyDescent="0.35">
      <c r="A1798" s="1">
        <v>1223</v>
      </c>
      <c r="B1798" t="s">
        <v>871</v>
      </c>
      <c r="C1798" t="s">
        <v>980</v>
      </c>
      <c r="D1798" t="s">
        <v>1690</v>
      </c>
      <c r="F1798" t="s">
        <v>884</v>
      </c>
      <c r="G1798" t="str">
        <f>VLOOKUP(F1798,'Barrio Mapping'!B:C,2,0)</f>
        <v>Sol</v>
      </c>
      <c r="H1798">
        <f>VLOOKUP(B1798,'[1]Bin Distritos'!$A:$E,5,0)</f>
        <v>15.629</v>
      </c>
      <c r="I1798" s="5">
        <v>1500</v>
      </c>
      <c r="J1798" s="5">
        <v>2</v>
      </c>
      <c r="K1798" s="5">
        <v>122</v>
      </c>
      <c r="L1798" s="5">
        <v>3</v>
      </c>
      <c r="M1798" s="5">
        <v>1</v>
      </c>
      <c r="N1798" s="5">
        <v>1</v>
      </c>
      <c r="O1798" s="5">
        <v>0</v>
      </c>
      <c r="P1798" s="5">
        <v>0</v>
      </c>
      <c r="Q1798" s="5">
        <v>0</v>
      </c>
      <c r="R1798" s="5">
        <v>0</v>
      </c>
    </row>
    <row r="1799" spans="1:18" x14ac:dyDescent="0.35">
      <c r="A1799" s="1">
        <v>1228</v>
      </c>
      <c r="B1799" t="s">
        <v>871</v>
      </c>
      <c r="C1799" t="s">
        <v>984</v>
      </c>
      <c r="D1799" t="s">
        <v>1690</v>
      </c>
      <c r="E1799" t="s">
        <v>186</v>
      </c>
      <c r="F1799" t="s">
        <v>884</v>
      </c>
      <c r="G1799" t="str">
        <f>VLOOKUP(F1799,'Barrio Mapping'!B:C,2,0)</f>
        <v>Sol</v>
      </c>
      <c r="H1799">
        <f>VLOOKUP(B1799,'[1]Bin Distritos'!$A:$E,5,0)</f>
        <v>15.629</v>
      </c>
      <c r="I1799" s="5">
        <v>1200</v>
      </c>
      <c r="J1799" s="5">
        <v>2</v>
      </c>
      <c r="K1799" s="5">
        <v>70</v>
      </c>
      <c r="L1799" s="5">
        <v>3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</row>
    <row r="1800" spans="1:18" x14ac:dyDescent="0.35">
      <c r="A1800" s="1">
        <v>1235</v>
      </c>
      <c r="B1800" t="s">
        <v>871</v>
      </c>
      <c r="C1800" t="s">
        <v>988</v>
      </c>
      <c r="D1800" t="s">
        <v>1690</v>
      </c>
      <c r="E1800" t="s">
        <v>176</v>
      </c>
      <c r="F1800" t="s">
        <v>884</v>
      </c>
      <c r="G1800" t="str">
        <f>VLOOKUP(F1800,'Barrio Mapping'!B:C,2,0)</f>
        <v>Sol</v>
      </c>
      <c r="H1800">
        <f>VLOOKUP(B1800,'[1]Bin Distritos'!$A:$E,5,0)</f>
        <v>15.629</v>
      </c>
      <c r="I1800" s="5">
        <v>1890</v>
      </c>
      <c r="J1800" s="5">
        <v>1</v>
      </c>
      <c r="K1800" s="5">
        <v>40</v>
      </c>
      <c r="L1800" s="5">
        <v>5</v>
      </c>
      <c r="M1800" s="5">
        <v>1</v>
      </c>
      <c r="N1800" s="5">
        <v>1</v>
      </c>
      <c r="O1800" s="5">
        <v>0</v>
      </c>
      <c r="P1800" s="5">
        <v>0</v>
      </c>
      <c r="Q1800" s="5">
        <v>0</v>
      </c>
      <c r="R1800" s="5">
        <v>0</v>
      </c>
    </row>
    <row r="1801" spans="1:18" x14ac:dyDescent="0.35">
      <c r="A1801" s="1">
        <v>1239</v>
      </c>
      <c r="B1801" t="s">
        <v>871</v>
      </c>
      <c r="C1801" t="s">
        <v>962</v>
      </c>
      <c r="D1801" t="s">
        <v>1690</v>
      </c>
      <c r="F1801" t="s">
        <v>884</v>
      </c>
      <c r="G1801" t="str">
        <f>VLOOKUP(F1801,'Barrio Mapping'!B:C,2,0)</f>
        <v>Sol</v>
      </c>
      <c r="H1801">
        <f>VLOOKUP(B1801,'[1]Bin Distritos'!$A:$E,5,0)</f>
        <v>15.629</v>
      </c>
      <c r="I1801" s="5">
        <v>1900</v>
      </c>
      <c r="J1801" s="5">
        <v>2</v>
      </c>
      <c r="K1801" s="5">
        <v>124</v>
      </c>
      <c r="L1801" s="5">
        <v>2</v>
      </c>
      <c r="M1801" s="5">
        <v>1</v>
      </c>
      <c r="N1801" s="5">
        <v>1</v>
      </c>
      <c r="O1801" s="5">
        <v>0</v>
      </c>
      <c r="P1801" s="5">
        <v>0</v>
      </c>
      <c r="Q1801" s="5">
        <v>0</v>
      </c>
      <c r="R1801" s="5">
        <v>0</v>
      </c>
    </row>
    <row r="1802" spans="1:18" x14ac:dyDescent="0.35">
      <c r="A1802" s="1">
        <v>1262</v>
      </c>
      <c r="B1802" t="s">
        <v>871</v>
      </c>
      <c r="C1802" t="s">
        <v>962</v>
      </c>
      <c r="D1802" t="s">
        <v>1690</v>
      </c>
      <c r="F1802" t="s">
        <v>884</v>
      </c>
      <c r="G1802" t="str">
        <f>VLOOKUP(F1802,'Barrio Mapping'!B:C,2,0)</f>
        <v>Sol</v>
      </c>
      <c r="H1802">
        <f>VLOOKUP(B1802,'[1]Bin Distritos'!$A:$E,5,0)</f>
        <v>15.629</v>
      </c>
      <c r="I1802" s="5">
        <v>1500</v>
      </c>
      <c r="J1802" s="5">
        <v>2</v>
      </c>
      <c r="K1802" s="5">
        <v>70</v>
      </c>
      <c r="L1802" s="5">
        <v>0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</row>
    <row r="1803" spans="1:18" x14ac:dyDescent="0.35">
      <c r="A1803" s="1">
        <v>1264</v>
      </c>
      <c r="B1803" t="s">
        <v>871</v>
      </c>
      <c r="C1803" t="s">
        <v>939</v>
      </c>
      <c r="D1803" t="s">
        <v>1690</v>
      </c>
      <c r="E1803" t="s">
        <v>1007</v>
      </c>
      <c r="F1803" t="s">
        <v>884</v>
      </c>
      <c r="G1803" t="str">
        <f>VLOOKUP(F1803,'Barrio Mapping'!B:C,2,0)</f>
        <v>Sol</v>
      </c>
      <c r="H1803">
        <f>VLOOKUP(B1803,'[1]Bin Distritos'!$A:$E,5,0)</f>
        <v>15.629</v>
      </c>
      <c r="I1803" s="5">
        <v>1290</v>
      </c>
      <c r="J1803" s="5">
        <v>2</v>
      </c>
      <c r="K1803" s="5">
        <v>87</v>
      </c>
      <c r="L1803" s="5">
        <v>4</v>
      </c>
      <c r="M1803" s="5">
        <v>0</v>
      </c>
      <c r="N1803" s="5">
        <v>1</v>
      </c>
      <c r="O1803" s="5">
        <v>0</v>
      </c>
      <c r="P1803" s="5">
        <v>0</v>
      </c>
      <c r="Q1803" s="5">
        <v>0</v>
      </c>
      <c r="R1803" s="5">
        <v>0</v>
      </c>
    </row>
    <row r="1804" spans="1:18" x14ac:dyDescent="0.35">
      <c r="A1804" s="1">
        <v>1269</v>
      </c>
      <c r="B1804" t="s">
        <v>871</v>
      </c>
      <c r="C1804" t="s">
        <v>962</v>
      </c>
      <c r="D1804" t="s">
        <v>1690</v>
      </c>
      <c r="F1804" t="s">
        <v>884</v>
      </c>
      <c r="G1804" t="str">
        <f>VLOOKUP(F1804,'Barrio Mapping'!B:C,2,0)</f>
        <v>Sol</v>
      </c>
      <c r="H1804">
        <f>VLOOKUP(B1804,'[1]Bin Distritos'!$A:$E,5,0)</f>
        <v>15.629</v>
      </c>
      <c r="I1804" s="5">
        <v>1500</v>
      </c>
      <c r="J1804" s="5">
        <v>1</v>
      </c>
      <c r="K1804" s="5">
        <v>52</v>
      </c>
      <c r="L1804" s="5">
        <v>5</v>
      </c>
      <c r="M1804" s="5">
        <v>1</v>
      </c>
      <c r="N1804" s="5">
        <v>1</v>
      </c>
      <c r="O1804" s="5">
        <v>0</v>
      </c>
      <c r="P1804" s="5">
        <v>0</v>
      </c>
      <c r="Q1804" s="5">
        <v>0</v>
      </c>
      <c r="R1804" s="5">
        <v>0</v>
      </c>
    </row>
    <row r="1805" spans="1:18" x14ac:dyDescent="0.35">
      <c r="A1805" s="1">
        <v>1304</v>
      </c>
      <c r="B1805" t="s">
        <v>871</v>
      </c>
      <c r="C1805" t="s">
        <v>1033</v>
      </c>
      <c r="D1805" t="s">
        <v>1691</v>
      </c>
      <c r="F1805" t="s">
        <v>884</v>
      </c>
      <c r="G1805" t="str">
        <f>VLOOKUP(F1805,'Barrio Mapping'!B:C,2,0)</f>
        <v>Sol</v>
      </c>
      <c r="H1805">
        <f>VLOOKUP(B1805,'[1]Bin Distritos'!$A:$E,5,0)</f>
        <v>15.629</v>
      </c>
      <c r="I1805" s="5">
        <v>3800</v>
      </c>
      <c r="J1805" s="5">
        <v>3</v>
      </c>
      <c r="K1805" s="5">
        <v>300</v>
      </c>
      <c r="L1805" s="5">
        <v>4</v>
      </c>
      <c r="M1805" s="5">
        <v>1</v>
      </c>
      <c r="N1805" s="5">
        <v>1</v>
      </c>
      <c r="O1805" s="5">
        <v>1</v>
      </c>
      <c r="P1805" s="5">
        <v>0</v>
      </c>
      <c r="Q1805" s="5">
        <v>0</v>
      </c>
      <c r="R1805" s="5">
        <v>0</v>
      </c>
    </row>
    <row r="1806" spans="1:18" x14ac:dyDescent="0.35">
      <c r="A1806" s="1">
        <v>1314</v>
      </c>
      <c r="B1806" t="s">
        <v>871</v>
      </c>
      <c r="C1806" t="s">
        <v>962</v>
      </c>
      <c r="D1806" t="s">
        <v>1690</v>
      </c>
      <c r="F1806" t="s">
        <v>884</v>
      </c>
      <c r="G1806" t="str">
        <f>VLOOKUP(F1806,'Barrio Mapping'!B:C,2,0)</f>
        <v>Sol</v>
      </c>
      <c r="H1806">
        <f>VLOOKUP(B1806,'[1]Bin Distritos'!$A:$E,5,0)</f>
        <v>15.629</v>
      </c>
      <c r="I1806" s="5">
        <v>2000</v>
      </c>
      <c r="J1806" s="5">
        <v>2</v>
      </c>
      <c r="K1806" s="5">
        <v>120</v>
      </c>
      <c r="L1806" s="5">
        <v>4</v>
      </c>
      <c r="M1806" s="5">
        <v>1</v>
      </c>
      <c r="N1806" s="5">
        <v>1</v>
      </c>
      <c r="O1806" s="5">
        <v>0</v>
      </c>
      <c r="P1806" s="5">
        <v>0</v>
      </c>
      <c r="Q1806" s="5">
        <v>0</v>
      </c>
      <c r="R1806" s="5">
        <v>0</v>
      </c>
    </row>
    <row r="1807" spans="1:18" x14ac:dyDescent="0.35">
      <c r="A1807" s="1">
        <v>1325</v>
      </c>
      <c r="B1807" t="s">
        <v>871</v>
      </c>
      <c r="C1807" t="s">
        <v>1041</v>
      </c>
      <c r="D1807" t="s">
        <v>1693</v>
      </c>
      <c r="F1807" t="s">
        <v>884</v>
      </c>
      <c r="G1807" t="str">
        <f>VLOOKUP(F1807,'Barrio Mapping'!B:C,2,0)</f>
        <v>Sol</v>
      </c>
      <c r="H1807">
        <f>VLOOKUP(B1807,'[1]Bin Distritos'!$A:$E,5,0)</f>
        <v>15.629</v>
      </c>
      <c r="I1807" s="5">
        <v>1350</v>
      </c>
      <c r="J1807" s="5">
        <v>0</v>
      </c>
      <c r="K1807" s="5">
        <v>40</v>
      </c>
      <c r="L1807" s="5">
        <v>2</v>
      </c>
      <c r="M1807" s="5">
        <v>1</v>
      </c>
      <c r="N1807" s="5">
        <v>1</v>
      </c>
      <c r="O1807" s="5">
        <v>0</v>
      </c>
      <c r="P1807" s="5">
        <v>0</v>
      </c>
      <c r="Q1807" s="5">
        <v>0</v>
      </c>
      <c r="R1807" s="5">
        <v>0</v>
      </c>
    </row>
    <row r="1808" spans="1:18" x14ac:dyDescent="0.35">
      <c r="A1808" s="1">
        <v>1333</v>
      </c>
      <c r="B1808" t="s">
        <v>871</v>
      </c>
      <c r="C1808" t="s">
        <v>1044</v>
      </c>
      <c r="D1808" t="s">
        <v>1690</v>
      </c>
      <c r="E1808" t="s">
        <v>26</v>
      </c>
      <c r="F1808" t="s">
        <v>884</v>
      </c>
      <c r="G1808" t="str">
        <f>VLOOKUP(F1808,'Barrio Mapping'!B:C,2,0)</f>
        <v>Sol</v>
      </c>
      <c r="H1808">
        <f>VLOOKUP(B1808,'[1]Bin Distritos'!$A:$E,5,0)</f>
        <v>15.629</v>
      </c>
      <c r="I1808" s="5">
        <v>1250</v>
      </c>
      <c r="J1808" s="5">
        <v>1</v>
      </c>
      <c r="K1808" s="5">
        <v>52</v>
      </c>
      <c r="L1808" s="5">
        <v>3</v>
      </c>
      <c r="M1808" s="5">
        <v>1</v>
      </c>
      <c r="N1808" s="5">
        <v>1</v>
      </c>
      <c r="O1808" s="5">
        <v>0</v>
      </c>
      <c r="P1808" s="5">
        <v>0</v>
      </c>
      <c r="Q1808" s="5">
        <v>0</v>
      </c>
      <c r="R1808" s="5">
        <v>0</v>
      </c>
    </row>
    <row r="1809" spans="1:18" x14ac:dyDescent="0.35">
      <c r="A1809" s="1">
        <v>1362</v>
      </c>
      <c r="B1809" t="s">
        <v>871</v>
      </c>
      <c r="C1809" t="s">
        <v>962</v>
      </c>
      <c r="D1809" t="s">
        <v>1690</v>
      </c>
      <c r="F1809" t="s">
        <v>884</v>
      </c>
      <c r="G1809" t="str">
        <f>VLOOKUP(F1809,'Barrio Mapping'!B:C,2,0)</f>
        <v>Sol</v>
      </c>
      <c r="H1809">
        <f>VLOOKUP(B1809,'[1]Bin Distritos'!$A:$E,5,0)</f>
        <v>15.629</v>
      </c>
      <c r="I1809" s="5">
        <v>1300</v>
      </c>
      <c r="J1809" s="5">
        <v>2</v>
      </c>
      <c r="K1809" s="5">
        <v>72</v>
      </c>
      <c r="L1809" s="5">
        <v>3</v>
      </c>
      <c r="M1809" s="5">
        <v>1</v>
      </c>
      <c r="N1809" s="5">
        <v>1</v>
      </c>
      <c r="O1809" s="5">
        <v>0</v>
      </c>
      <c r="P1809" s="5">
        <v>0</v>
      </c>
      <c r="Q1809" s="5">
        <v>0</v>
      </c>
      <c r="R1809" s="5">
        <v>0</v>
      </c>
    </row>
    <row r="1810" spans="1:18" x14ac:dyDescent="0.35">
      <c r="A1810" s="1">
        <v>1372</v>
      </c>
      <c r="B1810" t="s">
        <v>871</v>
      </c>
      <c r="C1810" t="s">
        <v>1062</v>
      </c>
      <c r="D1810" t="s">
        <v>1691</v>
      </c>
      <c r="E1810" t="s">
        <v>312</v>
      </c>
      <c r="F1810" t="s">
        <v>884</v>
      </c>
      <c r="G1810" t="str">
        <f>VLOOKUP(F1810,'Barrio Mapping'!B:C,2,0)</f>
        <v>Sol</v>
      </c>
      <c r="H1810">
        <f>VLOOKUP(B1810,'[1]Bin Distritos'!$A:$E,5,0)</f>
        <v>15.629</v>
      </c>
      <c r="I1810" s="5">
        <v>1700</v>
      </c>
      <c r="J1810" s="5">
        <v>1</v>
      </c>
      <c r="K1810" s="5">
        <v>80</v>
      </c>
      <c r="L1810" s="5">
        <v>5</v>
      </c>
      <c r="M1810" s="5">
        <v>1</v>
      </c>
      <c r="N1810" s="5">
        <v>1</v>
      </c>
      <c r="O1810" s="5">
        <v>1</v>
      </c>
      <c r="P1810" s="5">
        <v>0</v>
      </c>
      <c r="Q1810" s="5">
        <v>0</v>
      </c>
      <c r="R1810" s="5">
        <v>0</v>
      </c>
    </row>
    <row r="1811" spans="1:18" x14ac:dyDescent="0.35">
      <c r="A1811" s="1">
        <v>1373</v>
      </c>
      <c r="B1811" t="s">
        <v>871</v>
      </c>
      <c r="C1811" t="s">
        <v>1063</v>
      </c>
      <c r="D1811" t="s">
        <v>1690</v>
      </c>
      <c r="E1811" t="s">
        <v>785</v>
      </c>
      <c r="F1811" t="s">
        <v>884</v>
      </c>
      <c r="G1811" t="str">
        <f>VLOOKUP(F1811,'Barrio Mapping'!B:C,2,0)</f>
        <v>Sol</v>
      </c>
      <c r="H1811">
        <f>VLOOKUP(B1811,'[1]Bin Distritos'!$A:$E,5,0)</f>
        <v>15.629</v>
      </c>
      <c r="I1811" s="5">
        <v>900</v>
      </c>
      <c r="J1811" s="5">
        <v>1</v>
      </c>
      <c r="K1811" s="5">
        <v>53</v>
      </c>
      <c r="L1811" s="5">
        <v>0</v>
      </c>
      <c r="M1811" s="5">
        <v>0</v>
      </c>
      <c r="N1811" s="5">
        <v>1</v>
      </c>
      <c r="O1811" s="5">
        <v>0</v>
      </c>
      <c r="P1811" s="5">
        <v>0</v>
      </c>
      <c r="Q1811" s="5">
        <v>0</v>
      </c>
      <c r="R1811" s="5">
        <v>0</v>
      </c>
    </row>
    <row r="1812" spans="1:18" x14ac:dyDescent="0.35">
      <c r="A1812" s="1">
        <v>1375</v>
      </c>
      <c r="B1812" t="s">
        <v>871</v>
      </c>
      <c r="C1812" t="s">
        <v>1065</v>
      </c>
      <c r="D1812" t="s">
        <v>1691</v>
      </c>
      <c r="E1812" t="s">
        <v>785</v>
      </c>
      <c r="F1812" t="s">
        <v>884</v>
      </c>
      <c r="G1812" t="str">
        <f>VLOOKUP(F1812,'Barrio Mapping'!B:C,2,0)</f>
        <v>Sol</v>
      </c>
      <c r="H1812">
        <f>VLOOKUP(B1812,'[1]Bin Distritos'!$A:$E,5,0)</f>
        <v>15.629</v>
      </c>
      <c r="I1812" s="5">
        <v>1300</v>
      </c>
      <c r="J1812" s="5">
        <v>1</v>
      </c>
      <c r="K1812" s="5">
        <v>35</v>
      </c>
      <c r="L1812" s="5">
        <v>5</v>
      </c>
      <c r="M1812" s="5">
        <v>1</v>
      </c>
      <c r="N1812" s="5">
        <v>0</v>
      </c>
      <c r="O1812" s="5">
        <v>1</v>
      </c>
      <c r="P1812" s="5">
        <v>0</v>
      </c>
      <c r="Q1812" s="5">
        <v>0</v>
      </c>
      <c r="R1812" s="5">
        <v>0</v>
      </c>
    </row>
    <row r="1813" spans="1:18" x14ac:dyDescent="0.35">
      <c r="A1813" s="1">
        <v>1393</v>
      </c>
      <c r="B1813" t="s">
        <v>871</v>
      </c>
      <c r="C1813" t="s">
        <v>1074</v>
      </c>
      <c r="D1813" t="s">
        <v>1690</v>
      </c>
      <c r="E1813" t="s">
        <v>71</v>
      </c>
      <c r="F1813" t="s">
        <v>884</v>
      </c>
      <c r="G1813" t="str">
        <f>VLOOKUP(F1813,'Barrio Mapping'!B:C,2,0)</f>
        <v>Sol</v>
      </c>
      <c r="H1813">
        <f>VLOOKUP(B1813,'[1]Bin Distritos'!$A:$E,5,0)</f>
        <v>15.629</v>
      </c>
      <c r="I1813" s="5">
        <v>2000</v>
      </c>
      <c r="J1813" s="5">
        <v>2</v>
      </c>
      <c r="K1813" s="5">
        <v>120</v>
      </c>
      <c r="L1813" s="5">
        <v>4</v>
      </c>
      <c r="M1813" s="5">
        <v>1</v>
      </c>
      <c r="N1813" s="5">
        <v>1</v>
      </c>
      <c r="O1813" s="5">
        <v>0</v>
      </c>
      <c r="P1813" s="5">
        <v>0</v>
      </c>
      <c r="Q1813" s="5">
        <v>0</v>
      </c>
      <c r="R1813" s="5">
        <v>0</v>
      </c>
    </row>
    <row r="1814" spans="1:18" x14ac:dyDescent="0.35">
      <c r="A1814" s="1">
        <v>1398</v>
      </c>
      <c r="B1814" t="s">
        <v>871</v>
      </c>
      <c r="C1814" t="s">
        <v>1078</v>
      </c>
      <c r="D1814" t="s">
        <v>1693</v>
      </c>
      <c r="E1814" t="s">
        <v>312</v>
      </c>
      <c r="F1814" t="s">
        <v>884</v>
      </c>
      <c r="G1814" t="str">
        <f>VLOOKUP(F1814,'Barrio Mapping'!B:C,2,0)</f>
        <v>Sol</v>
      </c>
      <c r="H1814">
        <f>VLOOKUP(B1814,'[1]Bin Distritos'!$A:$E,5,0)</f>
        <v>15.629</v>
      </c>
      <c r="I1814" s="5">
        <v>1350</v>
      </c>
      <c r="J1814" s="5">
        <v>0</v>
      </c>
      <c r="K1814" s="5">
        <v>90</v>
      </c>
      <c r="L1814" s="5">
        <v>4</v>
      </c>
      <c r="M1814" s="5">
        <v>1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</row>
    <row r="1815" spans="1:18" x14ac:dyDescent="0.35">
      <c r="A1815" s="1">
        <v>1087</v>
      </c>
      <c r="B1815" t="s">
        <v>851</v>
      </c>
      <c r="C1815" t="s">
        <v>855</v>
      </c>
      <c r="D1815" t="s">
        <v>1690</v>
      </c>
      <c r="F1815" t="s">
        <v>1700</v>
      </c>
      <c r="G1815" t="str">
        <f>VLOOKUP(F1815,'Barrio Mapping'!B:C,2,0)</f>
        <v>Timón</v>
      </c>
      <c r="H1815">
        <f>VLOOKUP(B1815,'[1]Bin Distritos'!$A:$E,5,0)</f>
        <v>6.0666666666666664</v>
      </c>
      <c r="I1815" s="5">
        <v>950</v>
      </c>
      <c r="J1815" s="5">
        <v>3</v>
      </c>
      <c r="K1815" s="5">
        <v>90</v>
      </c>
      <c r="L1815" s="5">
        <v>3</v>
      </c>
      <c r="M1815" s="5">
        <v>1</v>
      </c>
      <c r="N1815" s="5">
        <v>1</v>
      </c>
      <c r="O1815" s="5">
        <v>0</v>
      </c>
      <c r="P1815" s="5">
        <v>0</v>
      </c>
      <c r="Q1815" s="5">
        <v>0</v>
      </c>
      <c r="R1815" s="5">
        <v>0</v>
      </c>
    </row>
    <row r="1816" spans="1:18" x14ac:dyDescent="0.35">
      <c r="A1816" s="1">
        <v>1695</v>
      </c>
      <c r="B1816" t="s">
        <v>1288</v>
      </c>
      <c r="C1816" t="s">
        <v>1308</v>
      </c>
      <c r="D1816" t="s">
        <v>1690</v>
      </c>
      <c r="F1816" t="s">
        <v>1309</v>
      </c>
      <c r="G1816" t="str">
        <f>VLOOKUP(F1816,'Barrio Mapping'!B:C,2,0)</f>
        <v>Trafalgar</v>
      </c>
      <c r="H1816">
        <f>VLOOKUP(B1816,'[1]Bin Distritos'!$A:$E,5,0)</f>
        <v>16.018666666666665</v>
      </c>
      <c r="I1816" s="5">
        <v>975</v>
      </c>
      <c r="J1816" s="5">
        <v>1</v>
      </c>
      <c r="K1816" s="5">
        <v>55</v>
      </c>
      <c r="L1816" s="5">
        <v>5</v>
      </c>
      <c r="M1816" s="5">
        <v>1</v>
      </c>
      <c r="N1816" s="5">
        <v>1</v>
      </c>
      <c r="O1816" s="5">
        <v>0</v>
      </c>
      <c r="P1816" s="5">
        <v>0</v>
      </c>
      <c r="Q1816" s="5">
        <v>0</v>
      </c>
      <c r="R1816" s="5">
        <v>0</v>
      </c>
    </row>
    <row r="1817" spans="1:18" x14ac:dyDescent="0.35">
      <c r="A1817" s="1">
        <v>1709</v>
      </c>
      <c r="B1817" t="s">
        <v>1288</v>
      </c>
      <c r="C1817" t="s">
        <v>1324</v>
      </c>
      <c r="D1817" t="s">
        <v>1690</v>
      </c>
      <c r="E1817" t="s">
        <v>300</v>
      </c>
      <c r="F1817" t="s">
        <v>1309</v>
      </c>
      <c r="G1817" t="str">
        <f>VLOOKUP(F1817,'Barrio Mapping'!B:C,2,0)</f>
        <v>Trafalgar</v>
      </c>
      <c r="H1817">
        <f>VLOOKUP(B1817,'[1]Bin Distritos'!$A:$E,5,0)</f>
        <v>16.018666666666665</v>
      </c>
      <c r="I1817" s="5">
        <v>2750</v>
      </c>
      <c r="J1817" s="5">
        <v>4</v>
      </c>
      <c r="K1817" s="5">
        <v>160</v>
      </c>
      <c r="L1817" s="5">
        <v>7</v>
      </c>
      <c r="M1817" s="5">
        <v>1</v>
      </c>
      <c r="N1817" s="5">
        <v>1</v>
      </c>
      <c r="O1817" s="5">
        <v>0</v>
      </c>
      <c r="P1817" s="5">
        <v>0</v>
      </c>
      <c r="Q1817" s="5">
        <v>0</v>
      </c>
      <c r="R1817" s="5">
        <v>0</v>
      </c>
    </row>
    <row r="1818" spans="1:18" x14ac:dyDescent="0.35">
      <c r="A1818" s="1">
        <v>1713</v>
      </c>
      <c r="B1818" t="s">
        <v>1288</v>
      </c>
      <c r="C1818" t="s">
        <v>1328</v>
      </c>
      <c r="D1818" t="s">
        <v>1693</v>
      </c>
      <c r="E1818" t="s">
        <v>54</v>
      </c>
      <c r="F1818" t="s">
        <v>1309</v>
      </c>
      <c r="G1818" t="str">
        <f>VLOOKUP(F1818,'Barrio Mapping'!B:C,2,0)</f>
        <v>Trafalgar</v>
      </c>
      <c r="H1818">
        <f>VLOOKUP(B1818,'[1]Bin Distritos'!$A:$E,5,0)</f>
        <v>16.018666666666665</v>
      </c>
      <c r="I1818" s="5">
        <v>800</v>
      </c>
      <c r="J1818" s="5">
        <v>0</v>
      </c>
      <c r="K1818" s="5">
        <v>35</v>
      </c>
      <c r="L1818" s="5">
        <v>3</v>
      </c>
      <c r="M1818" s="5">
        <v>0</v>
      </c>
      <c r="N1818" s="5">
        <v>1</v>
      </c>
      <c r="O1818" s="5">
        <v>0</v>
      </c>
      <c r="P1818" s="5">
        <v>0</v>
      </c>
      <c r="Q1818" s="5">
        <v>0</v>
      </c>
      <c r="R1818" s="5">
        <v>0</v>
      </c>
    </row>
    <row r="1819" spans="1:18" x14ac:dyDescent="0.35">
      <c r="A1819" s="1">
        <v>1717</v>
      </c>
      <c r="B1819" t="s">
        <v>1288</v>
      </c>
      <c r="C1819" t="s">
        <v>1332</v>
      </c>
      <c r="D1819" t="s">
        <v>1690</v>
      </c>
      <c r="F1819" t="s">
        <v>1309</v>
      </c>
      <c r="G1819" t="str">
        <f>VLOOKUP(F1819,'Barrio Mapping'!B:C,2,0)</f>
        <v>Trafalgar</v>
      </c>
      <c r="H1819">
        <f>VLOOKUP(B1819,'[1]Bin Distritos'!$A:$E,5,0)</f>
        <v>16.018666666666665</v>
      </c>
      <c r="I1819" s="5">
        <v>1150</v>
      </c>
      <c r="J1819" s="5">
        <v>1</v>
      </c>
      <c r="K1819" s="5">
        <v>77</v>
      </c>
      <c r="L1819" s="5">
        <v>4</v>
      </c>
      <c r="M1819" s="5">
        <v>1</v>
      </c>
      <c r="N1819" s="5">
        <v>1</v>
      </c>
      <c r="O1819" s="5">
        <v>0</v>
      </c>
      <c r="P1819" s="5">
        <v>0</v>
      </c>
      <c r="Q1819" s="5">
        <v>0</v>
      </c>
      <c r="R1819" s="5">
        <v>0</v>
      </c>
    </row>
    <row r="1820" spans="1:18" x14ac:dyDescent="0.35">
      <c r="A1820" s="1">
        <v>1726</v>
      </c>
      <c r="B1820" t="s">
        <v>1288</v>
      </c>
      <c r="C1820" t="s">
        <v>1340</v>
      </c>
      <c r="D1820" t="s">
        <v>1690</v>
      </c>
      <c r="F1820" t="s">
        <v>1309</v>
      </c>
      <c r="G1820" t="str">
        <f>VLOOKUP(F1820,'Barrio Mapping'!B:C,2,0)</f>
        <v>Trafalgar</v>
      </c>
      <c r="H1820">
        <f>VLOOKUP(B1820,'[1]Bin Distritos'!$A:$E,5,0)</f>
        <v>16.018666666666665</v>
      </c>
      <c r="I1820" s="5">
        <v>2250</v>
      </c>
      <c r="J1820" s="5">
        <v>2</v>
      </c>
      <c r="K1820" s="5">
        <v>122</v>
      </c>
      <c r="L1820" s="5">
        <v>4</v>
      </c>
      <c r="M1820" s="5">
        <v>1</v>
      </c>
      <c r="N1820" s="5">
        <v>1</v>
      </c>
      <c r="O1820" s="5">
        <v>0</v>
      </c>
      <c r="P1820" s="5">
        <v>0</v>
      </c>
      <c r="Q1820" s="5">
        <v>0</v>
      </c>
      <c r="R1820" s="5">
        <v>0</v>
      </c>
    </row>
    <row r="1821" spans="1:18" x14ac:dyDescent="0.35">
      <c r="A1821" s="1">
        <v>1738</v>
      </c>
      <c r="B1821" t="s">
        <v>1288</v>
      </c>
      <c r="C1821" t="s">
        <v>1349</v>
      </c>
      <c r="D1821" t="s">
        <v>1690</v>
      </c>
      <c r="F1821" t="s">
        <v>1309</v>
      </c>
      <c r="G1821" t="str">
        <f>VLOOKUP(F1821,'Barrio Mapping'!B:C,2,0)</f>
        <v>Trafalgar</v>
      </c>
      <c r="H1821">
        <f>VLOOKUP(B1821,'[1]Bin Distritos'!$A:$E,5,0)</f>
        <v>16.018666666666665</v>
      </c>
      <c r="I1821" s="5">
        <v>1300</v>
      </c>
      <c r="J1821" s="5">
        <v>1</v>
      </c>
      <c r="K1821" s="5">
        <v>75</v>
      </c>
      <c r="L1821" s="5">
        <v>2</v>
      </c>
      <c r="M1821" s="5">
        <v>1</v>
      </c>
      <c r="N1821" s="5">
        <v>1</v>
      </c>
      <c r="O1821" s="5">
        <v>0</v>
      </c>
      <c r="P1821" s="5">
        <v>0</v>
      </c>
      <c r="Q1821" s="5">
        <v>0</v>
      </c>
      <c r="R1821" s="5">
        <v>0</v>
      </c>
    </row>
    <row r="1822" spans="1:18" x14ac:dyDescent="0.35">
      <c r="A1822" s="1">
        <v>1742</v>
      </c>
      <c r="B1822" t="s">
        <v>1288</v>
      </c>
      <c r="C1822" t="s">
        <v>1353</v>
      </c>
      <c r="D1822" t="s">
        <v>1693</v>
      </c>
      <c r="F1822" t="s">
        <v>1309</v>
      </c>
      <c r="G1822" t="str">
        <f>VLOOKUP(F1822,'Barrio Mapping'!B:C,2,0)</f>
        <v>Trafalgar</v>
      </c>
      <c r="H1822">
        <f>VLOOKUP(B1822,'[1]Bin Distritos'!$A:$E,5,0)</f>
        <v>16.018666666666665</v>
      </c>
      <c r="I1822" s="5">
        <v>800</v>
      </c>
      <c r="J1822" s="5">
        <v>0</v>
      </c>
      <c r="K1822" s="5">
        <v>45</v>
      </c>
      <c r="L1822" s="5">
        <v>4</v>
      </c>
      <c r="M1822" s="5">
        <v>1</v>
      </c>
      <c r="N1822" s="5">
        <v>1</v>
      </c>
      <c r="O1822" s="5">
        <v>0</v>
      </c>
      <c r="P1822" s="5">
        <v>0</v>
      </c>
      <c r="Q1822" s="5">
        <v>0</v>
      </c>
      <c r="R1822" s="5">
        <v>0</v>
      </c>
    </row>
    <row r="1823" spans="1:18" x14ac:dyDescent="0.35">
      <c r="A1823" s="1">
        <v>1756</v>
      </c>
      <c r="B1823" t="s">
        <v>1288</v>
      </c>
      <c r="C1823" t="s">
        <v>1362</v>
      </c>
      <c r="D1823" t="s">
        <v>1690</v>
      </c>
      <c r="F1823" t="s">
        <v>1309</v>
      </c>
      <c r="G1823" t="str">
        <f>VLOOKUP(F1823,'Barrio Mapping'!B:C,2,0)</f>
        <v>Trafalgar</v>
      </c>
      <c r="H1823">
        <f>VLOOKUP(B1823,'[1]Bin Distritos'!$A:$E,5,0)</f>
        <v>16.018666666666665</v>
      </c>
      <c r="I1823" s="5">
        <v>1800</v>
      </c>
      <c r="J1823" s="5">
        <v>4</v>
      </c>
      <c r="K1823" s="5">
        <v>140</v>
      </c>
      <c r="L1823" s="5">
        <v>6</v>
      </c>
      <c r="M1823" s="5">
        <v>1</v>
      </c>
      <c r="N1823" s="5">
        <v>1</v>
      </c>
      <c r="O1823" s="5">
        <v>0</v>
      </c>
      <c r="P1823" s="5">
        <v>0</v>
      </c>
      <c r="Q1823" s="5">
        <v>0</v>
      </c>
      <c r="R1823" s="5">
        <v>0</v>
      </c>
    </row>
    <row r="1824" spans="1:18" x14ac:dyDescent="0.35">
      <c r="A1824" s="1">
        <v>1759</v>
      </c>
      <c r="B1824" t="s">
        <v>1288</v>
      </c>
      <c r="C1824" t="s">
        <v>1364</v>
      </c>
      <c r="D1824" t="s">
        <v>1690</v>
      </c>
      <c r="E1824" t="s">
        <v>110</v>
      </c>
      <c r="F1824" t="s">
        <v>1309</v>
      </c>
      <c r="G1824" t="str">
        <f>VLOOKUP(F1824,'Barrio Mapping'!B:C,2,0)</f>
        <v>Trafalgar</v>
      </c>
      <c r="H1824">
        <f>VLOOKUP(B1824,'[1]Bin Distritos'!$A:$E,5,0)</f>
        <v>16.018666666666665</v>
      </c>
      <c r="I1824" s="5">
        <v>1100</v>
      </c>
      <c r="J1824" s="5">
        <v>1</v>
      </c>
      <c r="K1824" s="5">
        <v>50</v>
      </c>
      <c r="L1824" s="5">
        <v>6</v>
      </c>
      <c r="M1824" s="5">
        <v>1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</row>
    <row r="1825" spans="1:18" x14ac:dyDescent="0.35">
      <c r="A1825" s="1">
        <v>1761</v>
      </c>
      <c r="B1825" t="s">
        <v>1288</v>
      </c>
      <c r="C1825" t="s">
        <v>1366</v>
      </c>
      <c r="D1825" t="s">
        <v>1690</v>
      </c>
      <c r="E1825" t="s">
        <v>653</v>
      </c>
      <c r="F1825" t="s">
        <v>1309</v>
      </c>
      <c r="G1825" t="str">
        <f>VLOOKUP(F1825,'Barrio Mapping'!B:C,2,0)</f>
        <v>Trafalgar</v>
      </c>
      <c r="H1825">
        <f>VLOOKUP(B1825,'[1]Bin Distritos'!$A:$E,5,0)</f>
        <v>16.018666666666665</v>
      </c>
      <c r="I1825" s="5">
        <v>1200</v>
      </c>
      <c r="J1825" s="5">
        <v>3</v>
      </c>
      <c r="K1825" s="5">
        <v>110</v>
      </c>
      <c r="L1825" s="5">
        <v>2</v>
      </c>
      <c r="M1825" s="5">
        <v>1</v>
      </c>
      <c r="N1825" s="5">
        <v>1</v>
      </c>
      <c r="O1825" s="5">
        <v>0</v>
      </c>
      <c r="P1825" s="5">
        <v>0</v>
      </c>
      <c r="Q1825" s="5">
        <v>0</v>
      </c>
      <c r="R1825" s="5">
        <v>0</v>
      </c>
    </row>
    <row r="1826" spans="1:18" x14ac:dyDescent="0.35">
      <c r="A1826" s="1">
        <v>1762</v>
      </c>
      <c r="B1826" t="s">
        <v>1288</v>
      </c>
      <c r="C1826" t="s">
        <v>1367</v>
      </c>
      <c r="D1826" t="s">
        <v>1690</v>
      </c>
      <c r="E1826" t="s">
        <v>188</v>
      </c>
      <c r="F1826" t="s">
        <v>1309</v>
      </c>
      <c r="G1826" t="str">
        <f>VLOOKUP(F1826,'Barrio Mapping'!B:C,2,0)</f>
        <v>Trafalgar</v>
      </c>
      <c r="H1826">
        <f>VLOOKUP(B1826,'[1]Bin Distritos'!$A:$E,5,0)</f>
        <v>16.018666666666665</v>
      </c>
      <c r="I1826" s="5">
        <v>740</v>
      </c>
      <c r="J1826" s="5">
        <v>1</v>
      </c>
      <c r="K1826" s="5">
        <v>39</v>
      </c>
      <c r="L1826" s="5">
        <v>-0.5</v>
      </c>
      <c r="M1826" s="5">
        <v>0</v>
      </c>
      <c r="N1826" s="5">
        <v>0</v>
      </c>
      <c r="O1826" s="5">
        <v>0</v>
      </c>
      <c r="P1826" s="5">
        <v>0</v>
      </c>
      <c r="Q1826" s="5">
        <v>0</v>
      </c>
      <c r="R1826" s="5">
        <v>0</v>
      </c>
    </row>
    <row r="1827" spans="1:18" x14ac:dyDescent="0.35">
      <c r="A1827" s="1">
        <v>1764</v>
      </c>
      <c r="B1827" t="s">
        <v>1288</v>
      </c>
      <c r="C1827" t="s">
        <v>1368</v>
      </c>
      <c r="D1827" t="s">
        <v>1691</v>
      </c>
      <c r="F1827" t="s">
        <v>1309</v>
      </c>
      <c r="G1827" t="str">
        <f>VLOOKUP(F1827,'Barrio Mapping'!B:C,2,0)</f>
        <v>Trafalgar</v>
      </c>
      <c r="H1827">
        <f>VLOOKUP(B1827,'[1]Bin Distritos'!$A:$E,5,0)</f>
        <v>16.018666666666665</v>
      </c>
      <c r="I1827" s="5">
        <v>3500</v>
      </c>
      <c r="J1827" s="5">
        <v>3</v>
      </c>
      <c r="K1827" s="5">
        <v>225</v>
      </c>
      <c r="L1827" s="5">
        <v>6</v>
      </c>
      <c r="M1827" s="5">
        <v>1</v>
      </c>
      <c r="N1827" s="5">
        <v>1</v>
      </c>
      <c r="O1827" s="5">
        <v>1</v>
      </c>
      <c r="P1827" s="5">
        <v>0</v>
      </c>
      <c r="Q1827" s="5">
        <v>0</v>
      </c>
      <c r="R1827" s="5">
        <v>0</v>
      </c>
    </row>
    <row r="1828" spans="1:18" x14ac:dyDescent="0.35">
      <c r="A1828" s="1">
        <v>1770</v>
      </c>
      <c r="B1828" t="s">
        <v>1288</v>
      </c>
      <c r="C1828" t="s">
        <v>1372</v>
      </c>
      <c r="D1828" t="s">
        <v>1690</v>
      </c>
      <c r="E1828" t="s">
        <v>1114</v>
      </c>
      <c r="F1828" t="s">
        <v>1309</v>
      </c>
      <c r="G1828" t="str">
        <f>VLOOKUP(F1828,'Barrio Mapping'!B:C,2,0)</f>
        <v>Trafalgar</v>
      </c>
      <c r="H1828">
        <f>VLOOKUP(B1828,'[1]Bin Distritos'!$A:$E,5,0)</f>
        <v>16.018666666666665</v>
      </c>
      <c r="I1828" s="5">
        <v>1890</v>
      </c>
      <c r="J1828" s="5">
        <v>1</v>
      </c>
      <c r="K1828" s="5">
        <v>45</v>
      </c>
      <c r="L1828" s="5">
        <v>5</v>
      </c>
      <c r="M1828" s="5">
        <v>1</v>
      </c>
      <c r="N1828" s="5">
        <v>1</v>
      </c>
      <c r="O1828" s="5">
        <v>0</v>
      </c>
      <c r="P1828" s="5">
        <v>0</v>
      </c>
      <c r="Q1828" s="5">
        <v>0</v>
      </c>
      <c r="R1828" s="5">
        <v>0</v>
      </c>
    </row>
    <row r="1829" spans="1:18" x14ac:dyDescent="0.35">
      <c r="A1829" s="1">
        <v>1771</v>
      </c>
      <c r="B1829" t="s">
        <v>1288</v>
      </c>
      <c r="C1829" t="s">
        <v>1372</v>
      </c>
      <c r="D1829" t="s">
        <v>1690</v>
      </c>
      <c r="E1829" t="s">
        <v>1114</v>
      </c>
      <c r="F1829" t="s">
        <v>1309</v>
      </c>
      <c r="G1829" t="str">
        <f>VLOOKUP(F1829,'Barrio Mapping'!B:C,2,0)</f>
        <v>Trafalgar</v>
      </c>
      <c r="H1829">
        <f>VLOOKUP(B1829,'[1]Bin Distritos'!$A:$E,5,0)</f>
        <v>16.018666666666665</v>
      </c>
      <c r="I1829" s="5">
        <v>1890</v>
      </c>
      <c r="J1829" s="5">
        <v>1</v>
      </c>
      <c r="K1829" s="5">
        <v>45</v>
      </c>
      <c r="L1829" s="5">
        <v>3</v>
      </c>
      <c r="M1829" s="5">
        <v>1</v>
      </c>
      <c r="N1829" s="5">
        <v>1</v>
      </c>
      <c r="O1829" s="5">
        <v>0</v>
      </c>
      <c r="P1829" s="5">
        <v>0</v>
      </c>
      <c r="Q1829" s="5">
        <v>0</v>
      </c>
      <c r="R1829" s="5">
        <v>0</v>
      </c>
    </row>
    <row r="1830" spans="1:18" x14ac:dyDescent="0.35">
      <c r="A1830" s="1">
        <v>1777</v>
      </c>
      <c r="B1830" t="s">
        <v>1288</v>
      </c>
      <c r="C1830" t="s">
        <v>1375</v>
      </c>
      <c r="D1830" t="s">
        <v>1691</v>
      </c>
      <c r="E1830" t="s">
        <v>206</v>
      </c>
      <c r="F1830" t="s">
        <v>1309</v>
      </c>
      <c r="G1830" t="str">
        <f>VLOOKUP(F1830,'Barrio Mapping'!B:C,2,0)</f>
        <v>Trafalgar</v>
      </c>
      <c r="H1830">
        <f>VLOOKUP(B1830,'[1]Bin Distritos'!$A:$E,5,0)</f>
        <v>16.018666666666665</v>
      </c>
      <c r="I1830" s="5">
        <v>3100</v>
      </c>
      <c r="J1830" s="5">
        <v>2</v>
      </c>
      <c r="K1830" s="5">
        <v>120</v>
      </c>
      <c r="L1830" s="5">
        <v>8</v>
      </c>
      <c r="M1830" s="5">
        <v>1</v>
      </c>
      <c r="N1830" s="5">
        <v>1</v>
      </c>
      <c r="O1830" s="5">
        <v>1</v>
      </c>
      <c r="P1830" s="5">
        <v>0</v>
      </c>
      <c r="Q1830" s="5">
        <v>0</v>
      </c>
      <c r="R1830" s="5">
        <v>0</v>
      </c>
    </row>
    <row r="1831" spans="1:18" x14ac:dyDescent="0.35">
      <c r="A1831" s="1">
        <v>1778</v>
      </c>
      <c r="B1831" t="s">
        <v>1288</v>
      </c>
      <c r="C1831" t="s">
        <v>1376</v>
      </c>
      <c r="D1831" t="s">
        <v>1690</v>
      </c>
      <c r="E1831" t="s">
        <v>300</v>
      </c>
      <c r="F1831" t="s">
        <v>1309</v>
      </c>
      <c r="G1831" t="str">
        <f>VLOOKUP(F1831,'Barrio Mapping'!B:C,2,0)</f>
        <v>Trafalgar</v>
      </c>
      <c r="H1831">
        <f>VLOOKUP(B1831,'[1]Bin Distritos'!$A:$E,5,0)</f>
        <v>16.018666666666665</v>
      </c>
      <c r="I1831" s="5">
        <v>2750</v>
      </c>
      <c r="J1831" s="5">
        <v>4</v>
      </c>
      <c r="K1831" s="5">
        <v>165</v>
      </c>
      <c r="L1831" s="5">
        <v>7</v>
      </c>
      <c r="M1831" s="5">
        <v>1</v>
      </c>
      <c r="N1831" s="5">
        <v>1</v>
      </c>
      <c r="O1831" s="5">
        <v>0</v>
      </c>
      <c r="P1831" s="5">
        <v>0</v>
      </c>
      <c r="Q1831" s="5">
        <v>0</v>
      </c>
      <c r="R1831" s="5">
        <v>0</v>
      </c>
    </row>
    <row r="1832" spans="1:18" x14ac:dyDescent="0.35">
      <c r="A1832" s="1">
        <v>1780</v>
      </c>
      <c r="B1832" t="s">
        <v>1288</v>
      </c>
      <c r="C1832" t="s">
        <v>1364</v>
      </c>
      <c r="D1832" t="s">
        <v>1690</v>
      </c>
      <c r="E1832" t="s">
        <v>21</v>
      </c>
      <c r="F1832" t="s">
        <v>1309</v>
      </c>
      <c r="G1832" t="str">
        <f>VLOOKUP(F1832,'Barrio Mapping'!B:C,2,0)</f>
        <v>Trafalgar</v>
      </c>
      <c r="H1832">
        <f>VLOOKUP(B1832,'[1]Bin Distritos'!$A:$E,5,0)</f>
        <v>16.018666666666665</v>
      </c>
      <c r="I1832" s="5">
        <v>1100</v>
      </c>
      <c r="J1832" s="5">
        <v>1</v>
      </c>
      <c r="K1832" s="5">
        <v>50</v>
      </c>
      <c r="L1832" s="5">
        <v>6</v>
      </c>
      <c r="M1832" s="5">
        <v>1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</row>
    <row r="1833" spans="1:18" x14ac:dyDescent="0.35">
      <c r="A1833" s="1">
        <v>1785</v>
      </c>
      <c r="B1833" t="s">
        <v>1288</v>
      </c>
      <c r="C1833" t="s">
        <v>1380</v>
      </c>
      <c r="D1833" t="s">
        <v>1690</v>
      </c>
      <c r="E1833" t="s">
        <v>222</v>
      </c>
      <c r="F1833" t="s">
        <v>1309</v>
      </c>
      <c r="G1833" t="str">
        <f>VLOOKUP(F1833,'Barrio Mapping'!B:C,2,0)</f>
        <v>Trafalgar</v>
      </c>
      <c r="H1833">
        <f>VLOOKUP(B1833,'[1]Bin Distritos'!$A:$E,5,0)</f>
        <v>16.018666666666665</v>
      </c>
      <c r="I1833" s="5">
        <v>3915</v>
      </c>
      <c r="J1833" s="5">
        <v>3</v>
      </c>
      <c r="K1833" s="5">
        <v>80</v>
      </c>
      <c r="L1833" s="5">
        <v>6</v>
      </c>
      <c r="M1833" s="5">
        <v>1</v>
      </c>
      <c r="N1833" s="5">
        <v>1</v>
      </c>
      <c r="O1833" s="5">
        <v>0</v>
      </c>
      <c r="P1833" s="5">
        <v>0</v>
      </c>
      <c r="Q1833" s="5">
        <v>0</v>
      </c>
      <c r="R1833" s="5">
        <v>0</v>
      </c>
    </row>
    <row r="1834" spans="1:18" x14ac:dyDescent="0.35">
      <c r="A1834" s="1">
        <v>1791</v>
      </c>
      <c r="B1834" t="s">
        <v>1288</v>
      </c>
      <c r="C1834" t="s">
        <v>1383</v>
      </c>
      <c r="D1834" t="s">
        <v>1690</v>
      </c>
      <c r="E1834" t="s">
        <v>1114</v>
      </c>
      <c r="F1834" t="s">
        <v>1309</v>
      </c>
      <c r="G1834" t="str">
        <f>VLOOKUP(F1834,'Barrio Mapping'!B:C,2,0)</f>
        <v>Trafalgar</v>
      </c>
      <c r="H1834">
        <f>VLOOKUP(B1834,'[1]Bin Distritos'!$A:$E,5,0)</f>
        <v>16.018666666666665</v>
      </c>
      <c r="I1834" s="5">
        <v>2565</v>
      </c>
      <c r="J1834" s="5">
        <v>2</v>
      </c>
      <c r="K1834" s="5">
        <v>65</v>
      </c>
      <c r="L1834" s="5">
        <v>2</v>
      </c>
      <c r="M1834" s="5">
        <v>1</v>
      </c>
      <c r="N1834" s="5">
        <v>1</v>
      </c>
      <c r="O1834" s="5">
        <v>0</v>
      </c>
      <c r="P1834" s="5">
        <v>0</v>
      </c>
      <c r="Q1834" s="5">
        <v>0</v>
      </c>
      <c r="R1834" s="5">
        <v>0</v>
      </c>
    </row>
    <row r="1835" spans="1:18" x14ac:dyDescent="0.35">
      <c r="A1835" s="1">
        <v>1797</v>
      </c>
      <c r="B1835" t="s">
        <v>1288</v>
      </c>
      <c r="C1835" t="s">
        <v>1388</v>
      </c>
      <c r="D1835" t="s">
        <v>1690</v>
      </c>
      <c r="E1835" t="s">
        <v>186</v>
      </c>
      <c r="F1835" t="s">
        <v>1309</v>
      </c>
      <c r="G1835" t="str">
        <f>VLOOKUP(F1835,'Barrio Mapping'!B:C,2,0)</f>
        <v>Trafalgar</v>
      </c>
      <c r="H1835">
        <f>VLOOKUP(B1835,'[1]Bin Distritos'!$A:$E,5,0)</f>
        <v>16.018666666666665</v>
      </c>
      <c r="I1835" s="5">
        <v>1500</v>
      </c>
      <c r="J1835" s="5">
        <v>1</v>
      </c>
      <c r="K1835" s="5">
        <v>104</v>
      </c>
      <c r="L1835" s="5">
        <v>6</v>
      </c>
      <c r="M1835" s="5">
        <v>1</v>
      </c>
      <c r="N1835" s="5">
        <v>1</v>
      </c>
      <c r="O1835" s="5">
        <v>0</v>
      </c>
      <c r="P1835" s="5">
        <v>0</v>
      </c>
      <c r="Q1835" s="5">
        <v>0</v>
      </c>
      <c r="R1835" s="5">
        <v>0</v>
      </c>
    </row>
    <row r="1836" spans="1:18" x14ac:dyDescent="0.35">
      <c r="A1836" s="1">
        <v>1808</v>
      </c>
      <c r="B1836" t="s">
        <v>1288</v>
      </c>
      <c r="C1836" t="s">
        <v>1392</v>
      </c>
      <c r="D1836" t="s">
        <v>1693</v>
      </c>
      <c r="F1836" t="s">
        <v>1309</v>
      </c>
      <c r="G1836" t="str">
        <f>VLOOKUP(F1836,'Barrio Mapping'!B:C,2,0)</f>
        <v>Trafalgar</v>
      </c>
      <c r="H1836">
        <f>VLOOKUP(B1836,'[1]Bin Distritos'!$A:$E,5,0)</f>
        <v>16.018666666666665</v>
      </c>
      <c r="I1836" s="5">
        <v>1100</v>
      </c>
      <c r="J1836" s="5">
        <v>0</v>
      </c>
      <c r="K1836" s="5">
        <v>65</v>
      </c>
      <c r="L1836" s="5">
        <v>8</v>
      </c>
      <c r="M1836" s="5">
        <v>1</v>
      </c>
      <c r="N1836" s="5">
        <v>1</v>
      </c>
      <c r="O1836" s="5">
        <v>0</v>
      </c>
      <c r="P1836" s="5">
        <v>0</v>
      </c>
      <c r="Q1836" s="5">
        <v>0</v>
      </c>
      <c r="R1836" s="5">
        <v>0</v>
      </c>
    </row>
    <row r="1837" spans="1:18" x14ac:dyDescent="0.35">
      <c r="A1837" s="1">
        <v>1816</v>
      </c>
      <c r="B1837" t="s">
        <v>1288</v>
      </c>
      <c r="C1837" t="s">
        <v>1349</v>
      </c>
      <c r="D1837" t="s">
        <v>1690</v>
      </c>
      <c r="F1837" t="s">
        <v>1309</v>
      </c>
      <c r="G1837" t="str">
        <f>VLOOKUP(F1837,'Barrio Mapping'!B:C,2,0)</f>
        <v>Trafalgar</v>
      </c>
      <c r="H1837">
        <f>VLOOKUP(B1837,'[1]Bin Distritos'!$A:$E,5,0)</f>
        <v>16.018666666666665</v>
      </c>
      <c r="I1837" s="5">
        <v>920</v>
      </c>
      <c r="J1837" s="5">
        <v>2</v>
      </c>
      <c r="K1837" s="5">
        <v>73</v>
      </c>
      <c r="L1837" s="5">
        <v>0</v>
      </c>
      <c r="M1837" s="5">
        <v>0</v>
      </c>
      <c r="N1837" s="5">
        <v>1</v>
      </c>
      <c r="O1837" s="5">
        <v>0</v>
      </c>
      <c r="P1837" s="5">
        <v>0</v>
      </c>
      <c r="Q1837" s="5">
        <v>0</v>
      </c>
      <c r="R1837" s="5">
        <v>0</v>
      </c>
    </row>
    <row r="1838" spans="1:18" x14ac:dyDescent="0.35">
      <c r="A1838" s="1">
        <v>1830</v>
      </c>
      <c r="B1838" t="s">
        <v>1288</v>
      </c>
      <c r="C1838" t="s">
        <v>1406</v>
      </c>
      <c r="D1838" t="s">
        <v>1690</v>
      </c>
      <c r="E1838" t="s">
        <v>1309</v>
      </c>
      <c r="F1838" t="s">
        <v>1407</v>
      </c>
      <c r="G1838" t="str">
        <f>VLOOKUP(F1838,'Barrio Mapping'!B:C,2,0)</f>
        <v>Trafalgar</v>
      </c>
      <c r="H1838">
        <f>VLOOKUP(B1838,'[1]Bin Distritos'!$A:$E,5,0)</f>
        <v>16.018666666666665</v>
      </c>
      <c r="I1838" s="5">
        <v>1400</v>
      </c>
      <c r="J1838" s="5">
        <v>2</v>
      </c>
      <c r="K1838" s="5">
        <v>75</v>
      </c>
      <c r="L1838" s="5">
        <v>2</v>
      </c>
      <c r="M1838" s="5">
        <v>1</v>
      </c>
      <c r="N1838" s="5">
        <v>1</v>
      </c>
      <c r="O1838" s="5">
        <v>0</v>
      </c>
      <c r="P1838" s="5">
        <v>0</v>
      </c>
      <c r="Q1838" s="5">
        <v>0</v>
      </c>
      <c r="R1838" s="5">
        <v>0</v>
      </c>
    </row>
    <row r="1839" spans="1:18" x14ac:dyDescent="0.35">
      <c r="A1839" s="1">
        <v>1833</v>
      </c>
      <c r="B1839" t="s">
        <v>1288</v>
      </c>
      <c r="C1839" t="s">
        <v>1349</v>
      </c>
      <c r="D1839" t="s">
        <v>1690</v>
      </c>
      <c r="F1839" t="s">
        <v>1309</v>
      </c>
      <c r="G1839" t="str">
        <f>VLOOKUP(F1839,'Barrio Mapping'!B:C,2,0)</f>
        <v>Trafalgar</v>
      </c>
      <c r="H1839">
        <f>VLOOKUP(B1839,'[1]Bin Distritos'!$A:$E,5,0)</f>
        <v>16.018666666666665</v>
      </c>
      <c r="I1839" s="5">
        <v>2200</v>
      </c>
      <c r="J1839" s="5">
        <v>4</v>
      </c>
      <c r="K1839" s="5">
        <v>130</v>
      </c>
      <c r="L1839" s="5">
        <v>3</v>
      </c>
      <c r="M1839" s="5">
        <v>1</v>
      </c>
      <c r="N1839" s="5">
        <v>1</v>
      </c>
      <c r="O1839" s="5">
        <v>0</v>
      </c>
      <c r="P1839" s="5">
        <v>0</v>
      </c>
      <c r="Q1839" s="5">
        <v>0</v>
      </c>
      <c r="R1839" s="5">
        <v>0</v>
      </c>
    </row>
    <row r="1840" spans="1:18" x14ac:dyDescent="0.35">
      <c r="A1840" s="1">
        <v>1834</v>
      </c>
      <c r="B1840" t="s">
        <v>1288</v>
      </c>
      <c r="C1840" t="s">
        <v>1349</v>
      </c>
      <c r="D1840" t="s">
        <v>1690</v>
      </c>
      <c r="F1840" t="s">
        <v>1309</v>
      </c>
      <c r="G1840" t="str">
        <f>VLOOKUP(F1840,'Barrio Mapping'!B:C,2,0)</f>
        <v>Trafalgar</v>
      </c>
      <c r="H1840">
        <f>VLOOKUP(B1840,'[1]Bin Distritos'!$A:$E,5,0)</f>
        <v>16.018666666666665</v>
      </c>
      <c r="I1840" s="5">
        <v>2750</v>
      </c>
      <c r="J1840" s="5">
        <v>4</v>
      </c>
      <c r="K1840" s="5">
        <v>192</v>
      </c>
      <c r="L1840" s="5">
        <v>7</v>
      </c>
      <c r="M1840" s="5">
        <v>1</v>
      </c>
      <c r="N1840" s="5">
        <v>1</v>
      </c>
      <c r="O1840" s="5">
        <v>0</v>
      </c>
      <c r="P1840" s="5">
        <v>0</v>
      </c>
      <c r="Q1840" s="5">
        <v>0</v>
      </c>
      <c r="R1840" s="5">
        <v>0</v>
      </c>
    </row>
    <row r="1841" spans="1:18" x14ac:dyDescent="0.35">
      <c r="A1841" s="1">
        <v>1840</v>
      </c>
      <c r="B1841" t="s">
        <v>1288</v>
      </c>
      <c r="C1841" t="s">
        <v>1410</v>
      </c>
      <c r="D1841" t="s">
        <v>1690</v>
      </c>
      <c r="F1841" t="s">
        <v>1309</v>
      </c>
      <c r="G1841" t="str">
        <f>VLOOKUP(F1841,'Barrio Mapping'!B:C,2,0)</f>
        <v>Trafalgar</v>
      </c>
      <c r="H1841">
        <f>VLOOKUP(B1841,'[1]Bin Distritos'!$A:$E,5,0)</f>
        <v>16.018666666666665</v>
      </c>
      <c r="I1841" s="5">
        <v>1300</v>
      </c>
      <c r="J1841" s="5">
        <v>2</v>
      </c>
      <c r="K1841" s="5">
        <v>70</v>
      </c>
      <c r="L1841" s="5">
        <v>3</v>
      </c>
      <c r="M1841" s="5">
        <v>1</v>
      </c>
      <c r="N1841" s="5">
        <v>1</v>
      </c>
      <c r="O1841" s="5">
        <v>0</v>
      </c>
      <c r="P1841" s="5">
        <v>0</v>
      </c>
      <c r="Q1841" s="5">
        <v>0</v>
      </c>
      <c r="R1841" s="5">
        <v>0</v>
      </c>
    </row>
    <row r="1842" spans="1:18" x14ac:dyDescent="0.35">
      <c r="A1842" s="1">
        <v>1842</v>
      </c>
      <c r="B1842" t="s">
        <v>1288</v>
      </c>
      <c r="C1842" t="s">
        <v>1349</v>
      </c>
      <c r="D1842" t="s">
        <v>1690</v>
      </c>
      <c r="F1842" t="s">
        <v>1309</v>
      </c>
      <c r="G1842" t="str">
        <f>VLOOKUP(F1842,'Barrio Mapping'!B:C,2,0)</f>
        <v>Trafalgar</v>
      </c>
      <c r="H1842">
        <f>VLOOKUP(B1842,'[1]Bin Distritos'!$A:$E,5,0)</f>
        <v>16.018666666666665</v>
      </c>
      <c r="I1842" s="5">
        <v>1600</v>
      </c>
      <c r="J1842" s="5">
        <v>2</v>
      </c>
      <c r="K1842" s="5">
        <v>80</v>
      </c>
      <c r="L1842" s="5">
        <v>3</v>
      </c>
      <c r="M1842" s="5">
        <v>1</v>
      </c>
      <c r="N1842" s="5">
        <v>1</v>
      </c>
      <c r="O1842" s="5">
        <v>0</v>
      </c>
      <c r="P1842" s="5">
        <v>0</v>
      </c>
      <c r="Q1842" s="5">
        <v>0</v>
      </c>
      <c r="R1842" s="5">
        <v>0</v>
      </c>
    </row>
    <row r="1843" spans="1:18" x14ac:dyDescent="0.35">
      <c r="A1843" s="1">
        <v>1845</v>
      </c>
      <c r="B1843" t="s">
        <v>1288</v>
      </c>
      <c r="C1843" t="s">
        <v>1412</v>
      </c>
      <c r="D1843" t="s">
        <v>1690</v>
      </c>
      <c r="F1843" t="s">
        <v>1309</v>
      </c>
      <c r="G1843" t="str">
        <f>VLOOKUP(F1843,'Barrio Mapping'!B:C,2,0)</f>
        <v>Trafalgar</v>
      </c>
      <c r="H1843">
        <f>VLOOKUP(B1843,'[1]Bin Distritos'!$A:$E,5,0)</f>
        <v>16.018666666666665</v>
      </c>
      <c r="I1843" s="5">
        <v>2200</v>
      </c>
      <c r="J1843" s="5">
        <v>5</v>
      </c>
      <c r="K1843" s="5">
        <v>130</v>
      </c>
      <c r="L1843" s="5">
        <v>4</v>
      </c>
      <c r="M1843" s="5">
        <v>1</v>
      </c>
      <c r="N1843" s="5">
        <v>1</v>
      </c>
      <c r="O1843" s="5">
        <v>0</v>
      </c>
      <c r="P1843" s="5">
        <v>0</v>
      </c>
      <c r="Q1843" s="5">
        <v>0</v>
      </c>
      <c r="R1843" s="5">
        <v>0</v>
      </c>
    </row>
    <row r="1844" spans="1:18" x14ac:dyDescent="0.35">
      <c r="A1844" s="1">
        <v>1856</v>
      </c>
      <c r="B1844" t="s">
        <v>1288</v>
      </c>
      <c r="C1844" t="s">
        <v>1388</v>
      </c>
      <c r="D1844" t="s">
        <v>1690</v>
      </c>
      <c r="F1844" t="s">
        <v>1309</v>
      </c>
      <c r="G1844" t="str">
        <f>VLOOKUP(F1844,'Barrio Mapping'!B:C,2,0)</f>
        <v>Trafalgar</v>
      </c>
      <c r="H1844">
        <f>VLOOKUP(B1844,'[1]Bin Distritos'!$A:$E,5,0)</f>
        <v>16.018666666666665</v>
      </c>
      <c r="I1844" s="5">
        <v>850</v>
      </c>
      <c r="J1844" s="5">
        <v>1</v>
      </c>
      <c r="K1844" s="5">
        <v>50</v>
      </c>
      <c r="L1844" s="5">
        <v>1</v>
      </c>
      <c r="M1844" s="5">
        <v>0</v>
      </c>
      <c r="N1844" s="5">
        <v>1</v>
      </c>
      <c r="O1844" s="5">
        <v>0</v>
      </c>
      <c r="P1844" s="5">
        <v>0</v>
      </c>
      <c r="Q1844" s="5">
        <v>0</v>
      </c>
      <c r="R1844" s="5">
        <v>0</v>
      </c>
    </row>
    <row r="1845" spans="1:18" x14ac:dyDescent="0.35">
      <c r="A1845" s="1">
        <v>1857</v>
      </c>
      <c r="B1845" t="s">
        <v>1288</v>
      </c>
      <c r="C1845" t="s">
        <v>1417</v>
      </c>
      <c r="D1845" t="s">
        <v>1690</v>
      </c>
      <c r="E1845" t="s">
        <v>95</v>
      </c>
      <c r="F1845" t="s">
        <v>1309</v>
      </c>
      <c r="G1845" t="str">
        <f>VLOOKUP(F1845,'Barrio Mapping'!B:C,2,0)</f>
        <v>Trafalgar</v>
      </c>
      <c r="H1845">
        <f>VLOOKUP(B1845,'[1]Bin Distritos'!$A:$E,5,0)</f>
        <v>16.018666666666665</v>
      </c>
      <c r="I1845" s="5">
        <v>850</v>
      </c>
      <c r="J1845" s="5">
        <v>1</v>
      </c>
      <c r="K1845" s="5">
        <v>50</v>
      </c>
      <c r="L1845" s="5">
        <v>3</v>
      </c>
      <c r="M1845" s="5">
        <v>0</v>
      </c>
      <c r="N1845" s="5">
        <v>1</v>
      </c>
      <c r="O1845" s="5">
        <v>0</v>
      </c>
      <c r="P1845" s="5">
        <v>0</v>
      </c>
      <c r="Q1845" s="5">
        <v>0</v>
      </c>
      <c r="R1845" s="5">
        <v>0</v>
      </c>
    </row>
    <row r="1846" spans="1:18" x14ac:dyDescent="0.35">
      <c r="A1846" s="1">
        <v>1864</v>
      </c>
      <c r="B1846" t="s">
        <v>1288</v>
      </c>
      <c r="C1846" t="s">
        <v>1349</v>
      </c>
      <c r="D1846" t="s">
        <v>1690</v>
      </c>
      <c r="F1846" t="s">
        <v>1309</v>
      </c>
      <c r="G1846" t="str">
        <f>VLOOKUP(F1846,'Barrio Mapping'!B:C,2,0)</f>
        <v>Trafalgar</v>
      </c>
      <c r="H1846">
        <f>VLOOKUP(B1846,'[1]Bin Distritos'!$A:$E,5,0)</f>
        <v>16.018666666666665</v>
      </c>
      <c r="I1846" s="5">
        <v>1290</v>
      </c>
      <c r="J1846" s="5">
        <v>1</v>
      </c>
      <c r="K1846" s="5">
        <v>63</v>
      </c>
      <c r="L1846" s="5">
        <v>0</v>
      </c>
      <c r="M1846" s="5">
        <v>1</v>
      </c>
      <c r="N1846" s="5">
        <v>1</v>
      </c>
      <c r="O1846" s="5">
        <v>0</v>
      </c>
      <c r="P1846" s="5">
        <v>0</v>
      </c>
      <c r="Q1846" s="5">
        <v>0</v>
      </c>
      <c r="R1846" s="5">
        <v>0</v>
      </c>
    </row>
    <row r="1847" spans="1:18" x14ac:dyDescent="0.35">
      <c r="A1847" s="1">
        <v>1877</v>
      </c>
      <c r="B1847" t="s">
        <v>1288</v>
      </c>
      <c r="C1847" t="s">
        <v>1349</v>
      </c>
      <c r="D1847" t="s">
        <v>1690</v>
      </c>
      <c r="F1847" t="s">
        <v>1309</v>
      </c>
      <c r="G1847" t="str">
        <f>VLOOKUP(F1847,'Barrio Mapping'!B:C,2,0)</f>
        <v>Trafalgar</v>
      </c>
      <c r="H1847">
        <f>VLOOKUP(B1847,'[1]Bin Distritos'!$A:$E,5,0)</f>
        <v>16.018666666666665</v>
      </c>
      <c r="I1847" s="5">
        <v>2850</v>
      </c>
      <c r="J1847" s="5">
        <v>4</v>
      </c>
      <c r="K1847" s="5">
        <v>165</v>
      </c>
      <c r="L1847" s="5">
        <v>7</v>
      </c>
      <c r="M1847" s="5">
        <v>1</v>
      </c>
      <c r="N1847" s="5">
        <v>1</v>
      </c>
      <c r="O1847" s="5">
        <v>0</v>
      </c>
      <c r="P1847" s="5">
        <v>0</v>
      </c>
      <c r="Q1847" s="5">
        <v>0</v>
      </c>
      <c r="R1847" s="5">
        <v>0</v>
      </c>
    </row>
    <row r="1848" spans="1:18" x14ac:dyDescent="0.35">
      <c r="A1848" s="1">
        <v>1112</v>
      </c>
      <c r="B1848" t="s">
        <v>871</v>
      </c>
      <c r="C1848" t="s">
        <v>880</v>
      </c>
      <c r="D1848" t="s">
        <v>1691</v>
      </c>
      <c r="F1848" t="s">
        <v>881</v>
      </c>
      <c r="G1848" t="str">
        <f>VLOOKUP(F1848,'Barrio Mapping'!B:C,2,0)</f>
        <v>Universidad</v>
      </c>
      <c r="H1848">
        <f>VLOOKUP(B1848,'[1]Bin Distritos'!$A:$E,5,0)</f>
        <v>15.629</v>
      </c>
      <c r="I1848" s="5">
        <v>1200</v>
      </c>
      <c r="J1848" s="5">
        <v>1</v>
      </c>
      <c r="K1848" s="5">
        <v>50</v>
      </c>
      <c r="L1848" s="5">
        <v>5</v>
      </c>
      <c r="M1848" s="5">
        <v>1</v>
      </c>
      <c r="N1848" s="5">
        <v>1</v>
      </c>
      <c r="O1848" s="5">
        <v>1</v>
      </c>
      <c r="P1848" s="5">
        <v>0</v>
      </c>
      <c r="Q1848" s="5">
        <v>0</v>
      </c>
      <c r="R1848" s="5">
        <v>0</v>
      </c>
    </row>
    <row r="1849" spans="1:18" x14ac:dyDescent="0.35">
      <c r="A1849" s="1">
        <v>1120</v>
      </c>
      <c r="B1849" t="s">
        <v>871</v>
      </c>
      <c r="C1849" t="s">
        <v>891</v>
      </c>
      <c r="D1849" t="s">
        <v>1690</v>
      </c>
      <c r="F1849" t="s">
        <v>881</v>
      </c>
      <c r="G1849" t="str">
        <f>VLOOKUP(F1849,'Barrio Mapping'!B:C,2,0)</f>
        <v>Universidad</v>
      </c>
      <c r="H1849">
        <f>VLOOKUP(B1849,'[1]Bin Distritos'!$A:$E,5,0)</f>
        <v>15.629</v>
      </c>
      <c r="I1849" s="5">
        <v>1200</v>
      </c>
      <c r="J1849" s="5">
        <v>1</v>
      </c>
      <c r="K1849" s="5">
        <v>50</v>
      </c>
      <c r="L1849" s="5">
        <v>4</v>
      </c>
      <c r="M1849" s="5">
        <v>1</v>
      </c>
      <c r="N1849" s="5">
        <v>1</v>
      </c>
      <c r="O1849" s="5">
        <v>0</v>
      </c>
      <c r="P1849" s="5">
        <v>0</v>
      </c>
      <c r="Q1849" s="5">
        <v>0</v>
      </c>
      <c r="R1849" s="5">
        <v>0</v>
      </c>
    </row>
    <row r="1850" spans="1:18" x14ac:dyDescent="0.35">
      <c r="A1850" s="1">
        <v>1135</v>
      </c>
      <c r="B1850" t="s">
        <v>871</v>
      </c>
      <c r="C1850" t="s">
        <v>891</v>
      </c>
      <c r="D1850" t="s">
        <v>1690</v>
      </c>
      <c r="F1850" t="s">
        <v>881</v>
      </c>
      <c r="G1850" t="str">
        <f>VLOOKUP(F1850,'Barrio Mapping'!B:C,2,0)</f>
        <v>Universidad</v>
      </c>
      <c r="H1850">
        <f>VLOOKUP(B1850,'[1]Bin Distritos'!$A:$E,5,0)</f>
        <v>15.629</v>
      </c>
      <c r="I1850" s="5">
        <v>1155</v>
      </c>
      <c r="J1850" s="5">
        <v>1</v>
      </c>
      <c r="K1850" s="5">
        <v>70</v>
      </c>
      <c r="L1850" s="5">
        <v>1</v>
      </c>
      <c r="M1850" s="5">
        <v>1</v>
      </c>
      <c r="N1850" s="5">
        <v>1</v>
      </c>
      <c r="O1850" s="5">
        <v>0</v>
      </c>
      <c r="P1850" s="5">
        <v>0</v>
      </c>
      <c r="Q1850" s="5">
        <v>0</v>
      </c>
      <c r="R1850" s="5">
        <v>0</v>
      </c>
    </row>
    <row r="1851" spans="1:18" x14ac:dyDescent="0.35">
      <c r="A1851" s="1">
        <v>1141</v>
      </c>
      <c r="B1851" t="s">
        <v>871</v>
      </c>
      <c r="C1851" t="s">
        <v>909</v>
      </c>
      <c r="D1851" t="s">
        <v>1690</v>
      </c>
      <c r="F1851" t="s">
        <v>881</v>
      </c>
      <c r="G1851" t="str">
        <f>VLOOKUP(F1851,'Barrio Mapping'!B:C,2,0)</f>
        <v>Universidad</v>
      </c>
      <c r="H1851">
        <f>VLOOKUP(B1851,'[1]Bin Distritos'!$A:$E,5,0)</f>
        <v>15.629</v>
      </c>
      <c r="I1851" s="5">
        <v>3200</v>
      </c>
      <c r="J1851" s="5">
        <v>4</v>
      </c>
      <c r="K1851" s="5">
        <v>208</v>
      </c>
      <c r="L1851" s="5">
        <v>3</v>
      </c>
      <c r="M1851" s="5">
        <v>1</v>
      </c>
      <c r="N1851" s="5">
        <v>1</v>
      </c>
      <c r="O1851" s="5">
        <v>0</v>
      </c>
      <c r="P1851" s="5">
        <v>0</v>
      </c>
      <c r="Q1851" s="5">
        <v>0</v>
      </c>
      <c r="R1851" s="5">
        <v>0</v>
      </c>
    </row>
    <row r="1852" spans="1:18" x14ac:dyDescent="0.35">
      <c r="A1852" s="1">
        <v>1148</v>
      </c>
      <c r="B1852" t="s">
        <v>871</v>
      </c>
      <c r="C1852" t="s">
        <v>915</v>
      </c>
      <c r="D1852" t="s">
        <v>1690</v>
      </c>
      <c r="F1852" t="s">
        <v>881</v>
      </c>
      <c r="G1852" t="str">
        <f>VLOOKUP(F1852,'Barrio Mapping'!B:C,2,0)</f>
        <v>Universidad</v>
      </c>
      <c r="H1852">
        <f>VLOOKUP(B1852,'[1]Bin Distritos'!$A:$E,5,0)</f>
        <v>15.629</v>
      </c>
      <c r="I1852" s="5">
        <v>1400</v>
      </c>
      <c r="J1852" s="5">
        <v>1</v>
      </c>
      <c r="K1852" s="5">
        <v>52</v>
      </c>
      <c r="L1852" s="5">
        <v>1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</row>
    <row r="1853" spans="1:18" x14ac:dyDescent="0.35">
      <c r="A1853" s="1">
        <v>1157</v>
      </c>
      <c r="B1853" t="s">
        <v>871</v>
      </c>
      <c r="C1853" t="s">
        <v>923</v>
      </c>
      <c r="D1853" t="s">
        <v>1691</v>
      </c>
      <c r="F1853" t="s">
        <v>881</v>
      </c>
      <c r="G1853" t="str">
        <f>VLOOKUP(F1853,'Barrio Mapping'!B:C,2,0)</f>
        <v>Universidad</v>
      </c>
      <c r="H1853">
        <f>VLOOKUP(B1853,'[1]Bin Distritos'!$A:$E,5,0)</f>
        <v>15.629</v>
      </c>
      <c r="I1853" s="5">
        <v>3500</v>
      </c>
      <c r="J1853" s="5">
        <v>2</v>
      </c>
      <c r="K1853" s="5">
        <v>120</v>
      </c>
      <c r="L1853" s="5">
        <v>5</v>
      </c>
      <c r="M1853" s="5">
        <v>1</v>
      </c>
      <c r="N1853" s="5">
        <v>1</v>
      </c>
      <c r="O1853" s="5">
        <v>1</v>
      </c>
      <c r="P1853" s="5">
        <v>0</v>
      </c>
      <c r="Q1853" s="5">
        <v>0</v>
      </c>
      <c r="R1853" s="5">
        <v>0</v>
      </c>
    </row>
    <row r="1854" spans="1:18" x14ac:dyDescent="0.35">
      <c r="A1854" s="1">
        <v>1161</v>
      </c>
      <c r="B1854" t="s">
        <v>871</v>
      </c>
      <c r="C1854" t="s">
        <v>927</v>
      </c>
      <c r="D1854" t="s">
        <v>1693</v>
      </c>
      <c r="F1854" t="s">
        <v>881</v>
      </c>
      <c r="G1854" t="str">
        <f>VLOOKUP(F1854,'Barrio Mapping'!B:C,2,0)</f>
        <v>Universidad</v>
      </c>
      <c r="H1854">
        <f>VLOOKUP(B1854,'[1]Bin Distritos'!$A:$E,5,0)</f>
        <v>15.629</v>
      </c>
      <c r="I1854" s="5">
        <v>1250</v>
      </c>
      <c r="J1854" s="5">
        <v>0</v>
      </c>
      <c r="K1854" s="5">
        <v>47</v>
      </c>
      <c r="L1854" s="5">
        <v>3</v>
      </c>
      <c r="M1854" s="5">
        <v>1</v>
      </c>
      <c r="N1854" s="5">
        <v>1</v>
      </c>
      <c r="O1854" s="5">
        <v>0</v>
      </c>
      <c r="P1854" s="5">
        <v>0</v>
      </c>
      <c r="Q1854" s="5">
        <v>0</v>
      </c>
      <c r="R1854" s="5">
        <v>0</v>
      </c>
    </row>
    <row r="1855" spans="1:18" x14ac:dyDescent="0.35">
      <c r="A1855" s="1">
        <v>1168</v>
      </c>
      <c r="B1855" t="s">
        <v>871</v>
      </c>
      <c r="C1855" t="s">
        <v>933</v>
      </c>
      <c r="D1855" t="s">
        <v>1690</v>
      </c>
      <c r="E1855" t="s">
        <v>40</v>
      </c>
      <c r="F1855" t="s">
        <v>881</v>
      </c>
      <c r="G1855" t="str">
        <f>VLOOKUP(F1855,'Barrio Mapping'!B:C,2,0)</f>
        <v>Universidad</v>
      </c>
      <c r="H1855">
        <f>VLOOKUP(B1855,'[1]Bin Distritos'!$A:$E,5,0)</f>
        <v>15.629</v>
      </c>
      <c r="I1855" s="5">
        <v>1550</v>
      </c>
      <c r="J1855" s="5">
        <v>3</v>
      </c>
      <c r="K1855" s="5">
        <v>70</v>
      </c>
      <c r="L1855" s="5">
        <v>3</v>
      </c>
      <c r="M1855" s="5">
        <v>1</v>
      </c>
      <c r="N1855" s="5">
        <v>1</v>
      </c>
      <c r="O1855" s="5">
        <v>0</v>
      </c>
      <c r="P1855" s="5">
        <v>0</v>
      </c>
      <c r="Q1855" s="5">
        <v>0</v>
      </c>
      <c r="R1855" s="5">
        <v>0</v>
      </c>
    </row>
    <row r="1856" spans="1:18" x14ac:dyDescent="0.35">
      <c r="A1856" s="1">
        <v>1183</v>
      </c>
      <c r="B1856" t="s">
        <v>871</v>
      </c>
      <c r="C1856" t="s">
        <v>947</v>
      </c>
      <c r="D1856" t="s">
        <v>1690</v>
      </c>
      <c r="E1856" t="s">
        <v>95</v>
      </c>
      <c r="F1856" t="s">
        <v>881</v>
      </c>
      <c r="G1856" t="str">
        <f>VLOOKUP(F1856,'Barrio Mapping'!B:C,2,0)</f>
        <v>Universidad</v>
      </c>
      <c r="H1856">
        <f>VLOOKUP(B1856,'[1]Bin Distritos'!$A:$E,5,0)</f>
        <v>15.629</v>
      </c>
      <c r="I1856" s="5">
        <v>1390</v>
      </c>
      <c r="J1856" s="5">
        <v>1</v>
      </c>
      <c r="K1856" s="5">
        <v>48</v>
      </c>
      <c r="L1856" s="5">
        <v>2</v>
      </c>
      <c r="M1856" s="5">
        <v>1</v>
      </c>
      <c r="N1856" s="5">
        <v>1</v>
      </c>
      <c r="O1856" s="5">
        <v>0</v>
      </c>
      <c r="P1856" s="5">
        <v>0</v>
      </c>
      <c r="Q1856" s="5">
        <v>0</v>
      </c>
      <c r="R1856" s="5">
        <v>0</v>
      </c>
    </row>
    <row r="1857" spans="1:18" x14ac:dyDescent="0.35">
      <c r="A1857" s="1">
        <v>1187</v>
      </c>
      <c r="B1857" t="s">
        <v>871</v>
      </c>
      <c r="C1857" t="s">
        <v>951</v>
      </c>
      <c r="D1857" t="s">
        <v>1690</v>
      </c>
      <c r="F1857" t="s">
        <v>881</v>
      </c>
      <c r="G1857" t="str">
        <f>VLOOKUP(F1857,'Barrio Mapping'!B:C,2,0)</f>
        <v>Universidad</v>
      </c>
      <c r="H1857">
        <f>VLOOKUP(B1857,'[1]Bin Distritos'!$A:$E,5,0)</f>
        <v>15.629</v>
      </c>
      <c r="I1857" s="5">
        <v>825</v>
      </c>
      <c r="J1857" s="5">
        <v>1</v>
      </c>
      <c r="K1857" s="5">
        <v>40</v>
      </c>
      <c r="L1857" s="5">
        <v>4</v>
      </c>
      <c r="M1857" s="5">
        <v>1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</row>
    <row r="1858" spans="1:18" x14ac:dyDescent="0.35">
      <c r="A1858" s="1">
        <v>1188</v>
      </c>
      <c r="B1858" t="s">
        <v>871</v>
      </c>
      <c r="C1858" t="s">
        <v>952</v>
      </c>
      <c r="D1858" t="s">
        <v>1690</v>
      </c>
      <c r="F1858" t="s">
        <v>881</v>
      </c>
      <c r="G1858" t="str">
        <f>VLOOKUP(F1858,'Barrio Mapping'!B:C,2,0)</f>
        <v>Universidad</v>
      </c>
      <c r="H1858">
        <f>VLOOKUP(B1858,'[1]Bin Distritos'!$A:$E,5,0)</f>
        <v>15.629</v>
      </c>
      <c r="I1858" s="5">
        <v>1000</v>
      </c>
      <c r="J1858" s="5">
        <v>2</v>
      </c>
      <c r="K1858" s="5">
        <v>42</v>
      </c>
      <c r="L1858" s="5">
        <v>1</v>
      </c>
      <c r="M1858" s="5">
        <v>0</v>
      </c>
      <c r="N1858" s="5">
        <v>1</v>
      </c>
      <c r="O1858" s="5">
        <v>0</v>
      </c>
      <c r="P1858" s="5">
        <v>0</v>
      </c>
      <c r="Q1858" s="5">
        <v>0</v>
      </c>
      <c r="R1858" s="5">
        <v>0</v>
      </c>
    </row>
    <row r="1859" spans="1:18" x14ac:dyDescent="0.35">
      <c r="A1859" s="1">
        <v>1191</v>
      </c>
      <c r="B1859" t="s">
        <v>871</v>
      </c>
      <c r="C1859" t="s">
        <v>954</v>
      </c>
      <c r="D1859" t="s">
        <v>1690</v>
      </c>
      <c r="E1859" t="s">
        <v>222</v>
      </c>
      <c r="F1859" t="s">
        <v>881</v>
      </c>
      <c r="G1859" t="str">
        <f>VLOOKUP(F1859,'Barrio Mapping'!B:C,2,0)</f>
        <v>Universidad</v>
      </c>
      <c r="H1859">
        <f>VLOOKUP(B1859,'[1]Bin Distritos'!$A:$E,5,0)</f>
        <v>15.629</v>
      </c>
      <c r="I1859" s="5">
        <v>1400</v>
      </c>
      <c r="J1859" s="5">
        <v>1</v>
      </c>
      <c r="K1859" s="5">
        <v>70</v>
      </c>
      <c r="L1859" s="5">
        <v>1</v>
      </c>
      <c r="M1859" s="5">
        <v>1</v>
      </c>
      <c r="N1859" s="5">
        <v>1</v>
      </c>
      <c r="O1859" s="5">
        <v>0</v>
      </c>
      <c r="P1859" s="5">
        <v>0</v>
      </c>
      <c r="Q1859" s="5">
        <v>0</v>
      </c>
      <c r="R1859" s="5">
        <v>0</v>
      </c>
    </row>
    <row r="1860" spans="1:18" x14ac:dyDescent="0.35">
      <c r="A1860" s="1">
        <v>1194</v>
      </c>
      <c r="B1860" t="s">
        <v>871</v>
      </c>
      <c r="C1860" t="s">
        <v>958</v>
      </c>
      <c r="D1860" t="s">
        <v>1691</v>
      </c>
      <c r="F1860" t="s">
        <v>881</v>
      </c>
      <c r="G1860" t="str">
        <f>VLOOKUP(F1860,'Barrio Mapping'!B:C,2,0)</f>
        <v>Universidad</v>
      </c>
      <c r="H1860">
        <f>VLOOKUP(B1860,'[1]Bin Distritos'!$A:$E,5,0)</f>
        <v>15.629</v>
      </c>
      <c r="I1860" s="5">
        <v>1500</v>
      </c>
      <c r="J1860" s="5">
        <v>1</v>
      </c>
      <c r="K1860" s="5">
        <v>70</v>
      </c>
      <c r="L1860" s="5">
        <v>7</v>
      </c>
      <c r="M1860" s="5">
        <v>1</v>
      </c>
      <c r="N1860" s="5">
        <v>1</v>
      </c>
      <c r="O1860" s="5">
        <v>1</v>
      </c>
      <c r="P1860" s="5">
        <v>0</v>
      </c>
      <c r="Q1860" s="5">
        <v>0</v>
      </c>
      <c r="R1860" s="5">
        <v>0</v>
      </c>
    </row>
    <row r="1861" spans="1:18" x14ac:dyDescent="0.35">
      <c r="A1861" s="1">
        <v>1198</v>
      </c>
      <c r="B1861" t="s">
        <v>871</v>
      </c>
      <c r="C1861" t="s">
        <v>961</v>
      </c>
      <c r="D1861" t="s">
        <v>1690</v>
      </c>
      <c r="F1861" t="s">
        <v>881</v>
      </c>
      <c r="G1861" t="str">
        <f>VLOOKUP(F1861,'Barrio Mapping'!B:C,2,0)</f>
        <v>Universidad</v>
      </c>
      <c r="H1861">
        <f>VLOOKUP(B1861,'[1]Bin Distritos'!$A:$E,5,0)</f>
        <v>15.629</v>
      </c>
      <c r="I1861" s="5">
        <v>1700</v>
      </c>
      <c r="J1861" s="5">
        <v>1</v>
      </c>
      <c r="K1861" s="5">
        <v>80</v>
      </c>
      <c r="L1861" s="5">
        <v>7</v>
      </c>
      <c r="M1861" s="5">
        <v>1</v>
      </c>
      <c r="N1861" s="5">
        <v>1</v>
      </c>
      <c r="O1861" s="5">
        <v>0</v>
      </c>
      <c r="P1861" s="5">
        <v>0</v>
      </c>
      <c r="Q1861" s="5">
        <v>0</v>
      </c>
      <c r="R1861" s="5">
        <v>0</v>
      </c>
    </row>
    <row r="1862" spans="1:18" x14ac:dyDescent="0.35">
      <c r="A1862" s="1">
        <v>1204</v>
      </c>
      <c r="B1862" t="s">
        <v>871</v>
      </c>
      <c r="C1862" t="s">
        <v>967</v>
      </c>
      <c r="D1862" t="s">
        <v>1690</v>
      </c>
      <c r="F1862" t="s">
        <v>881</v>
      </c>
      <c r="G1862" t="str">
        <f>VLOOKUP(F1862,'Barrio Mapping'!B:C,2,0)</f>
        <v>Universidad</v>
      </c>
      <c r="H1862">
        <f>VLOOKUP(B1862,'[1]Bin Distritos'!$A:$E,5,0)</f>
        <v>15.629</v>
      </c>
      <c r="I1862" s="5">
        <v>1150</v>
      </c>
      <c r="J1862" s="5">
        <v>1</v>
      </c>
      <c r="K1862" s="5">
        <v>70</v>
      </c>
      <c r="L1862" s="5">
        <v>1</v>
      </c>
      <c r="M1862" s="5">
        <v>1</v>
      </c>
      <c r="N1862" s="5">
        <v>1</v>
      </c>
      <c r="O1862" s="5">
        <v>0</v>
      </c>
      <c r="P1862" s="5">
        <v>0</v>
      </c>
      <c r="Q1862" s="5">
        <v>0</v>
      </c>
      <c r="R1862" s="5">
        <v>0</v>
      </c>
    </row>
    <row r="1863" spans="1:18" x14ac:dyDescent="0.35">
      <c r="A1863" s="1">
        <v>1206</v>
      </c>
      <c r="B1863" t="s">
        <v>871</v>
      </c>
      <c r="C1863" t="s">
        <v>968</v>
      </c>
      <c r="D1863" t="s">
        <v>1691</v>
      </c>
      <c r="E1863" t="s">
        <v>51</v>
      </c>
      <c r="F1863" t="s">
        <v>881</v>
      </c>
      <c r="G1863" t="str">
        <f>VLOOKUP(F1863,'Barrio Mapping'!B:C,2,0)</f>
        <v>Universidad</v>
      </c>
      <c r="H1863">
        <f>VLOOKUP(B1863,'[1]Bin Distritos'!$A:$E,5,0)</f>
        <v>15.629</v>
      </c>
      <c r="I1863" s="5">
        <v>730</v>
      </c>
      <c r="J1863" s="5">
        <v>2</v>
      </c>
      <c r="K1863" s="5">
        <v>50</v>
      </c>
      <c r="L1863" s="5">
        <v>5</v>
      </c>
      <c r="M1863" s="5">
        <v>1</v>
      </c>
      <c r="N1863" s="5">
        <v>1</v>
      </c>
      <c r="O1863" s="5">
        <v>1</v>
      </c>
      <c r="P1863" s="5">
        <v>0</v>
      </c>
      <c r="Q1863" s="5">
        <v>0</v>
      </c>
      <c r="R1863" s="5">
        <v>0</v>
      </c>
    </row>
    <row r="1864" spans="1:18" x14ac:dyDescent="0.35">
      <c r="A1864" s="1">
        <v>1209</v>
      </c>
      <c r="B1864" t="s">
        <v>871</v>
      </c>
      <c r="C1864" t="s">
        <v>969</v>
      </c>
      <c r="D1864" t="s">
        <v>1690</v>
      </c>
      <c r="F1864" t="s">
        <v>881</v>
      </c>
      <c r="G1864" t="str">
        <f>VLOOKUP(F1864,'Barrio Mapping'!B:C,2,0)</f>
        <v>Universidad</v>
      </c>
      <c r="H1864">
        <f>VLOOKUP(B1864,'[1]Bin Distritos'!$A:$E,5,0)</f>
        <v>15.629</v>
      </c>
      <c r="I1864" s="5">
        <v>1110</v>
      </c>
      <c r="J1864" s="5">
        <v>1</v>
      </c>
      <c r="K1864" s="5">
        <v>55</v>
      </c>
      <c r="L1864" s="5">
        <v>4</v>
      </c>
      <c r="M1864" s="5">
        <v>1</v>
      </c>
      <c r="N1864" s="5">
        <v>1</v>
      </c>
      <c r="O1864" s="5">
        <v>0</v>
      </c>
      <c r="P1864" s="5">
        <v>0</v>
      </c>
      <c r="Q1864" s="5">
        <v>0</v>
      </c>
      <c r="R1864" s="5">
        <v>0</v>
      </c>
    </row>
    <row r="1865" spans="1:18" x14ac:dyDescent="0.35">
      <c r="A1865" s="1">
        <v>1225</v>
      </c>
      <c r="B1865" t="s">
        <v>871</v>
      </c>
      <c r="C1865" t="s">
        <v>891</v>
      </c>
      <c r="D1865" t="s">
        <v>1690</v>
      </c>
      <c r="F1865" t="s">
        <v>881</v>
      </c>
      <c r="G1865" t="str">
        <f>VLOOKUP(F1865,'Barrio Mapping'!B:C,2,0)</f>
        <v>Universidad</v>
      </c>
      <c r="H1865">
        <f>VLOOKUP(B1865,'[1]Bin Distritos'!$A:$E,5,0)</f>
        <v>15.629</v>
      </c>
      <c r="I1865" s="5">
        <v>1200</v>
      </c>
      <c r="J1865" s="5">
        <v>1</v>
      </c>
      <c r="K1865" s="5">
        <v>65</v>
      </c>
      <c r="L1865" s="5">
        <v>4</v>
      </c>
      <c r="M1865" s="5">
        <v>1</v>
      </c>
      <c r="N1865" s="5">
        <v>1</v>
      </c>
      <c r="O1865" s="5">
        <v>0</v>
      </c>
      <c r="P1865" s="5">
        <v>0</v>
      </c>
      <c r="Q1865" s="5">
        <v>0</v>
      </c>
      <c r="R1865" s="5">
        <v>0</v>
      </c>
    </row>
    <row r="1866" spans="1:18" x14ac:dyDescent="0.35">
      <c r="A1866" s="1">
        <v>1240</v>
      </c>
      <c r="B1866" t="s">
        <v>871</v>
      </c>
      <c r="C1866" t="s">
        <v>990</v>
      </c>
      <c r="D1866" t="s">
        <v>1690</v>
      </c>
      <c r="E1866" t="s">
        <v>51</v>
      </c>
      <c r="F1866" t="s">
        <v>881</v>
      </c>
      <c r="G1866" t="str">
        <f>VLOOKUP(F1866,'Barrio Mapping'!B:C,2,0)</f>
        <v>Universidad</v>
      </c>
      <c r="H1866">
        <f>VLOOKUP(B1866,'[1]Bin Distritos'!$A:$E,5,0)</f>
        <v>15.629</v>
      </c>
      <c r="I1866" s="5">
        <v>2430</v>
      </c>
      <c r="J1866" s="5">
        <v>2</v>
      </c>
      <c r="K1866" s="5">
        <v>80</v>
      </c>
      <c r="L1866" s="5">
        <v>2</v>
      </c>
      <c r="M1866" s="5">
        <v>1</v>
      </c>
      <c r="N1866" s="5">
        <v>1</v>
      </c>
      <c r="O1866" s="5">
        <v>0</v>
      </c>
      <c r="P1866" s="5">
        <v>0</v>
      </c>
      <c r="Q1866" s="5">
        <v>0</v>
      </c>
      <c r="R1866" s="5">
        <v>0</v>
      </c>
    </row>
    <row r="1867" spans="1:18" x14ac:dyDescent="0.35">
      <c r="A1867" s="1">
        <v>1244</v>
      </c>
      <c r="B1867" t="s">
        <v>871</v>
      </c>
      <c r="C1867" t="s">
        <v>992</v>
      </c>
      <c r="D1867" t="s">
        <v>1690</v>
      </c>
      <c r="E1867" t="s">
        <v>222</v>
      </c>
      <c r="F1867" t="s">
        <v>881</v>
      </c>
      <c r="G1867" t="str">
        <f>VLOOKUP(F1867,'Barrio Mapping'!B:C,2,0)</f>
        <v>Universidad</v>
      </c>
      <c r="H1867">
        <f>VLOOKUP(B1867,'[1]Bin Distritos'!$A:$E,5,0)</f>
        <v>15.629</v>
      </c>
      <c r="I1867" s="5">
        <v>2160</v>
      </c>
      <c r="J1867" s="5">
        <v>1</v>
      </c>
      <c r="K1867" s="5">
        <v>71</v>
      </c>
      <c r="L1867" s="5">
        <v>2</v>
      </c>
      <c r="M1867" s="5">
        <v>1</v>
      </c>
      <c r="N1867" s="5">
        <v>1</v>
      </c>
      <c r="O1867" s="5">
        <v>0</v>
      </c>
      <c r="P1867" s="5">
        <v>0</v>
      </c>
      <c r="Q1867" s="5">
        <v>0</v>
      </c>
      <c r="R1867" s="5">
        <v>0</v>
      </c>
    </row>
    <row r="1868" spans="1:18" x14ac:dyDescent="0.35">
      <c r="A1868" s="1">
        <v>1256</v>
      </c>
      <c r="B1868" t="s">
        <v>871</v>
      </c>
      <c r="C1868" t="s">
        <v>482</v>
      </c>
      <c r="D1868" t="s">
        <v>1690</v>
      </c>
      <c r="F1868" t="s">
        <v>881</v>
      </c>
      <c r="G1868" t="str">
        <f>VLOOKUP(F1868,'Barrio Mapping'!B:C,2,0)</f>
        <v>Universidad</v>
      </c>
      <c r="H1868">
        <f>VLOOKUP(B1868,'[1]Bin Distritos'!$A:$E,5,0)</f>
        <v>15.629</v>
      </c>
      <c r="I1868" s="5">
        <v>1400</v>
      </c>
      <c r="J1868" s="5">
        <v>2</v>
      </c>
      <c r="K1868" s="5">
        <v>110</v>
      </c>
      <c r="L1868" s="5">
        <v>3</v>
      </c>
      <c r="M1868" s="5">
        <v>1</v>
      </c>
      <c r="N1868" s="5">
        <v>1</v>
      </c>
      <c r="O1868" s="5">
        <v>0</v>
      </c>
      <c r="P1868" s="5">
        <v>0</v>
      </c>
      <c r="Q1868" s="5">
        <v>0</v>
      </c>
      <c r="R1868" s="5">
        <v>0</v>
      </c>
    </row>
    <row r="1869" spans="1:18" x14ac:dyDescent="0.35">
      <c r="A1869" s="1">
        <v>1284</v>
      </c>
      <c r="B1869" t="s">
        <v>871</v>
      </c>
      <c r="C1869" t="s">
        <v>891</v>
      </c>
      <c r="D1869" t="s">
        <v>1690</v>
      </c>
      <c r="F1869" t="s">
        <v>881</v>
      </c>
      <c r="G1869" t="str">
        <f>VLOOKUP(F1869,'Barrio Mapping'!B:C,2,0)</f>
        <v>Universidad</v>
      </c>
      <c r="H1869">
        <f>VLOOKUP(B1869,'[1]Bin Distritos'!$A:$E,5,0)</f>
        <v>15.629</v>
      </c>
      <c r="I1869" s="5">
        <v>900</v>
      </c>
      <c r="J1869" s="5">
        <v>1</v>
      </c>
      <c r="K1869" s="5">
        <v>38</v>
      </c>
      <c r="L1869" s="5">
        <v>1</v>
      </c>
      <c r="M1869" s="5">
        <v>0</v>
      </c>
      <c r="N1869" s="5">
        <v>1</v>
      </c>
      <c r="O1869" s="5">
        <v>0</v>
      </c>
      <c r="P1869" s="5">
        <v>0</v>
      </c>
      <c r="Q1869" s="5">
        <v>0</v>
      </c>
      <c r="R1869" s="5">
        <v>0</v>
      </c>
    </row>
    <row r="1870" spans="1:18" x14ac:dyDescent="0.35">
      <c r="A1870" s="1">
        <v>1288</v>
      </c>
      <c r="B1870" t="s">
        <v>871</v>
      </c>
      <c r="C1870" t="s">
        <v>1021</v>
      </c>
      <c r="D1870" t="s">
        <v>1693</v>
      </c>
      <c r="F1870" t="s">
        <v>881</v>
      </c>
      <c r="G1870" t="str">
        <f>VLOOKUP(F1870,'Barrio Mapping'!B:C,2,0)</f>
        <v>Universidad</v>
      </c>
      <c r="H1870">
        <f>VLOOKUP(B1870,'[1]Bin Distritos'!$A:$E,5,0)</f>
        <v>15.629</v>
      </c>
      <c r="I1870" s="5">
        <v>1450</v>
      </c>
      <c r="J1870" s="5">
        <v>0</v>
      </c>
      <c r="K1870" s="5">
        <v>70</v>
      </c>
      <c r="L1870" s="5">
        <v>3</v>
      </c>
      <c r="M1870" s="5">
        <v>1</v>
      </c>
      <c r="N1870" s="5">
        <v>1</v>
      </c>
      <c r="O1870" s="5">
        <v>0</v>
      </c>
      <c r="P1870" s="5">
        <v>0</v>
      </c>
      <c r="Q1870" s="5">
        <v>0</v>
      </c>
      <c r="R1870" s="5">
        <v>0</v>
      </c>
    </row>
    <row r="1871" spans="1:18" x14ac:dyDescent="0.35">
      <c r="A1871" s="1">
        <v>1292</v>
      </c>
      <c r="B1871" t="s">
        <v>871</v>
      </c>
      <c r="C1871" t="s">
        <v>1023</v>
      </c>
      <c r="D1871" t="s">
        <v>1693</v>
      </c>
      <c r="E1871" t="s">
        <v>104</v>
      </c>
      <c r="F1871" t="s">
        <v>881</v>
      </c>
      <c r="G1871" t="str">
        <f>VLOOKUP(F1871,'Barrio Mapping'!B:C,2,0)</f>
        <v>Universidad</v>
      </c>
      <c r="H1871">
        <f>VLOOKUP(B1871,'[1]Bin Distritos'!$A:$E,5,0)</f>
        <v>15.629</v>
      </c>
      <c r="I1871" s="5">
        <v>1215</v>
      </c>
      <c r="J1871" s="5">
        <v>0</v>
      </c>
      <c r="K1871" s="5">
        <v>35</v>
      </c>
      <c r="L1871" s="5">
        <v>1</v>
      </c>
      <c r="M1871" s="5">
        <v>0</v>
      </c>
      <c r="N1871" s="5">
        <v>1</v>
      </c>
      <c r="O1871" s="5">
        <v>0</v>
      </c>
      <c r="P1871" s="5">
        <v>0</v>
      </c>
      <c r="Q1871" s="5">
        <v>0</v>
      </c>
      <c r="R1871" s="5">
        <v>0</v>
      </c>
    </row>
    <row r="1872" spans="1:18" x14ac:dyDescent="0.35">
      <c r="A1872" s="1">
        <v>1302</v>
      </c>
      <c r="B1872" t="s">
        <v>871</v>
      </c>
      <c r="C1872" t="s">
        <v>1031</v>
      </c>
      <c r="D1872" t="s">
        <v>1690</v>
      </c>
      <c r="F1872" t="s">
        <v>881</v>
      </c>
      <c r="G1872" t="str">
        <f>VLOOKUP(F1872,'Barrio Mapping'!B:C,2,0)</f>
        <v>Universidad</v>
      </c>
      <c r="H1872">
        <f>VLOOKUP(B1872,'[1]Bin Distritos'!$A:$E,5,0)</f>
        <v>15.629</v>
      </c>
      <c r="I1872" s="5">
        <v>1250</v>
      </c>
      <c r="J1872" s="5">
        <v>1</v>
      </c>
      <c r="K1872" s="5">
        <v>54</v>
      </c>
      <c r="L1872" s="5">
        <v>1</v>
      </c>
      <c r="M1872" s="5">
        <v>1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</row>
    <row r="1873" spans="1:18" x14ac:dyDescent="0.35">
      <c r="A1873" s="1">
        <v>1305</v>
      </c>
      <c r="B1873" t="s">
        <v>871</v>
      </c>
      <c r="C1873" t="s">
        <v>891</v>
      </c>
      <c r="D1873" t="s">
        <v>1690</v>
      </c>
      <c r="F1873" t="s">
        <v>881</v>
      </c>
      <c r="G1873" t="str">
        <f>VLOOKUP(F1873,'Barrio Mapping'!B:C,2,0)</f>
        <v>Universidad</v>
      </c>
      <c r="H1873">
        <f>VLOOKUP(B1873,'[1]Bin Distritos'!$A:$E,5,0)</f>
        <v>15.629</v>
      </c>
      <c r="I1873" s="5">
        <v>1200</v>
      </c>
      <c r="J1873" s="5">
        <v>1</v>
      </c>
      <c r="K1873" s="5">
        <v>70</v>
      </c>
      <c r="L1873" s="5">
        <v>1</v>
      </c>
      <c r="M1873" s="5">
        <v>1</v>
      </c>
      <c r="N1873" s="5">
        <v>1</v>
      </c>
      <c r="O1873" s="5">
        <v>0</v>
      </c>
      <c r="P1873" s="5">
        <v>0</v>
      </c>
      <c r="Q1873" s="5">
        <v>0</v>
      </c>
      <c r="R1873" s="5">
        <v>0</v>
      </c>
    </row>
    <row r="1874" spans="1:18" x14ac:dyDescent="0.35">
      <c r="A1874" s="1">
        <v>1317</v>
      </c>
      <c r="B1874" t="s">
        <v>871</v>
      </c>
      <c r="C1874" t="s">
        <v>891</v>
      </c>
      <c r="D1874" t="s">
        <v>1690</v>
      </c>
      <c r="F1874" t="s">
        <v>881</v>
      </c>
      <c r="G1874" t="str">
        <f>VLOOKUP(F1874,'Barrio Mapping'!B:C,2,0)</f>
        <v>Universidad</v>
      </c>
      <c r="H1874">
        <f>VLOOKUP(B1874,'[1]Bin Distritos'!$A:$E,5,0)</f>
        <v>15.629</v>
      </c>
      <c r="I1874" s="5">
        <v>900</v>
      </c>
      <c r="J1874" s="5">
        <v>1</v>
      </c>
      <c r="K1874" s="5">
        <v>38</v>
      </c>
      <c r="L1874" s="5">
        <v>0</v>
      </c>
      <c r="M1874" s="5">
        <v>1</v>
      </c>
      <c r="N1874" s="5">
        <v>1</v>
      </c>
      <c r="O1874" s="5">
        <v>0</v>
      </c>
      <c r="P1874" s="5">
        <v>0</v>
      </c>
      <c r="Q1874" s="5">
        <v>0</v>
      </c>
      <c r="R1874" s="5">
        <v>0</v>
      </c>
    </row>
    <row r="1875" spans="1:18" x14ac:dyDescent="0.35">
      <c r="A1875" s="1">
        <v>1318</v>
      </c>
      <c r="B1875" t="s">
        <v>871</v>
      </c>
      <c r="C1875" t="s">
        <v>891</v>
      </c>
      <c r="D1875" t="s">
        <v>1690</v>
      </c>
      <c r="F1875" t="s">
        <v>881</v>
      </c>
      <c r="G1875" t="str">
        <f>VLOOKUP(F1875,'Barrio Mapping'!B:C,2,0)</f>
        <v>Universidad</v>
      </c>
      <c r="H1875">
        <f>VLOOKUP(B1875,'[1]Bin Distritos'!$A:$E,5,0)</f>
        <v>15.629</v>
      </c>
      <c r="I1875" s="5">
        <v>2200</v>
      </c>
      <c r="J1875" s="5">
        <v>2</v>
      </c>
      <c r="K1875" s="5">
        <v>120</v>
      </c>
      <c r="L1875" s="5">
        <v>3</v>
      </c>
      <c r="M1875" s="5">
        <v>1</v>
      </c>
      <c r="N1875" s="5">
        <v>1</v>
      </c>
      <c r="O1875" s="5">
        <v>0</v>
      </c>
      <c r="P1875" s="5">
        <v>0</v>
      </c>
      <c r="Q1875" s="5">
        <v>0</v>
      </c>
      <c r="R1875" s="5">
        <v>0</v>
      </c>
    </row>
    <row r="1876" spans="1:18" x14ac:dyDescent="0.35">
      <c r="A1876" s="1">
        <v>1328</v>
      </c>
      <c r="B1876" t="s">
        <v>871</v>
      </c>
      <c r="C1876" t="s">
        <v>891</v>
      </c>
      <c r="D1876" t="s">
        <v>1690</v>
      </c>
      <c r="F1876" t="s">
        <v>881</v>
      </c>
      <c r="G1876" t="str">
        <f>VLOOKUP(F1876,'Barrio Mapping'!B:C,2,0)</f>
        <v>Universidad</v>
      </c>
      <c r="H1876">
        <f>VLOOKUP(B1876,'[1]Bin Distritos'!$A:$E,5,0)</f>
        <v>15.629</v>
      </c>
      <c r="I1876" s="5">
        <v>750</v>
      </c>
      <c r="J1876" s="5">
        <v>1</v>
      </c>
      <c r="K1876" s="5">
        <v>40</v>
      </c>
      <c r="L1876" s="5">
        <v>2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</row>
    <row r="1877" spans="1:18" x14ac:dyDescent="0.35">
      <c r="A1877" s="1">
        <v>1331</v>
      </c>
      <c r="B1877" t="s">
        <v>871</v>
      </c>
      <c r="C1877" t="s">
        <v>947</v>
      </c>
      <c r="D1877" t="s">
        <v>1690</v>
      </c>
      <c r="E1877" t="s">
        <v>95</v>
      </c>
      <c r="F1877" t="s">
        <v>881</v>
      </c>
      <c r="G1877" t="str">
        <f>VLOOKUP(F1877,'Barrio Mapping'!B:C,2,0)</f>
        <v>Universidad</v>
      </c>
      <c r="H1877">
        <f>VLOOKUP(B1877,'[1]Bin Distritos'!$A:$E,5,0)</f>
        <v>15.629</v>
      </c>
      <c r="I1877" s="5">
        <v>2700</v>
      </c>
      <c r="J1877" s="5">
        <v>2</v>
      </c>
      <c r="K1877" s="5">
        <v>110</v>
      </c>
      <c r="L1877" s="5">
        <v>3</v>
      </c>
      <c r="M1877" s="5">
        <v>1</v>
      </c>
      <c r="N1877" s="5">
        <v>1</v>
      </c>
      <c r="O1877" s="5">
        <v>0</v>
      </c>
      <c r="P1877" s="5">
        <v>0</v>
      </c>
      <c r="Q1877" s="5">
        <v>0</v>
      </c>
      <c r="R1877" s="5">
        <v>0</v>
      </c>
    </row>
    <row r="1878" spans="1:18" x14ac:dyDescent="0.35">
      <c r="A1878" s="1">
        <v>1334</v>
      </c>
      <c r="B1878" t="s">
        <v>871</v>
      </c>
      <c r="C1878" t="s">
        <v>891</v>
      </c>
      <c r="D1878" t="s">
        <v>1690</v>
      </c>
      <c r="F1878" t="s">
        <v>881</v>
      </c>
      <c r="G1878" t="str">
        <f>VLOOKUP(F1878,'Barrio Mapping'!B:C,2,0)</f>
        <v>Universidad</v>
      </c>
      <c r="H1878">
        <f>VLOOKUP(B1878,'[1]Bin Distritos'!$A:$E,5,0)</f>
        <v>15.629</v>
      </c>
      <c r="I1878" s="5">
        <v>1000</v>
      </c>
      <c r="J1878" s="5">
        <v>1</v>
      </c>
      <c r="K1878" s="5">
        <v>40</v>
      </c>
      <c r="L1878" s="5">
        <v>11</v>
      </c>
      <c r="M1878" s="5">
        <v>0</v>
      </c>
      <c r="N1878" s="5">
        <v>1</v>
      </c>
      <c r="O1878" s="5">
        <v>0</v>
      </c>
      <c r="P1878" s="5">
        <v>0</v>
      </c>
      <c r="Q1878" s="5">
        <v>0</v>
      </c>
      <c r="R1878" s="5">
        <v>0</v>
      </c>
    </row>
    <row r="1879" spans="1:18" x14ac:dyDescent="0.35">
      <c r="A1879" s="1">
        <v>1345</v>
      </c>
      <c r="B1879" t="s">
        <v>871</v>
      </c>
      <c r="C1879" t="s">
        <v>891</v>
      </c>
      <c r="D1879" t="s">
        <v>1690</v>
      </c>
      <c r="F1879" t="s">
        <v>881</v>
      </c>
      <c r="G1879" t="str">
        <f>VLOOKUP(F1879,'Barrio Mapping'!B:C,2,0)</f>
        <v>Universidad</v>
      </c>
      <c r="H1879">
        <f>VLOOKUP(B1879,'[1]Bin Distritos'!$A:$E,5,0)</f>
        <v>15.629</v>
      </c>
      <c r="I1879" s="5">
        <v>1000</v>
      </c>
      <c r="J1879" s="5">
        <v>1</v>
      </c>
      <c r="K1879" s="5">
        <v>51</v>
      </c>
      <c r="L1879" s="5">
        <v>0</v>
      </c>
      <c r="M1879" s="5">
        <v>0</v>
      </c>
      <c r="N1879" s="5">
        <v>1</v>
      </c>
      <c r="O1879" s="5">
        <v>0</v>
      </c>
      <c r="P1879" s="5">
        <v>0</v>
      </c>
      <c r="Q1879" s="5">
        <v>0</v>
      </c>
      <c r="R1879" s="5">
        <v>0</v>
      </c>
    </row>
    <row r="1880" spans="1:18" x14ac:dyDescent="0.35">
      <c r="A1880" s="1">
        <v>1349</v>
      </c>
      <c r="B1880" t="s">
        <v>871</v>
      </c>
      <c r="C1880" t="s">
        <v>1021</v>
      </c>
      <c r="D1880" t="s">
        <v>1693</v>
      </c>
      <c r="F1880" t="s">
        <v>881</v>
      </c>
      <c r="G1880" t="str">
        <f>VLOOKUP(F1880,'Barrio Mapping'!B:C,2,0)</f>
        <v>Universidad</v>
      </c>
      <c r="H1880">
        <f>VLOOKUP(B1880,'[1]Bin Distritos'!$A:$E,5,0)</f>
        <v>15.629</v>
      </c>
      <c r="I1880" s="5">
        <v>1450</v>
      </c>
      <c r="J1880" s="5">
        <v>0</v>
      </c>
      <c r="K1880" s="5">
        <v>65</v>
      </c>
      <c r="L1880" s="5">
        <v>3</v>
      </c>
      <c r="M1880" s="5">
        <v>1</v>
      </c>
      <c r="N1880" s="5">
        <v>1</v>
      </c>
      <c r="O1880" s="5">
        <v>0</v>
      </c>
      <c r="P1880" s="5">
        <v>0</v>
      </c>
      <c r="Q1880" s="5">
        <v>0</v>
      </c>
      <c r="R1880" s="5">
        <v>0</v>
      </c>
    </row>
    <row r="1881" spans="1:18" x14ac:dyDescent="0.35">
      <c r="A1881" s="1">
        <v>1351</v>
      </c>
      <c r="B1881" t="s">
        <v>871</v>
      </c>
      <c r="C1881" t="s">
        <v>1048</v>
      </c>
      <c r="D1881" t="s">
        <v>1690</v>
      </c>
      <c r="F1881" t="s">
        <v>881</v>
      </c>
      <c r="G1881" t="str">
        <f>VLOOKUP(F1881,'Barrio Mapping'!B:C,2,0)</f>
        <v>Universidad</v>
      </c>
      <c r="H1881">
        <f>VLOOKUP(B1881,'[1]Bin Distritos'!$A:$E,5,0)</f>
        <v>15.629</v>
      </c>
      <c r="I1881" s="5">
        <v>1000</v>
      </c>
      <c r="J1881" s="5">
        <v>1</v>
      </c>
      <c r="K1881" s="5">
        <v>51</v>
      </c>
      <c r="L1881" s="5">
        <v>0</v>
      </c>
      <c r="M1881" s="5">
        <v>0</v>
      </c>
      <c r="N1881" s="5">
        <v>1</v>
      </c>
      <c r="O1881" s="5">
        <v>0</v>
      </c>
      <c r="P1881" s="5">
        <v>0</v>
      </c>
      <c r="Q1881" s="5">
        <v>0</v>
      </c>
      <c r="R1881" s="5">
        <v>0</v>
      </c>
    </row>
    <row r="1882" spans="1:18" x14ac:dyDescent="0.35">
      <c r="A1882" s="1">
        <v>1354</v>
      </c>
      <c r="B1882" t="s">
        <v>871</v>
      </c>
      <c r="C1882" t="s">
        <v>1051</v>
      </c>
      <c r="D1882" t="s">
        <v>1693</v>
      </c>
      <c r="E1882" t="s">
        <v>203</v>
      </c>
      <c r="F1882" t="s">
        <v>881</v>
      </c>
      <c r="G1882" t="str">
        <f>VLOOKUP(F1882,'Barrio Mapping'!B:C,2,0)</f>
        <v>Universidad</v>
      </c>
      <c r="H1882">
        <f>VLOOKUP(B1882,'[1]Bin Distritos'!$A:$E,5,0)</f>
        <v>15.629</v>
      </c>
      <c r="I1882" s="5">
        <v>900</v>
      </c>
      <c r="J1882" s="5">
        <v>0</v>
      </c>
      <c r="K1882" s="5">
        <v>38</v>
      </c>
      <c r="L1882" s="5">
        <v>-0.5</v>
      </c>
      <c r="M1882" s="5">
        <v>1</v>
      </c>
      <c r="N1882" s="5">
        <v>1</v>
      </c>
      <c r="O1882" s="5">
        <v>0</v>
      </c>
      <c r="P1882" s="5">
        <v>0</v>
      </c>
      <c r="Q1882" s="5">
        <v>0</v>
      </c>
      <c r="R1882" s="5">
        <v>0</v>
      </c>
    </row>
    <row r="1883" spans="1:18" x14ac:dyDescent="0.35">
      <c r="A1883" s="1">
        <v>1355</v>
      </c>
      <c r="B1883" t="s">
        <v>871</v>
      </c>
      <c r="C1883" t="s">
        <v>1052</v>
      </c>
      <c r="D1883" t="s">
        <v>1690</v>
      </c>
      <c r="E1883" t="s">
        <v>1053</v>
      </c>
      <c r="F1883" t="s">
        <v>881</v>
      </c>
      <c r="G1883" t="str">
        <f>VLOOKUP(F1883,'Barrio Mapping'!B:C,2,0)</f>
        <v>Universidad</v>
      </c>
      <c r="H1883">
        <f>VLOOKUP(B1883,'[1]Bin Distritos'!$A:$E,5,0)</f>
        <v>15.629</v>
      </c>
      <c r="I1883" s="5">
        <v>550</v>
      </c>
      <c r="J1883" s="5">
        <v>1</v>
      </c>
      <c r="K1883" s="5">
        <v>20</v>
      </c>
      <c r="L1883" s="5">
        <v>2</v>
      </c>
      <c r="M1883" s="5">
        <v>1</v>
      </c>
      <c r="N1883" s="5">
        <v>1</v>
      </c>
      <c r="O1883" s="5">
        <v>0</v>
      </c>
      <c r="P1883" s="5">
        <v>0</v>
      </c>
      <c r="Q1883" s="5">
        <v>0</v>
      </c>
      <c r="R1883" s="5">
        <v>0</v>
      </c>
    </row>
    <row r="1884" spans="1:18" x14ac:dyDescent="0.35">
      <c r="A1884" s="1">
        <v>1356</v>
      </c>
      <c r="B1884" t="s">
        <v>871</v>
      </c>
      <c r="C1884" t="s">
        <v>1054</v>
      </c>
      <c r="D1884" t="s">
        <v>1690</v>
      </c>
      <c r="F1884" t="s">
        <v>881</v>
      </c>
      <c r="G1884" t="str">
        <f>VLOOKUP(F1884,'Barrio Mapping'!B:C,2,0)</f>
        <v>Universidad</v>
      </c>
      <c r="H1884">
        <f>VLOOKUP(B1884,'[1]Bin Distritos'!$A:$E,5,0)</f>
        <v>15.629</v>
      </c>
      <c r="I1884" s="5">
        <v>1200</v>
      </c>
      <c r="J1884" s="5">
        <v>1</v>
      </c>
      <c r="K1884" s="5">
        <v>55</v>
      </c>
      <c r="L1884" s="5">
        <v>0</v>
      </c>
      <c r="M1884" s="5">
        <v>1</v>
      </c>
      <c r="N1884" s="5">
        <v>1</v>
      </c>
      <c r="O1884" s="5">
        <v>0</v>
      </c>
      <c r="P1884" s="5">
        <v>0</v>
      </c>
      <c r="Q1884" s="5">
        <v>0</v>
      </c>
      <c r="R1884" s="5">
        <v>0</v>
      </c>
    </row>
    <row r="1885" spans="1:18" x14ac:dyDescent="0.35">
      <c r="A1885" s="1">
        <v>1359</v>
      </c>
      <c r="B1885" t="s">
        <v>871</v>
      </c>
      <c r="C1885" t="s">
        <v>891</v>
      </c>
      <c r="D1885" t="s">
        <v>1690</v>
      </c>
      <c r="F1885" t="s">
        <v>881</v>
      </c>
      <c r="G1885" t="str">
        <f>VLOOKUP(F1885,'Barrio Mapping'!B:C,2,0)</f>
        <v>Universidad</v>
      </c>
      <c r="H1885">
        <f>VLOOKUP(B1885,'[1]Bin Distritos'!$A:$E,5,0)</f>
        <v>15.629</v>
      </c>
      <c r="I1885" s="5">
        <v>2000</v>
      </c>
      <c r="J1885" s="5">
        <v>3</v>
      </c>
      <c r="K1885" s="5">
        <v>120</v>
      </c>
      <c r="L1885" s="5">
        <v>5</v>
      </c>
      <c r="M1885" s="5">
        <v>1</v>
      </c>
      <c r="N1885" s="5">
        <v>1</v>
      </c>
      <c r="O1885" s="5">
        <v>0</v>
      </c>
      <c r="P1885" s="5">
        <v>0</v>
      </c>
      <c r="Q1885" s="5">
        <v>0</v>
      </c>
      <c r="R1885" s="5">
        <v>0</v>
      </c>
    </row>
    <row r="1886" spans="1:18" x14ac:dyDescent="0.35">
      <c r="A1886" s="1">
        <v>1364</v>
      </c>
      <c r="B1886" t="s">
        <v>871</v>
      </c>
      <c r="C1886" t="s">
        <v>891</v>
      </c>
      <c r="D1886" t="s">
        <v>1690</v>
      </c>
      <c r="F1886" t="s">
        <v>881</v>
      </c>
      <c r="G1886" t="str">
        <f>VLOOKUP(F1886,'Barrio Mapping'!B:C,2,0)</f>
        <v>Universidad</v>
      </c>
      <c r="H1886">
        <f>VLOOKUP(B1886,'[1]Bin Distritos'!$A:$E,5,0)</f>
        <v>15.629</v>
      </c>
      <c r="I1886" s="5">
        <v>1300</v>
      </c>
      <c r="J1886" s="5">
        <v>2</v>
      </c>
      <c r="K1886" s="5">
        <v>80</v>
      </c>
      <c r="L1886" s="5">
        <v>3</v>
      </c>
      <c r="M1886" s="5">
        <v>1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</row>
    <row r="1887" spans="1:18" x14ac:dyDescent="0.35">
      <c r="A1887" s="1">
        <v>1365</v>
      </c>
      <c r="B1887" t="s">
        <v>871</v>
      </c>
      <c r="C1887" t="s">
        <v>891</v>
      </c>
      <c r="D1887" t="s">
        <v>1690</v>
      </c>
      <c r="F1887" t="s">
        <v>881</v>
      </c>
      <c r="G1887" t="str">
        <f>VLOOKUP(F1887,'Barrio Mapping'!B:C,2,0)</f>
        <v>Universidad</v>
      </c>
      <c r="H1887">
        <f>VLOOKUP(B1887,'[1]Bin Distritos'!$A:$E,5,0)</f>
        <v>15.629</v>
      </c>
      <c r="I1887" s="5">
        <v>1150</v>
      </c>
      <c r="J1887" s="5">
        <v>1</v>
      </c>
      <c r="K1887" s="5">
        <v>70</v>
      </c>
      <c r="L1887" s="5">
        <v>2</v>
      </c>
      <c r="M1887" s="5">
        <v>1</v>
      </c>
      <c r="N1887" s="5">
        <v>1</v>
      </c>
      <c r="O1887" s="5">
        <v>0</v>
      </c>
      <c r="P1887" s="5">
        <v>0</v>
      </c>
      <c r="Q1887" s="5">
        <v>0</v>
      </c>
      <c r="R1887" s="5">
        <v>0</v>
      </c>
    </row>
    <row r="1888" spans="1:18" x14ac:dyDescent="0.35">
      <c r="A1888" s="1">
        <v>1369</v>
      </c>
      <c r="B1888" t="s">
        <v>871</v>
      </c>
      <c r="C1888" t="s">
        <v>1059</v>
      </c>
      <c r="D1888" t="s">
        <v>1693</v>
      </c>
      <c r="E1888" t="s">
        <v>410</v>
      </c>
      <c r="F1888" t="s">
        <v>881</v>
      </c>
      <c r="G1888" t="str">
        <f>VLOOKUP(F1888,'Barrio Mapping'!B:C,2,0)</f>
        <v>Universidad</v>
      </c>
      <c r="H1888">
        <f>VLOOKUP(B1888,'[1]Bin Distritos'!$A:$E,5,0)</f>
        <v>15.629</v>
      </c>
      <c r="I1888" s="5">
        <v>950</v>
      </c>
      <c r="J1888" s="5">
        <v>0</v>
      </c>
      <c r="K1888" s="5">
        <v>62</v>
      </c>
      <c r="L1888" s="5">
        <v>3</v>
      </c>
      <c r="M1888" s="5">
        <v>1</v>
      </c>
      <c r="N1888" s="5">
        <v>1</v>
      </c>
      <c r="O1888" s="5">
        <v>0</v>
      </c>
      <c r="P1888" s="5">
        <v>0</v>
      </c>
      <c r="Q1888" s="5">
        <v>0</v>
      </c>
      <c r="R1888" s="5">
        <v>0</v>
      </c>
    </row>
    <row r="1889" spans="1:18" x14ac:dyDescent="0.35">
      <c r="A1889" s="1">
        <v>1370</v>
      </c>
      <c r="B1889" t="s">
        <v>871</v>
      </c>
      <c r="C1889" t="s">
        <v>1060</v>
      </c>
      <c r="D1889" t="s">
        <v>1690</v>
      </c>
      <c r="E1889" t="s">
        <v>104</v>
      </c>
      <c r="F1889" t="s">
        <v>881</v>
      </c>
      <c r="G1889" t="str">
        <f>VLOOKUP(F1889,'Barrio Mapping'!B:C,2,0)</f>
        <v>Universidad</v>
      </c>
      <c r="H1889">
        <f>VLOOKUP(B1889,'[1]Bin Distritos'!$A:$E,5,0)</f>
        <v>15.629</v>
      </c>
      <c r="I1889" s="5">
        <v>2000</v>
      </c>
      <c r="J1889" s="5">
        <v>3</v>
      </c>
      <c r="K1889" s="5">
        <v>120</v>
      </c>
      <c r="L1889" s="5">
        <v>5</v>
      </c>
      <c r="M1889" s="5">
        <v>1</v>
      </c>
      <c r="N1889" s="5">
        <v>1</v>
      </c>
      <c r="O1889" s="5">
        <v>0</v>
      </c>
      <c r="P1889" s="5">
        <v>0</v>
      </c>
      <c r="Q1889" s="5">
        <v>0</v>
      </c>
      <c r="R1889" s="5">
        <v>0</v>
      </c>
    </row>
    <row r="1890" spans="1:18" x14ac:dyDescent="0.35">
      <c r="A1890" s="1">
        <v>1374</v>
      </c>
      <c r="B1890" t="s">
        <v>871</v>
      </c>
      <c r="C1890" t="s">
        <v>1064</v>
      </c>
      <c r="D1890" t="s">
        <v>1690</v>
      </c>
      <c r="E1890" t="s">
        <v>104</v>
      </c>
      <c r="F1890" t="s">
        <v>881</v>
      </c>
      <c r="G1890" t="str">
        <f>VLOOKUP(F1890,'Barrio Mapping'!B:C,2,0)</f>
        <v>Universidad</v>
      </c>
      <c r="H1890">
        <f>VLOOKUP(B1890,'[1]Bin Distritos'!$A:$E,5,0)</f>
        <v>15.629</v>
      </c>
      <c r="I1890" s="5">
        <v>1900</v>
      </c>
      <c r="J1890" s="5">
        <v>2</v>
      </c>
      <c r="K1890" s="5">
        <v>117</v>
      </c>
      <c r="L1890" s="5">
        <v>3</v>
      </c>
      <c r="M1890" s="5">
        <v>1</v>
      </c>
      <c r="N1890" s="5">
        <v>1</v>
      </c>
      <c r="O1890" s="5">
        <v>0</v>
      </c>
      <c r="P1890" s="5">
        <v>0</v>
      </c>
      <c r="Q1890" s="5">
        <v>0</v>
      </c>
      <c r="R1890" s="5">
        <v>0</v>
      </c>
    </row>
    <row r="1891" spans="1:18" x14ac:dyDescent="0.35">
      <c r="A1891" s="1">
        <v>1380</v>
      </c>
      <c r="B1891" t="s">
        <v>871</v>
      </c>
      <c r="C1891" t="s">
        <v>1067</v>
      </c>
      <c r="D1891" t="s">
        <v>1690</v>
      </c>
      <c r="E1891" t="s">
        <v>40</v>
      </c>
      <c r="F1891" t="s">
        <v>881</v>
      </c>
      <c r="G1891" t="str">
        <f>VLOOKUP(F1891,'Barrio Mapping'!B:C,2,0)</f>
        <v>Universidad</v>
      </c>
      <c r="H1891">
        <f>VLOOKUP(B1891,'[1]Bin Distritos'!$A:$E,5,0)</f>
        <v>15.629</v>
      </c>
      <c r="I1891" s="5">
        <v>1100</v>
      </c>
      <c r="J1891" s="5">
        <v>1</v>
      </c>
      <c r="K1891" s="5">
        <v>50</v>
      </c>
      <c r="L1891" s="5">
        <v>7</v>
      </c>
      <c r="M1891" s="5">
        <v>1</v>
      </c>
      <c r="N1891" s="5">
        <v>1</v>
      </c>
      <c r="O1891" s="5">
        <v>0</v>
      </c>
      <c r="P1891" s="5">
        <v>0</v>
      </c>
      <c r="Q1891" s="5">
        <v>0</v>
      </c>
      <c r="R1891" s="5">
        <v>0</v>
      </c>
    </row>
    <row r="1892" spans="1:18" x14ac:dyDescent="0.35">
      <c r="A1892" s="1">
        <v>1383</v>
      </c>
      <c r="B1892" t="s">
        <v>871</v>
      </c>
      <c r="C1892" t="s">
        <v>1070</v>
      </c>
      <c r="D1892" t="s">
        <v>1693</v>
      </c>
      <c r="E1892" t="s">
        <v>71</v>
      </c>
      <c r="F1892" t="s">
        <v>881</v>
      </c>
      <c r="G1892" t="str">
        <f>VLOOKUP(F1892,'Barrio Mapping'!B:C,2,0)</f>
        <v>Universidad</v>
      </c>
      <c r="H1892">
        <f>VLOOKUP(B1892,'[1]Bin Distritos'!$A:$E,5,0)</f>
        <v>15.629</v>
      </c>
      <c r="I1892" s="5">
        <v>700</v>
      </c>
      <c r="J1892" s="5">
        <v>0</v>
      </c>
      <c r="K1892" s="5">
        <v>43</v>
      </c>
      <c r="L1892" s="5">
        <v>2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</row>
    <row r="1893" spans="1:18" x14ac:dyDescent="0.35">
      <c r="A1893" s="1">
        <v>1390</v>
      </c>
      <c r="B1893" t="s">
        <v>871</v>
      </c>
      <c r="C1893" t="s">
        <v>1073</v>
      </c>
      <c r="D1893" t="s">
        <v>1691</v>
      </c>
      <c r="E1893" t="s">
        <v>95</v>
      </c>
      <c r="F1893" t="s">
        <v>881</v>
      </c>
      <c r="G1893" t="str">
        <f>VLOOKUP(F1893,'Barrio Mapping'!B:C,2,0)</f>
        <v>Universidad</v>
      </c>
      <c r="H1893">
        <f>VLOOKUP(B1893,'[1]Bin Distritos'!$A:$E,5,0)</f>
        <v>15.629</v>
      </c>
      <c r="I1893" s="5">
        <v>2490</v>
      </c>
      <c r="J1893" s="5">
        <v>3</v>
      </c>
      <c r="K1893" s="5">
        <v>97</v>
      </c>
      <c r="L1893" s="5">
        <v>7</v>
      </c>
      <c r="M1893" s="5">
        <v>1</v>
      </c>
      <c r="N1893" s="5">
        <v>1</v>
      </c>
      <c r="O1893" s="5">
        <v>1</v>
      </c>
      <c r="P1893" s="5">
        <v>0</v>
      </c>
      <c r="Q1893" s="5">
        <v>0</v>
      </c>
      <c r="R1893" s="5">
        <v>0</v>
      </c>
    </row>
    <row r="1894" spans="1:18" x14ac:dyDescent="0.35">
      <c r="A1894" s="1">
        <v>1397</v>
      </c>
      <c r="B1894" t="s">
        <v>871</v>
      </c>
      <c r="C1894" t="s">
        <v>1077</v>
      </c>
      <c r="D1894" t="s">
        <v>1690</v>
      </c>
      <c r="E1894" t="s">
        <v>102</v>
      </c>
      <c r="F1894" t="s">
        <v>881</v>
      </c>
      <c r="G1894" t="str">
        <f>VLOOKUP(F1894,'Barrio Mapping'!B:C,2,0)</f>
        <v>Universidad</v>
      </c>
      <c r="H1894">
        <f>VLOOKUP(B1894,'[1]Bin Distritos'!$A:$E,5,0)</f>
        <v>15.629</v>
      </c>
      <c r="I1894" s="5">
        <v>1300</v>
      </c>
      <c r="J1894" s="5">
        <v>1</v>
      </c>
      <c r="K1894" s="5">
        <v>50</v>
      </c>
      <c r="L1894" s="5">
        <v>5</v>
      </c>
      <c r="M1894" s="5">
        <v>1</v>
      </c>
      <c r="N1894" s="5">
        <v>1</v>
      </c>
      <c r="O1894" s="5">
        <v>0</v>
      </c>
      <c r="P1894" s="5">
        <v>0</v>
      </c>
      <c r="Q1894" s="5">
        <v>0</v>
      </c>
      <c r="R1894" s="5">
        <v>0</v>
      </c>
    </row>
    <row r="1895" spans="1:18" x14ac:dyDescent="0.35">
      <c r="A1895" s="1">
        <v>1399</v>
      </c>
      <c r="B1895" t="s">
        <v>871</v>
      </c>
      <c r="C1895" t="s">
        <v>1079</v>
      </c>
      <c r="D1895" t="s">
        <v>1693</v>
      </c>
      <c r="E1895" t="s">
        <v>568</v>
      </c>
      <c r="F1895" t="s">
        <v>881</v>
      </c>
      <c r="G1895" t="str">
        <f>VLOOKUP(F1895,'Barrio Mapping'!B:C,2,0)</f>
        <v>Universidad</v>
      </c>
      <c r="H1895">
        <f>VLOOKUP(B1895,'[1]Bin Distritos'!$A:$E,5,0)</f>
        <v>15.629</v>
      </c>
      <c r="I1895" s="5">
        <v>1100</v>
      </c>
      <c r="J1895" s="5">
        <v>0</v>
      </c>
      <c r="K1895" s="5">
        <v>40</v>
      </c>
      <c r="L1895" s="5">
        <v>2</v>
      </c>
      <c r="M1895" s="5">
        <v>1</v>
      </c>
      <c r="N1895" s="5">
        <v>1</v>
      </c>
      <c r="O1895" s="5">
        <v>0</v>
      </c>
      <c r="P1895" s="5">
        <v>0</v>
      </c>
      <c r="Q1895" s="5">
        <v>0</v>
      </c>
      <c r="R1895" s="5">
        <v>0</v>
      </c>
    </row>
    <row r="1896" spans="1:18" x14ac:dyDescent="0.35">
      <c r="A1896" s="1">
        <v>1962</v>
      </c>
      <c r="B1896" t="s">
        <v>1476</v>
      </c>
      <c r="C1896" t="s">
        <v>1495</v>
      </c>
      <c r="D1896" t="s">
        <v>1690</v>
      </c>
      <c r="F1896" t="s">
        <v>1496</v>
      </c>
      <c r="G1896" t="str">
        <f>VLOOKUP(F1896,'Barrio Mapping'!B:C,2,0)</f>
        <v>Valdeacederas</v>
      </c>
      <c r="H1896">
        <f>VLOOKUP(B1896,'[1]Bin Distritos'!$A:$E,5,0)</f>
        <v>11.679333333333332</v>
      </c>
      <c r="I1896" s="5">
        <v>975</v>
      </c>
      <c r="J1896" s="5">
        <v>3</v>
      </c>
      <c r="K1896" s="5">
        <v>95</v>
      </c>
      <c r="L1896" s="5">
        <v>2</v>
      </c>
      <c r="M1896" s="5">
        <v>1</v>
      </c>
      <c r="N1896" s="5">
        <v>1</v>
      </c>
      <c r="O1896" s="5">
        <v>0</v>
      </c>
      <c r="P1896" s="5">
        <v>0</v>
      </c>
      <c r="Q1896" s="5">
        <v>0</v>
      </c>
      <c r="R1896" s="5">
        <v>0</v>
      </c>
    </row>
    <row r="1897" spans="1:18" x14ac:dyDescent="0.35">
      <c r="A1897" s="1">
        <v>1968</v>
      </c>
      <c r="B1897" t="s">
        <v>1476</v>
      </c>
      <c r="C1897" t="s">
        <v>1495</v>
      </c>
      <c r="D1897" t="s">
        <v>1690</v>
      </c>
      <c r="E1897" t="s">
        <v>126</v>
      </c>
      <c r="F1897" t="s">
        <v>1496</v>
      </c>
      <c r="G1897" t="str">
        <f>VLOOKUP(F1897,'Barrio Mapping'!B:C,2,0)</f>
        <v>Valdeacederas</v>
      </c>
      <c r="H1897">
        <f>VLOOKUP(B1897,'[1]Bin Distritos'!$A:$E,5,0)</f>
        <v>11.679333333333332</v>
      </c>
      <c r="I1897" s="5">
        <v>975</v>
      </c>
      <c r="J1897" s="5">
        <v>3</v>
      </c>
      <c r="K1897" s="5">
        <v>95</v>
      </c>
      <c r="L1897" s="5">
        <v>2</v>
      </c>
      <c r="M1897" s="5">
        <v>1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</row>
    <row r="1898" spans="1:18" x14ac:dyDescent="0.35">
      <c r="A1898" s="1">
        <v>1975</v>
      </c>
      <c r="B1898" t="s">
        <v>1476</v>
      </c>
      <c r="C1898" t="s">
        <v>1506</v>
      </c>
      <c r="D1898" t="s">
        <v>1692</v>
      </c>
      <c r="E1898" t="s">
        <v>1507</v>
      </c>
      <c r="F1898" t="s">
        <v>1496</v>
      </c>
      <c r="G1898" t="str">
        <f>VLOOKUP(F1898,'Barrio Mapping'!B:C,2,0)</f>
        <v>Valdeacederas</v>
      </c>
      <c r="H1898">
        <f>VLOOKUP(B1898,'[1]Bin Distritos'!$A:$E,5,0)</f>
        <v>11.679333333333332</v>
      </c>
      <c r="I1898" s="5">
        <v>850</v>
      </c>
      <c r="J1898" s="5">
        <v>2</v>
      </c>
      <c r="K1898" s="5">
        <v>75</v>
      </c>
      <c r="L1898" s="5">
        <v>0</v>
      </c>
      <c r="M1898" s="5">
        <v>1</v>
      </c>
      <c r="N1898" s="5">
        <v>1</v>
      </c>
      <c r="O1898" s="5">
        <v>0</v>
      </c>
      <c r="P1898" s="5">
        <v>0</v>
      </c>
      <c r="Q1898" s="5">
        <v>1</v>
      </c>
      <c r="R1898" s="5">
        <v>0</v>
      </c>
    </row>
    <row r="1899" spans="1:18" x14ac:dyDescent="0.35">
      <c r="A1899" s="1">
        <v>1982</v>
      </c>
      <c r="B1899" t="s">
        <v>1476</v>
      </c>
      <c r="C1899" t="s">
        <v>1515</v>
      </c>
      <c r="D1899" t="s">
        <v>1690</v>
      </c>
      <c r="E1899" t="s">
        <v>624</v>
      </c>
      <c r="F1899" t="s">
        <v>1496</v>
      </c>
      <c r="G1899" t="str">
        <f>VLOOKUP(F1899,'Barrio Mapping'!B:C,2,0)</f>
        <v>Valdeacederas</v>
      </c>
      <c r="H1899">
        <f>VLOOKUP(B1899,'[1]Bin Distritos'!$A:$E,5,0)</f>
        <v>11.679333333333332</v>
      </c>
      <c r="I1899" s="5">
        <v>780</v>
      </c>
      <c r="J1899" s="5">
        <v>1</v>
      </c>
      <c r="K1899" s="5">
        <v>54</v>
      </c>
      <c r="L1899" s="5">
        <v>3</v>
      </c>
      <c r="M1899" s="5">
        <v>1</v>
      </c>
      <c r="N1899" s="5">
        <v>1</v>
      </c>
      <c r="O1899" s="5">
        <v>0</v>
      </c>
      <c r="P1899" s="5">
        <v>0</v>
      </c>
      <c r="Q1899" s="5">
        <v>0</v>
      </c>
      <c r="R1899" s="5">
        <v>0</v>
      </c>
    </row>
    <row r="1900" spans="1:18" x14ac:dyDescent="0.35">
      <c r="A1900" s="1">
        <v>2001</v>
      </c>
      <c r="B1900" t="s">
        <v>1476</v>
      </c>
      <c r="C1900" t="s">
        <v>1527</v>
      </c>
      <c r="D1900" t="s">
        <v>1692</v>
      </c>
      <c r="E1900" t="s">
        <v>40</v>
      </c>
      <c r="F1900" t="s">
        <v>1496</v>
      </c>
      <c r="G1900" t="str">
        <f>VLOOKUP(F1900,'Barrio Mapping'!B:C,2,0)</f>
        <v>Valdeacederas</v>
      </c>
      <c r="H1900">
        <f>VLOOKUP(B1900,'[1]Bin Distritos'!$A:$E,5,0)</f>
        <v>11.679333333333332</v>
      </c>
      <c r="I1900" s="5">
        <v>900</v>
      </c>
      <c r="J1900" s="5">
        <v>2</v>
      </c>
      <c r="K1900" s="5">
        <v>80</v>
      </c>
      <c r="L1900" s="5">
        <v>3</v>
      </c>
      <c r="M1900" s="5">
        <v>1</v>
      </c>
      <c r="N1900" s="5">
        <v>1</v>
      </c>
      <c r="O1900" s="5">
        <v>0</v>
      </c>
      <c r="P1900" s="5">
        <v>0</v>
      </c>
      <c r="Q1900" s="5">
        <v>1</v>
      </c>
      <c r="R1900" s="5">
        <v>0</v>
      </c>
    </row>
    <row r="1901" spans="1:18" x14ac:dyDescent="0.35">
      <c r="A1901" s="1">
        <v>2011</v>
      </c>
      <c r="B1901" t="s">
        <v>1476</v>
      </c>
      <c r="C1901" t="s">
        <v>1529</v>
      </c>
      <c r="D1901" t="s">
        <v>1690</v>
      </c>
      <c r="E1901" t="s">
        <v>203</v>
      </c>
      <c r="F1901" t="s">
        <v>1496</v>
      </c>
      <c r="G1901" t="str">
        <f>VLOOKUP(F1901,'Barrio Mapping'!B:C,2,0)</f>
        <v>Valdeacederas</v>
      </c>
      <c r="H1901">
        <f>VLOOKUP(B1901,'[1]Bin Distritos'!$A:$E,5,0)</f>
        <v>11.679333333333332</v>
      </c>
      <c r="I1901" s="5">
        <v>750</v>
      </c>
      <c r="J1901" s="5">
        <v>1</v>
      </c>
      <c r="K1901" s="5">
        <v>53</v>
      </c>
      <c r="L1901" s="5">
        <v>1</v>
      </c>
      <c r="M1901" s="5">
        <v>1</v>
      </c>
      <c r="N1901" s="5">
        <v>1</v>
      </c>
      <c r="O1901" s="5">
        <v>0</v>
      </c>
      <c r="P1901" s="5">
        <v>0</v>
      </c>
      <c r="Q1901" s="5">
        <v>0</v>
      </c>
      <c r="R1901" s="5">
        <v>0</v>
      </c>
    </row>
    <row r="1902" spans="1:18" x14ac:dyDescent="0.35">
      <c r="A1902" s="1">
        <v>2015</v>
      </c>
      <c r="B1902" t="s">
        <v>1476</v>
      </c>
      <c r="C1902" t="s">
        <v>1532</v>
      </c>
      <c r="D1902" t="s">
        <v>1692</v>
      </c>
      <c r="E1902" t="s">
        <v>1462</v>
      </c>
      <c r="F1902" t="s">
        <v>1496</v>
      </c>
      <c r="G1902" t="str">
        <f>VLOOKUP(F1902,'Barrio Mapping'!B:C,2,0)</f>
        <v>Valdeacederas</v>
      </c>
      <c r="H1902">
        <f>VLOOKUP(B1902,'[1]Bin Distritos'!$A:$E,5,0)</f>
        <v>11.679333333333332</v>
      </c>
      <c r="I1902" s="5">
        <v>990</v>
      </c>
      <c r="J1902" s="5">
        <v>2</v>
      </c>
      <c r="K1902" s="5">
        <v>74</v>
      </c>
      <c r="L1902" s="5">
        <v>3</v>
      </c>
      <c r="M1902" s="5">
        <v>1</v>
      </c>
      <c r="N1902" s="5">
        <v>1</v>
      </c>
      <c r="O1902" s="5">
        <v>0</v>
      </c>
      <c r="P1902" s="5">
        <v>0</v>
      </c>
      <c r="Q1902" s="5">
        <v>1</v>
      </c>
      <c r="R1902" s="5">
        <v>0</v>
      </c>
    </row>
    <row r="1903" spans="1:18" x14ac:dyDescent="0.35">
      <c r="A1903" s="1">
        <v>2027</v>
      </c>
      <c r="B1903" t="s">
        <v>1476</v>
      </c>
      <c r="C1903" t="s">
        <v>1536</v>
      </c>
      <c r="D1903" t="s">
        <v>1690</v>
      </c>
      <c r="E1903" t="s">
        <v>21</v>
      </c>
      <c r="F1903" t="s">
        <v>1496</v>
      </c>
      <c r="G1903" t="str">
        <f>VLOOKUP(F1903,'Barrio Mapping'!B:C,2,0)</f>
        <v>Valdeacederas</v>
      </c>
      <c r="H1903">
        <f>VLOOKUP(B1903,'[1]Bin Distritos'!$A:$E,5,0)</f>
        <v>11.679333333333332</v>
      </c>
      <c r="I1903" s="5">
        <v>1050</v>
      </c>
      <c r="J1903" s="5">
        <v>1</v>
      </c>
      <c r="K1903" s="5">
        <v>65</v>
      </c>
      <c r="L1903" s="5">
        <v>5</v>
      </c>
      <c r="M1903" s="5">
        <v>1</v>
      </c>
      <c r="N1903" s="5">
        <v>1</v>
      </c>
      <c r="O1903" s="5">
        <v>0</v>
      </c>
      <c r="P1903" s="5">
        <v>0</v>
      </c>
      <c r="Q1903" s="5">
        <v>0</v>
      </c>
      <c r="R1903" s="5">
        <v>0</v>
      </c>
    </row>
    <row r="1904" spans="1:18" x14ac:dyDescent="0.35">
      <c r="A1904" s="1">
        <v>2042</v>
      </c>
      <c r="B1904" t="s">
        <v>1476</v>
      </c>
      <c r="C1904" t="s">
        <v>1546</v>
      </c>
      <c r="D1904" t="s">
        <v>1690</v>
      </c>
      <c r="E1904" t="s">
        <v>644</v>
      </c>
      <c r="F1904" t="s">
        <v>1496</v>
      </c>
      <c r="G1904" t="str">
        <f>VLOOKUP(F1904,'Barrio Mapping'!B:C,2,0)</f>
        <v>Valdeacederas</v>
      </c>
      <c r="H1904">
        <f>VLOOKUP(B1904,'[1]Bin Distritos'!$A:$E,5,0)</f>
        <v>11.679333333333332</v>
      </c>
      <c r="I1904" s="5">
        <v>750</v>
      </c>
      <c r="J1904" s="5">
        <v>1</v>
      </c>
      <c r="K1904" s="5">
        <v>55</v>
      </c>
      <c r="L1904" s="5">
        <v>2</v>
      </c>
      <c r="M1904" s="5">
        <v>1</v>
      </c>
      <c r="N1904" s="5">
        <v>1</v>
      </c>
      <c r="O1904" s="5">
        <v>0</v>
      </c>
      <c r="P1904" s="5">
        <v>0</v>
      </c>
      <c r="Q1904" s="5">
        <v>0</v>
      </c>
      <c r="R1904" s="5">
        <v>0</v>
      </c>
    </row>
    <row r="1905" spans="1:18" x14ac:dyDescent="0.35">
      <c r="A1905" s="1">
        <v>2048</v>
      </c>
      <c r="B1905" t="s">
        <v>1476</v>
      </c>
      <c r="C1905" t="s">
        <v>1549</v>
      </c>
      <c r="D1905" t="s">
        <v>1690</v>
      </c>
      <c r="F1905" t="s">
        <v>1496</v>
      </c>
      <c r="G1905" t="str">
        <f>VLOOKUP(F1905,'Barrio Mapping'!B:C,2,0)</f>
        <v>Valdeacederas</v>
      </c>
      <c r="H1905">
        <f>VLOOKUP(B1905,'[1]Bin Distritos'!$A:$E,5,0)</f>
        <v>11.679333333333332</v>
      </c>
      <c r="I1905" s="5">
        <v>750</v>
      </c>
      <c r="J1905" s="5">
        <v>1</v>
      </c>
      <c r="K1905" s="5">
        <v>44</v>
      </c>
      <c r="L1905" s="5">
        <v>1</v>
      </c>
      <c r="M1905" s="5">
        <v>1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</row>
    <row r="1906" spans="1:18" x14ac:dyDescent="0.35">
      <c r="A1906" s="1">
        <v>2049</v>
      </c>
      <c r="B1906" t="s">
        <v>1476</v>
      </c>
      <c r="C1906" t="s">
        <v>1550</v>
      </c>
      <c r="D1906" t="s">
        <v>1690</v>
      </c>
      <c r="F1906" t="s">
        <v>1496</v>
      </c>
      <c r="G1906" t="str">
        <f>VLOOKUP(F1906,'Barrio Mapping'!B:C,2,0)</f>
        <v>Valdeacederas</v>
      </c>
      <c r="H1906">
        <f>VLOOKUP(B1906,'[1]Bin Distritos'!$A:$E,5,0)</f>
        <v>11.679333333333332</v>
      </c>
      <c r="I1906" s="5">
        <v>725</v>
      </c>
      <c r="J1906" s="5">
        <v>1</v>
      </c>
      <c r="K1906" s="5">
        <v>50</v>
      </c>
      <c r="L1906" s="5">
        <v>1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</row>
    <row r="1907" spans="1:18" x14ac:dyDescent="0.35">
      <c r="A1907" s="1">
        <v>2055</v>
      </c>
      <c r="B1907" t="s">
        <v>1476</v>
      </c>
      <c r="C1907" t="s">
        <v>1556</v>
      </c>
      <c r="D1907" t="s">
        <v>1692</v>
      </c>
      <c r="E1907" t="s">
        <v>713</v>
      </c>
      <c r="F1907" t="s">
        <v>1496</v>
      </c>
      <c r="G1907" t="str">
        <f>VLOOKUP(F1907,'Barrio Mapping'!B:C,2,0)</f>
        <v>Valdeacederas</v>
      </c>
      <c r="H1907">
        <f>VLOOKUP(B1907,'[1]Bin Distritos'!$A:$E,5,0)</f>
        <v>11.679333333333332</v>
      </c>
      <c r="I1907" s="5">
        <v>1200</v>
      </c>
      <c r="J1907" s="5">
        <v>2</v>
      </c>
      <c r="K1907" s="5">
        <v>97</v>
      </c>
      <c r="L1907" s="5">
        <v>3</v>
      </c>
      <c r="M1907" s="5">
        <v>1</v>
      </c>
      <c r="N1907" s="5">
        <v>1</v>
      </c>
      <c r="O1907" s="5">
        <v>0</v>
      </c>
      <c r="P1907" s="5">
        <v>0</v>
      </c>
      <c r="Q1907" s="5">
        <v>1</v>
      </c>
      <c r="R1907" s="5">
        <v>0</v>
      </c>
    </row>
    <row r="1908" spans="1:18" x14ac:dyDescent="0.35">
      <c r="A1908" s="1">
        <v>2060</v>
      </c>
      <c r="B1908" t="s">
        <v>1476</v>
      </c>
      <c r="C1908" t="s">
        <v>1560</v>
      </c>
      <c r="D1908" t="s">
        <v>1690</v>
      </c>
      <c r="F1908" t="s">
        <v>1496</v>
      </c>
      <c r="G1908" t="str">
        <f>VLOOKUP(F1908,'Barrio Mapping'!B:C,2,0)</f>
        <v>Valdeacederas</v>
      </c>
      <c r="H1908">
        <f>VLOOKUP(B1908,'[1]Bin Distritos'!$A:$E,5,0)</f>
        <v>11.679333333333332</v>
      </c>
      <c r="I1908" s="5">
        <v>1500</v>
      </c>
      <c r="J1908" s="5">
        <v>1</v>
      </c>
      <c r="K1908" s="5">
        <v>90</v>
      </c>
      <c r="L1908" s="5">
        <v>0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</row>
    <row r="1909" spans="1:18" x14ac:dyDescent="0.35">
      <c r="A1909" s="1">
        <v>2063</v>
      </c>
      <c r="B1909" t="s">
        <v>1476</v>
      </c>
      <c r="C1909" t="s">
        <v>1562</v>
      </c>
      <c r="D1909" t="s">
        <v>1690</v>
      </c>
      <c r="F1909" t="s">
        <v>1496</v>
      </c>
      <c r="G1909" t="str">
        <f>VLOOKUP(F1909,'Barrio Mapping'!B:C,2,0)</f>
        <v>Valdeacederas</v>
      </c>
      <c r="H1909">
        <f>VLOOKUP(B1909,'[1]Bin Distritos'!$A:$E,5,0)</f>
        <v>11.679333333333332</v>
      </c>
      <c r="I1909" s="5">
        <v>950</v>
      </c>
      <c r="J1909" s="5">
        <v>2</v>
      </c>
      <c r="K1909" s="5">
        <v>75</v>
      </c>
      <c r="L1909" s="5">
        <v>4</v>
      </c>
      <c r="M1909" s="5">
        <v>1</v>
      </c>
      <c r="N1909" s="5">
        <v>1</v>
      </c>
      <c r="O1909" s="5">
        <v>0</v>
      </c>
      <c r="P1909" s="5">
        <v>0</v>
      </c>
      <c r="Q1909" s="5">
        <v>0</v>
      </c>
      <c r="R1909" s="5">
        <v>0</v>
      </c>
    </row>
    <row r="1910" spans="1:18" x14ac:dyDescent="0.35">
      <c r="A1910" s="1">
        <v>2074</v>
      </c>
      <c r="B1910" t="s">
        <v>1476</v>
      </c>
      <c r="C1910" t="s">
        <v>1536</v>
      </c>
      <c r="D1910" t="s">
        <v>1690</v>
      </c>
      <c r="E1910" t="s">
        <v>40</v>
      </c>
      <c r="F1910" t="s">
        <v>1496</v>
      </c>
      <c r="G1910" t="str">
        <f>VLOOKUP(F1910,'Barrio Mapping'!B:C,2,0)</f>
        <v>Valdeacederas</v>
      </c>
      <c r="H1910">
        <f>VLOOKUP(B1910,'[1]Bin Distritos'!$A:$E,5,0)</f>
        <v>11.679333333333332</v>
      </c>
      <c r="I1910" s="5">
        <v>800</v>
      </c>
      <c r="J1910" s="5">
        <v>1</v>
      </c>
      <c r="K1910" s="5">
        <v>55</v>
      </c>
      <c r="L1910" s="5">
        <v>1</v>
      </c>
      <c r="M1910" s="5">
        <v>1</v>
      </c>
      <c r="N1910" s="5">
        <v>1</v>
      </c>
      <c r="O1910" s="5">
        <v>0</v>
      </c>
      <c r="P1910" s="5">
        <v>0</v>
      </c>
      <c r="Q1910" s="5">
        <v>0</v>
      </c>
      <c r="R1910" s="5">
        <v>0</v>
      </c>
    </row>
    <row r="1911" spans="1:18" x14ac:dyDescent="0.35">
      <c r="A1911" s="1">
        <v>2095</v>
      </c>
      <c r="B1911" t="s">
        <v>1476</v>
      </c>
      <c r="C1911" t="s">
        <v>1582</v>
      </c>
      <c r="D1911" t="s">
        <v>1690</v>
      </c>
      <c r="E1911" t="s">
        <v>200</v>
      </c>
      <c r="F1911" t="s">
        <v>1496</v>
      </c>
      <c r="G1911" t="str">
        <f>VLOOKUP(F1911,'Barrio Mapping'!B:C,2,0)</f>
        <v>Valdeacederas</v>
      </c>
      <c r="H1911">
        <f>VLOOKUP(B1911,'[1]Bin Distritos'!$A:$E,5,0)</f>
        <v>11.679333333333332</v>
      </c>
      <c r="I1911" s="5">
        <v>1200</v>
      </c>
      <c r="J1911" s="5">
        <v>2</v>
      </c>
      <c r="K1911" s="5">
        <v>110</v>
      </c>
      <c r="L1911" s="5">
        <v>1</v>
      </c>
      <c r="M1911" s="5">
        <v>1</v>
      </c>
      <c r="N1911" s="5">
        <v>1</v>
      </c>
      <c r="O1911" s="5">
        <v>0</v>
      </c>
      <c r="P1911" s="5">
        <v>0</v>
      </c>
      <c r="Q1911" s="5">
        <v>0</v>
      </c>
      <c r="R1911" s="5">
        <v>0</v>
      </c>
    </row>
    <row r="1912" spans="1:18" x14ac:dyDescent="0.35">
      <c r="A1912" s="1">
        <v>2098</v>
      </c>
      <c r="B1912" t="s">
        <v>1476</v>
      </c>
      <c r="C1912" t="s">
        <v>1584</v>
      </c>
      <c r="D1912" t="s">
        <v>1690</v>
      </c>
      <c r="E1912" t="s">
        <v>785</v>
      </c>
      <c r="F1912" t="s">
        <v>1496</v>
      </c>
      <c r="G1912" t="str">
        <f>VLOOKUP(F1912,'Barrio Mapping'!B:C,2,0)</f>
        <v>Valdeacederas</v>
      </c>
      <c r="H1912">
        <f>VLOOKUP(B1912,'[1]Bin Distritos'!$A:$E,5,0)</f>
        <v>11.679333333333332</v>
      </c>
      <c r="I1912" s="5">
        <v>2750</v>
      </c>
      <c r="J1912" s="5">
        <v>3</v>
      </c>
      <c r="K1912" s="5">
        <v>80</v>
      </c>
      <c r="L1912" s="5">
        <v>1</v>
      </c>
      <c r="M1912" s="5">
        <v>1</v>
      </c>
      <c r="N1912" s="5">
        <v>1</v>
      </c>
      <c r="O1912" s="5">
        <v>0</v>
      </c>
      <c r="P1912" s="5">
        <v>0</v>
      </c>
      <c r="Q1912" s="5">
        <v>0</v>
      </c>
      <c r="R1912" s="5">
        <v>0</v>
      </c>
    </row>
    <row r="1913" spans="1:18" x14ac:dyDescent="0.35">
      <c r="A1913" s="1">
        <v>2105</v>
      </c>
      <c r="B1913" t="s">
        <v>1476</v>
      </c>
      <c r="C1913" t="s">
        <v>1590</v>
      </c>
      <c r="D1913" t="s">
        <v>1690</v>
      </c>
      <c r="E1913" t="s">
        <v>51</v>
      </c>
      <c r="F1913" t="s">
        <v>1496</v>
      </c>
      <c r="G1913" t="str">
        <f>VLOOKUP(F1913,'Barrio Mapping'!B:C,2,0)</f>
        <v>Valdeacederas</v>
      </c>
      <c r="H1913">
        <f>VLOOKUP(B1913,'[1]Bin Distritos'!$A:$E,5,0)</f>
        <v>11.679333333333332</v>
      </c>
      <c r="I1913" s="5">
        <v>800</v>
      </c>
      <c r="J1913" s="5">
        <v>1</v>
      </c>
      <c r="K1913" s="5">
        <v>60</v>
      </c>
      <c r="L1913" s="5">
        <v>1</v>
      </c>
      <c r="M1913" s="5">
        <v>1</v>
      </c>
      <c r="N1913" s="5">
        <v>1</v>
      </c>
      <c r="O1913" s="5">
        <v>0</v>
      </c>
      <c r="P1913" s="5">
        <v>0</v>
      </c>
      <c r="Q1913" s="5">
        <v>0</v>
      </c>
      <c r="R1913" s="5">
        <v>0</v>
      </c>
    </row>
    <row r="1914" spans="1:18" x14ac:dyDescent="0.35">
      <c r="A1914" s="1">
        <v>223</v>
      </c>
      <c r="B1914" t="s">
        <v>236</v>
      </c>
      <c r="C1914" t="s">
        <v>239</v>
      </c>
      <c r="D1914" t="s">
        <v>1691</v>
      </c>
      <c r="F1914" t="s">
        <v>240</v>
      </c>
      <c r="G1914" t="str">
        <f>VLOOKUP(F1914,'Barrio Mapping'!B:C,2,0)</f>
        <v>Valdefuentes</v>
      </c>
      <c r="H1914">
        <f>VLOOKUP(B1914,'[1]Bin Distritos'!$A:$E,5,0)</f>
        <v>9.2406666666666677</v>
      </c>
      <c r="I1914" s="5">
        <v>1250</v>
      </c>
      <c r="J1914" s="5">
        <v>1</v>
      </c>
      <c r="K1914" s="5">
        <v>83</v>
      </c>
      <c r="L1914" s="5">
        <v>6</v>
      </c>
      <c r="M1914" s="5">
        <v>1</v>
      </c>
      <c r="N1914" s="5">
        <v>1</v>
      </c>
      <c r="O1914" s="5">
        <v>1</v>
      </c>
      <c r="P1914" s="5">
        <v>0</v>
      </c>
      <c r="Q1914" s="5">
        <v>0</v>
      </c>
      <c r="R1914" s="5">
        <v>0</v>
      </c>
    </row>
    <row r="1915" spans="1:18" x14ac:dyDescent="0.35">
      <c r="A1915" s="1">
        <v>228</v>
      </c>
      <c r="B1915" t="s">
        <v>236</v>
      </c>
      <c r="C1915" t="s">
        <v>247</v>
      </c>
      <c r="D1915" t="s">
        <v>1692</v>
      </c>
      <c r="F1915" t="s">
        <v>240</v>
      </c>
      <c r="G1915" t="str">
        <f>VLOOKUP(F1915,'Barrio Mapping'!B:C,2,0)</f>
        <v>Valdefuentes</v>
      </c>
      <c r="H1915">
        <f>VLOOKUP(B1915,'[1]Bin Distritos'!$A:$E,5,0)</f>
        <v>9.2406666666666677</v>
      </c>
      <c r="I1915" s="5">
        <v>2150</v>
      </c>
      <c r="J1915" s="5">
        <v>5</v>
      </c>
      <c r="K1915" s="5">
        <v>211</v>
      </c>
      <c r="L1915" s="5">
        <v>3</v>
      </c>
      <c r="M1915" s="5">
        <v>1</v>
      </c>
      <c r="N1915" s="5">
        <v>1</v>
      </c>
      <c r="O1915" s="5">
        <v>0</v>
      </c>
      <c r="P1915" s="5">
        <v>0</v>
      </c>
      <c r="Q1915" s="5">
        <v>1</v>
      </c>
      <c r="R1915" s="5">
        <v>0</v>
      </c>
    </row>
    <row r="1916" spans="1:18" x14ac:dyDescent="0.35">
      <c r="A1916" s="1">
        <v>231</v>
      </c>
      <c r="B1916" t="s">
        <v>236</v>
      </c>
      <c r="C1916" t="s">
        <v>250</v>
      </c>
      <c r="D1916" t="s">
        <v>1690</v>
      </c>
      <c r="E1916" t="s">
        <v>88</v>
      </c>
      <c r="F1916" t="s">
        <v>251</v>
      </c>
      <c r="G1916" t="str">
        <f>VLOOKUP(F1916,'Barrio Mapping'!B:C,2,0)</f>
        <v>Valdefuentes</v>
      </c>
      <c r="H1916">
        <f>VLOOKUP(B1916,'[1]Bin Distritos'!$A:$E,5,0)</f>
        <v>9.2406666666666677</v>
      </c>
      <c r="I1916" s="5">
        <v>1000</v>
      </c>
      <c r="J1916" s="5">
        <v>2</v>
      </c>
      <c r="K1916" s="5">
        <v>76</v>
      </c>
      <c r="L1916" s="5">
        <v>1</v>
      </c>
      <c r="M1916" s="5">
        <v>1</v>
      </c>
      <c r="N1916" s="5">
        <v>1</v>
      </c>
      <c r="O1916" s="5">
        <v>0</v>
      </c>
      <c r="P1916" s="5">
        <v>0</v>
      </c>
      <c r="Q1916" s="5">
        <v>0</v>
      </c>
      <c r="R1916" s="5">
        <v>0</v>
      </c>
    </row>
    <row r="1917" spans="1:18" x14ac:dyDescent="0.35">
      <c r="A1917" s="1">
        <v>232</v>
      </c>
      <c r="B1917" t="s">
        <v>236</v>
      </c>
      <c r="C1917" t="s">
        <v>252</v>
      </c>
      <c r="D1917" t="s">
        <v>1690</v>
      </c>
      <c r="F1917" t="s">
        <v>240</v>
      </c>
      <c r="G1917" t="str">
        <f>VLOOKUP(F1917,'Barrio Mapping'!B:C,2,0)</f>
        <v>Valdefuentes</v>
      </c>
      <c r="H1917">
        <f>VLOOKUP(B1917,'[1]Bin Distritos'!$A:$E,5,0)</f>
        <v>9.2406666666666677</v>
      </c>
      <c r="I1917" s="5">
        <v>1500</v>
      </c>
      <c r="J1917" s="5">
        <v>3</v>
      </c>
      <c r="K1917" s="5">
        <v>150</v>
      </c>
      <c r="L1917" s="5">
        <v>3</v>
      </c>
      <c r="M1917" s="5">
        <v>1</v>
      </c>
      <c r="N1917" s="5">
        <v>1</v>
      </c>
      <c r="O1917" s="5">
        <v>0</v>
      </c>
      <c r="P1917" s="5">
        <v>0</v>
      </c>
      <c r="Q1917" s="5">
        <v>0</v>
      </c>
      <c r="R1917" s="5">
        <v>0</v>
      </c>
    </row>
    <row r="1918" spans="1:18" x14ac:dyDescent="0.35">
      <c r="A1918" s="1">
        <v>235</v>
      </c>
      <c r="B1918" t="s">
        <v>236</v>
      </c>
      <c r="C1918" t="s">
        <v>255</v>
      </c>
      <c r="D1918" t="s">
        <v>1691</v>
      </c>
      <c r="E1918" t="s">
        <v>256</v>
      </c>
      <c r="F1918" t="s">
        <v>240</v>
      </c>
      <c r="G1918" t="str">
        <f>VLOOKUP(F1918,'Barrio Mapping'!B:C,2,0)</f>
        <v>Valdefuentes</v>
      </c>
      <c r="H1918">
        <f>VLOOKUP(B1918,'[1]Bin Distritos'!$A:$E,5,0)</f>
        <v>9.2406666666666677</v>
      </c>
      <c r="I1918" s="5">
        <v>1100</v>
      </c>
      <c r="J1918" s="5">
        <v>1</v>
      </c>
      <c r="K1918" s="5">
        <v>75</v>
      </c>
      <c r="L1918" s="5">
        <v>6</v>
      </c>
      <c r="M1918" s="5">
        <v>1</v>
      </c>
      <c r="N1918" s="5">
        <v>1</v>
      </c>
      <c r="O1918" s="5">
        <v>1</v>
      </c>
      <c r="P1918" s="5">
        <v>0</v>
      </c>
      <c r="Q1918" s="5">
        <v>0</v>
      </c>
      <c r="R1918" s="5">
        <v>0</v>
      </c>
    </row>
    <row r="1919" spans="1:18" x14ac:dyDescent="0.35">
      <c r="A1919" s="1">
        <v>236</v>
      </c>
      <c r="B1919" t="s">
        <v>236</v>
      </c>
      <c r="C1919" t="s">
        <v>257</v>
      </c>
      <c r="D1919" t="s">
        <v>1690</v>
      </c>
      <c r="F1919" t="s">
        <v>240</v>
      </c>
      <c r="G1919" t="str">
        <f>VLOOKUP(F1919,'Barrio Mapping'!B:C,2,0)</f>
        <v>Valdefuentes</v>
      </c>
      <c r="H1919">
        <f>VLOOKUP(B1919,'[1]Bin Distritos'!$A:$E,5,0)</f>
        <v>9.2406666666666677</v>
      </c>
      <c r="I1919" s="5">
        <v>950</v>
      </c>
      <c r="J1919" s="5">
        <v>1</v>
      </c>
      <c r="K1919" s="5">
        <v>50</v>
      </c>
      <c r="L1919" s="5">
        <v>1</v>
      </c>
      <c r="M1919" s="5">
        <v>1</v>
      </c>
      <c r="N1919" s="5">
        <v>1</v>
      </c>
      <c r="O1919" s="5">
        <v>0</v>
      </c>
      <c r="P1919" s="5">
        <v>0</v>
      </c>
      <c r="Q1919" s="5">
        <v>0</v>
      </c>
      <c r="R1919" s="5">
        <v>0</v>
      </c>
    </row>
    <row r="1920" spans="1:18" x14ac:dyDescent="0.35">
      <c r="A1920" s="1">
        <v>241</v>
      </c>
      <c r="B1920" t="s">
        <v>236</v>
      </c>
      <c r="C1920" t="s">
        <v>264</v>
      </c>
      <c r="D1920" t="s">
        <v>1692</v>
      </c>
      <c r="E1920" t="s">
        <v>40</v>
      </c>
      <c r="F1920" t="s">
        <v>240</v>
      </c>
      <c r="G1920" t="str">
        <f>VLOOKUP(F1920,'Barrio Mapping'!B:C,2,0)</f>
        <v>Valdefuentes</v>
      </c>
      <c r="H1920">
        <f>VLOOKUP(B1920,'[1]Bin Distritos'!$A:$E,5,0)</f>
        <v>9.2406666666666677</v>
      </c>
      <c r="I1920" s="5">
        <v>1500</v>
      </c>
      <c r="J1920" s="5">
        <v>3</v>
      </c>
      <c r="K1920" s="5">
        <v>105</v>
      </c>
      <c r="L1920" s="5">
        <v>1</v>
      </c>
      <c r="M1920" s="5">
        <v>1</v>
      </c>
      <c r="N1920" s="5">
        <v>1</v>
      </c>
      <c r="O1920" s="5">
        <v>0</v>
      </c>
      <c r="P1920" s="5">
        <v>0</v>
      </c>
      <c r="Q1920" s="5">
        <v>1</v>
      </c>
      <c r="R1920" s="5">
        <v>0</v>
      </c>
    </row>
    <row r="1921" spans="1:18" x14ac:dyDescent="0.35">
      <c r="A1921" s="1">
        <v>242</v>
      </c>
      <c r="B1921" t="s">
        <v>236</v>
      </c>
      <c r="C1921" t="s">
        <v>252</v>
      </c>
      <c r="D1921" t="s">
        <v>1690</v>
      </c>
      <c r="F1921" t="s">
        <v>240</v>
      </c>
      <c r="G1921" t="str">
        <f>VLOOKUP(F1921,'Barrio Mapping'!B:C,2,0)</f>
        <v>Valdefuentes</v>
      </c>
      <c r="H1921">
        <f>VLOOKUP(B1921,'[1]Bin Distritos'!$A:$E,5,0)</f>
        <v>9.2406666666666677</v>
      </c>
      <c r="I1921" s="5">
        <v>1600</v>
      </c>
      <c r="J1921" s="5">
        <v>4</v>
      </c>
      <c r="K1921" s="5">
        <v>120</v>
      </c>
      <c r="L1921" s="5">
        <v>3</v>
      </c>
      <c r="M1921" s="5">
        <v>1</v>
      </c>
      <c r="N1921" s="5">
        <v>1</v>
      </c>
      <c r="O1921" s="5">
        <v>0</v>
      </c>
      <c r="P1921" s="5">
        <v>0</v>
      </c>
      <c r="Q1921" s="5">
        <v>0</v>
      </c>
      <c r="R1921" s="5">
        <v>0</v>
      </c>
    </row>
    <row r="1922" spans="1:18" x14ac:dyDescent="0.35">
      <c r="A1922" s="1">
        <v>243</v>
      </c>
      <c r="B1922" t="s">
        <v>236</v>
      </c>
      <c r="C1922" t="s">
        <v>239</v>
      </c>
      <c r="D1922" t="s">
        <v>1691</v>
      </c>
      <c r="F1922" t="s">
        <v>240</v>
      </c>
      <c r="G1922" t="str">
        <f>VLOOKUP(F1922,'Barrio Mapping'!B:C,2,0)</f>
        <v>Valdefuentes</v>
      </c>
      <c r="H1922">
        <f>VLOOKUP(B1922,'[1]Bin Distritos'!$A:$E,5,0)</f>
        <v>9.2406666666666677</v>
      </c>
      <c r="I1922" s="5">
        <v>1850</v>
      </c>
      <c r="J1922" s="5">
        <v>2</v>
      </c>
      <c r="K1922" s="5">
        <v>150</v>
      </c>
      <c r="L1922" s="5">
        <v>5</v>
      </c>
      <c r="M1922" s="5">
        <v>1</v>
      </c>
      <c r="N1922" s="5">
        <v>1</v>
      </c>
      <c r="O1922" s="5">
        <v>1</v>
      </c>
      <c r="P1922" s="5">
        <v>0</v>
      </c>
      <c r="Q1922" s="5">
        <v>0</v>
      </c>
      <c r="R1922" s="5">
        <v>0</v>
      </c>
    </row>
    <row r="1923" spans="1:18" x14ac:dyDescent="0.35">
      <c r="A1923" s="1">
        <v>244</v>
      </c>
      <c r="B1923" t="s">
        <v>236</v>
      </c>
      <c r="C1923" t="s">
        <v>265</v>
      </c>
      <c r="D1923" t="s">
        <v>1690</v>
      </c>
      <c r="F1923" t="s">
        <v>266</v>
      </c>
      <c r="G1923" t="str">
        <f>VLOOKUP(F1923,'Barrio Mapping'!B:C,2,0)</f>
        <v>Valdefuentes</v>
      </c>
      <c r="H1923">
        <f>VLOOKUP(B1923,'[1]Bin Distritos'!$A:$E,5,0)</f>
        <v>9.2406666666666677</v>
      </c>
      <c r="I1923" s="5">
        <v>1690</v>
      </c>
      <c r="J1923" s="5">
        <v>3</v>
      </c>
      <c r="K1923" s="5">
        <v>160</v>
      </c>
      <c r="L1923" s="5">
        <v>9</v>
      </c>
      <c r="M1923" s="5">
        <v>1</v>
      </c>
      <c r="N1923" s="5">
        <v>1</v>
      </c>
      <c r="O1923" s="5">
        <v>0</v>
      </c>
      <c r="P1923" s="5">
        <v>0</v>
      </c>
      <c r="Q1923" s="5">
        <v>0</v>
      </c>
      <c r="R1923" s="5">
        <v>0</v>
      </c>
    </row>
    <row r="1924" spans="1:18" x14ac:dyDescent="0.35">
      <c r="A1924" s="1">
        <v>246</v>
      </c>
      <c r="B1924" t="s">
        <v>236</v>
      </c>
      <c r="C1924" t="s">
        <v>267</v>
      </c>
      <c r="D1924" t="s">
        <v>1690</v>
      </c>
      <c r="E1924" t="s">
        <v>102</v>
      </c>
      <c r="F1924" t="s">
        <v>251</v>
      </c>
      <c r="G1924" t="str">
        <f>VLOOKUP(F1924,'Barrio Mapping'!B:C,2,0)</f>
        <v>Valdefuentes</v>
      </c>
      <c r="H1924">
        <f>VLOOKUP(B1924,'[1]Bin Distritos'!$A:$E,5,0)</f>
        <v>9.2406666666666677</v>
      </c>
      <c r="I1924" s="5">
        <v>1600</v>
      </c>
      <c r="J1924" s="5">
        <v>3</v>
      </c>
      <c r="K1924" s="5">
        <v>117</v>
      </c>
      <c r="L1924" s="5">
        <v>4</v>
      </c>
      <c r="M1924" s="5">
        <v>1</v>
      </c>
      <c r="N1924" s="5">
        <v>1</v>
      </c>
      <c r="O1924" s="5">
        <v>0</v>
      </c>
      <c r="P1924" s="5">
        <v>0</v>
      </c>
      <c r="Q1924" s="5">
        <v>0</v>
      </c>
      <c r="R1924" s="5">
        <v>0</v>
      </c>
    </row>
    <row r="1925" spans="1:18" x14ac:dyDescent="0.35">
      <c r="A1925" s="1">
        <v>247</v>
      </c>
      <c r="B1925" t="s">
        <v>236</v>
      </c>
      <c r="C1925" t="s">
        <v>268</v>
      </c>
      <c r="D1925" t="s">
        <v>1691</v>
      </c>
      <c r="E1925" t="s">
        <v>269</v>
      </c>
      <c r="F1925" t="s">
        <v>240</v>
      </c>
      <c r="G1925" t="str">
        <f>VLOOKUP(F1925,'Barrio Mapping'!B:C,2,0)</f>
        <v>Valdefuentes</v>
      </c>
      <c r="H1925">
        <f>VLOOKUP(B1925,'[1]Bin Distritos'!$A:$E,5,0)</f>
        <v>9.2406666666666677</v>
      </c>
      <c r="I1925" s="5">
        <v>1550</v>
      </c>
      <c r="J1925" s="5">
        <v>3</v>
      </c>
      <c r="K1925" s="5">
        <v>120</v>
      </c>
      <c r="L1925" s="5">
        <v>6</v>
      </c>
      <c r="M1925" s="5">
        <v>1</v>
      </c>
      <c r="N1925" s="5">
        <v>1</v>
      </c>
      <c r="O1925" s="5">
        <v>1</v>
      </c>
      <c r="P1925" s="5">
        <v>0</v>
      </c>
      <c r="Q1925" s="5">
        <v>0</v>
      </c>
      <c r="R1925" s="5">
        <v>0</v>
      </c>
    </row>
    <row r="1926" spans="1:18" x14ac:dyDescent="0.35">
      <c r="A1926" s="1">
        <v>248</v>
      </c>
      <c r="B1926" t="s">
        <v>236</v>
      </c>
      <c r="C1926" t="s">
        <v>267</v>
      </c>
      <c r="D1926" t="s">
        <v>1690</v>
      </c>
      <c r="E1926" t="s">
        <v>73</v>
      </c>
      <c r="F1926" t="s">
        <v>251</v>
      </c>
      <c r="G1926" t="str">
        <f>VLOOKUP(F1926,'Barrio Mapping'!B:C,2,0)</f>
        <v>Valdefuentes</v>
      </c>
      <c r="H1926">
        <f>VLOOKUP(B1926,'[1]Bin Distritos'!$A:$E,5,0)</f>
        <v>9.2406666666666677</v>
      </c>
      <c r="I1926" s="5">
        <v>1000</v>
      </c>
      <c r="J1926" s="5">
        <v>2</v>
      </c>
      <c r="K1926" s="5">
        <v>86</v>
      </c>
      <c r="L1926" s="5">
        <v>1</v>
      </c>
      <c r="M1926" s="5">
        <v>1</v>
      </c>
      <c r="N1926" s="5">
        <v>1</v>
      </c>
      <c r="O1926" s="5">
        <v>0</v>
      </c>
      <c r="P1926" s="5">
        <v>0</v>
      </c>
      <c r="Q1926" s="5">
        <v>0</v>
      </c>
      <c r="R1926" s="5">
        <v>0</v>
      </c>
    </row>
    <row r="1927" spans="1:18" x14ac:dyDescent="0.35">
      <c r="A1927" s="1">
        <v>250</v>
      </c>
      <c r="B1927" t="s">
        <v>236</v>
      </c>
      <c r="C1927" t="s">
        <v>271</v>
      </c>
      <c r="D1927" t="s">
        <v>1690</v>
      </c>
      <c r="E1927" t="s">
        <v>102</v>
      </c>
      <c r="F1927" t="s">
        <v>240</v>
      </c>
      <c r="G1927" t="str">
        <f>VLOOKUP(F1927,'Barrio Mapping'!B:C,2,0)</f>
        <v>Valdefuentes</v>
      </c>
      <c r="H1927">
        <f>VLOOKUP(B1927,'[1]Bin Distritos'!$A:$E,5,0)</f>
        <v>9.2406666666666677</v>
      </c>
      <c r="I1927" s="5">
        <v>1200</v>
      </c>
      <c r="J1927" s="5">
        <v>3</v>
      </c>
      <c r="K1927" s="5">
        <v>104</v>
      </c>
      <c r="L1927" s="5">
        <v>1</v>
      </c>
      <c r="M1927" s="5">
        <v>1</v>
      </c>
      <c r="N1927" s="5">
        <v>1</v>
      </c>
      <c r="O1927" s="5">
        <v>0</v>
      </c>
      <c r="P1927" s="5">
        <v>0</v>
      </c>
      <c r="Q1927" s="5">
        <v>0</v>
      </c>
      <c r="R1927" s="5">
        <v>0</v>
      </c>
    </row>
    <row r="1928" spans="1:18" x14ac:dyDescent="0.35">
      <c r="A1928" s="1">
        <v>252</v>
      </c>
      <c r="B1928" t="s">
        <v>236</v>
      </c>
      <c r="C1928" t="s">
        <v>273</v>
      </c>
      <c r="D1928" t="s">
        <v>1690</v>
      </c>
      <c r="F1928" t="s">
        <v>251</v>
      </c>
      <c r="G1928" t="str">
        <f>VLOOKUP(F1928,'Barrio Mapping'!B:C,2,0)</f>
        <v>Valdefuentes</v>
      </c>
      <c r="H1928">
        <f>VLOOKUP(B1928,'[1]Bin Distritos'!$A:$E,5,0)</f>
        <v>9.2406666666666677</v>
      </c>
      <c r="I1928" s="5">
        <v>1500</v>
      </c>
      <c r="J1928" s="5">
        <v>3</v>
      </c>
      <c r="K1928" s="5">
        <v>125</v>
      </c>
      <c r="L1928" s="5">
        <v>2</v>
      </c>
      <c r="M1928" s="5">
        <v>1</v>
      </c>
      <c r="N1928" s="5">
        <v>1</v>
      </c>
      <c r="O1928" s="5">
        <v>0</v>
      </c>
      <c r="P1928" s="5">
        <v>0</v>
      </c>
      <c r="Q1928" s="5">
        <v>0</v>
      </c>
      <c r="R1928" s="5">
        <v>0</v>
      </c>
    </row>
    <row r="1929" spans="1:18" x14ac:dyDescent="0.35">
      <c r="A1929" s="1">
        <v>253</v>
      </c>
      <c r="B1929" t="s">
        <v>236</v>
      </c>
      <c r="C1929" t="s">
        <v>274</v>
      </c>
      <c r="D1929" t="s">
        <v>1693</v>
      </c>
      <c r="F1929" t="s">
        <v>251</v>
      </c>
      <c r="G1929" t="str">
        <f>VLOOKUP(F1929,'Barrio Mapping'!B:C,2,0)</f>
        <v>Valdefuentes</v>
      </c>
      <c r="H1929">
        <f>VLOOKUP(B1929,'[1]Bin Distritos'!$A:$E,5,0)</f>
        <v>9.2406666666666677</v>
      </c>
      <c r="I1929" s="5">
        <v>900</v>
      </c>
      <c r="J1929" s="5">
        <v>0</v>
      </c>
      <c r="K1929" s="5">
        <v>45</v>
      </c>
      <c r="L1929" s="5">
        <v>2</v>
      </c>
      <c r="M1929" s="5">
        <v>1</v>
      </c>
      <c r="N1929" s="5">
        <v>1</v>
      </c>
      <c r="O1929" s="5">
        <v>0</v>
      </c>
      <c r="P1929" s="5">
        <v>0</v>
      </c>
      <c r="Q1929" s="5">
        <v>0</v>
      </c>
      <c r="R1929" s="5">
        <v>0</v>
      </c>
    </row>
    <row r="1930" spans="1:18" x14ac:dyDescent="0.35">
      <c r="A1930" s="1">
        <v>256</v>
      </c>
      <c r="B1930" t="s">
        <v>236</v>
      </c>
      <c r="C1930" t="s">
        <v>278</v>
      </c>
      <c r="D1930" t="s">
        <v>1690</v>
      </c>
      <c r="E1930" t="s">
        <v>88</v>
      </c>
      <c r="F1930" t="s">
        <v>240</v>
      </c>
      <c r="G1930" t="str">
        <f>VLOOKUP(F1930,'Barrio Mapping'!B:C,2,0)</f>
        <v>Valdefuentes</v>
      </c>
      <c r="H1930">
        <f>VLOOKUP(B1930,'[1]Bin Distritos'!$A:$E,5,0)</f>
        <v>9.2406666666666677</v>
      </c>
      <c r="I1930" s="5">
        <v>1900</v>
      </c>
      <c r="J1930" s="5">
        <v>3</v>
      </c>
      <c r="K1930" s="5">
        <v>138</v>
      </c>
      <c r="L1930" s="5">
        <v>1</v>
      </c>
      <c r="M1930" s="5">
        <v>1</v>
      </c>
      <c r="N1930" s="5">
        <v>1</v>
      </c>
      <c r="O1930" s="5">
        <v>0</v>
      </c>
      <c r="P1930" s="5">
        <v>0</v>
      </c>
      <c r="Q1930" s="5">
        <v>0</v>
      </c>
      <c r="R1930" s="5">
        <v>0</v>
      </c>
    </row>
    <row r="1931" spans="1:18" x14ac:dyDescent="0.35">
      <c r="A1931" s="1">
        <v>257</v>
      </c>
      <c r="B1931" t="s">
        <v>236</v>
      </c>
      <c r="C1931" t="s">
        <v>279</v>
      </c>
      <c r="D1931" t="s">
        <v>1690</v>
      </c>
      <c r="E1931" t="s">
        <v>182</v>
      </c>
      <c r="F1931" t="s">
        <v>240</v>
      </c>
      <c r="G1931" t="str">
        <f>VLOOKUP(F1931,'Barrio Mapping'!B:C,2,0)</f>
        <v>Valdefuentes</v>
      </c>
      <c r="H1931">
        <f>VLOOKUP(B1931,'[1]Bin Distritos'!$A:$E,5,0)</f>
        <v>9.2406666666666677</v>
      </c>
      <c r="I1931" s="5">
        <v>1400</v>
      </c>
      <c r="J1931" s="5">
        <v>3</v>
      </c>
      <c r="K1931" s="5">
        <v>110</v>
      </c>
      <c r="L1931" s="5">
        <v>1</v>
      </c>
      <c r="M1931" s="5">
        <v>1</v>
      </c>
      <c r="N1931" s="5">
        <v>1</v>
      </c>
      <c r="O1931" s="5">
        <v>0</v>
      </c>
      <c r="P1931" s="5">
        <v>0</v>
      </c>
      <c r="Q1931" s="5">
        <v>0</v>
      </c>
      <c r="R1931" s="5">
        <v>0</v>
      </c>
    </row>
    <row r="1932" spans="1:18" x14ac:dyDescent="0.35">
      <c r="A1932" s="1">
        <v>262</v>
      </c>
      <c r="B1932" t="s">
        <v>236</v>
      </c>
      <c r="C1932" t="s">
        <v>284</v>
      </c>
      <c r="D1932" t="s">
        <v>1692</v>
      </c>
      <c r="E1932" t="s">
        <v>285</v>
      </c>
      <c r="F1932" t="s">
        <v>240</v>
      </c>
      <c r="G1932" t="str">
        <f>VLOOKUP(F1932,'Barrio Mapping'!B:C,2,0)</f>
        <v>Valdefuentes</v>
      </c>
      <c r="H1932">
        <f>VLOOKUP(B1932,'[1]Bin Distritos'!$A:$E,5,0)</f>
        <v>9.2406666666666677</v>
      </c>
      <c r="I1932" s="5">
        <v>2300</v>
      </c>
      <c r="J1932" s="5">
        <v>3</v>
      </c>
      <c r="K1932" s="5">
        <v>175</v>
      </c>
      <c r="L1932" s="5">
        <v>6</v>
      </c>
      <c r="M1932" s="5">
        <v>1</v>
      </c>
      <c r="N1932" s="5">
        <v>1</v>
      </c>
      <c r="O1932" s="5">
        <v>0</v>
      </c>
      <c r="P1932" s="5">
        <v>0</v>
      </c>
      <c r="Q1932" s="5">
        <v>1</v>
      </c>
      <c r="R1932" s="5">
        <v>0</v>
      </c>
    </row>
    <row r="1933" spans="1:18" x14ac:dyDescent="0.35">
      <c r="A1933" s="1">
        <v>264</v>
      </c>
      <c r="B1933" t="s">
        <v>236</v>
      </c>
      <c r="C1933" t="s">
        <v>287</v>
      </c>
      <c r="D1933" t="s">
        <v>1690</v>
      </c>
      <c r="F1933" t="s">
        <v>240</v>
      </c>
      <c r="G1933" t="str">
        <f>VLOOKUP(F1933,'Barrio Mapping'!B:C,2,0)</f>
        <v>Valdefuentes</v>
      </c>
      <c r="H1933">
        <f>VLOOKUP(B1933,'[1]Bin Distritos'!$A:$E,5,0)</f>
        <v>9.2406666666666677</v>
      </c>
      <c r="I1933" s="5">
        <v>1300</v>
      </c>
      <c r="J1933" s="5">
        <v>2</v>
      </c>
      <c r="K1933" s="5">
        <v>80</v>
      </c>
      <c r="L1933" s="5">
        <v>3</v>
      </c>
      <c r="M1933" s="5">
        <v>1</v>
      </c>
      <c r="N1933" s="5">
        <v>1</v>
      </c>
      <c r="O1933" s="5">
        <v>0</v>
      </c>
      <c r="P1933" s="5">
        <v>0</v>
      </c>
      <c r="Q1933" s="5">
        <v>0</v>
      </c>
      <c r="R1933" s="5">
        <v>0</v>
      </c>
    </row>
    <row r="1934" spans="1:18" x14ac:dyDescent="0.35">
      <c r="A1934" s="1">
        <v>265</v>
      </c>
      <c r="B1934" t="s">
        <v>236</v>
      </c>
      <c r="C1934" t="s">
        <v>288</v>
      </c>
      <c r="D1934" t="s">
        <v>1690</v>
      </c>
      <c r="F1934" t="s">
        <v>240</v>
      </c>
      <c r="G1934" t="str">
        <f>VLOOKUP(F1934,'Barrio Mapping'!B:C,2,0)</f>
        <v>Valdefuentes</v>
      </c>
      <c r="H1934">
        <f>VLOOKUP(B1934,'[1]Bin Distritos'!$A:$E,5,0)</f>
        <v>9.2406666666666677</v>
      </c>
      <c r="I1934" s="5">
        <v>1200</v>
      </c>
      <c r="J1934" s="5">
        <v>1</v>
      </c>
      <c r="K1934" s="5">
        <v>76</v>
      </c>
      <c r="L1934" s="5">
        <v>3</v>
      </c>
      <c r="M1934" s="5">
        <v>1</v>
      </c>
      <c r="N1934" s="5">
        <v>1</v>
      </c>
      <c r="O1934" s="5">
        <v>0</v>
      </c>
      <c r="P1934" s="5">
        <v>0</v>
      </c>
      <c r="Q1934" s="5">
        <v>0</v>
      </c>
      <c r="R1934" s="5">
        <v>0</v>
      </c>
    </row>
    <row r="1935" spans="1:18" x14ac:dyDescent="0.35">
      <c r="A1935" s="1">
        <v>268</v>
      </c>
      <c r="B1935" t="s">
        <v>236</v>
      </c>
      <c r="C1935" t="s">
        <v>291</v>
      </c>
      <c r="D1935" t="s">
        <v>1690</v>
      </c>
      <c r="F1935" t="s">
        <v>240</v>
      </c>
      <c r="G1935" t="str">
        <f>VLOOKUP(F1935,'Barrio Mapping'!B:C,2,0)</f>
        <v>Valdefuentes</v>
      </c>
      <c r="H1935">
        <f>VLOOKUP(B1935,'[1]Bin Distritos'!$A:$E,5,0)</f>
        <v>9.2406666666666677</v>
      </c>
      <c r="I1935" s="5">
        <v>1200</v>
      </c>
      <c r="J1935" s="5">
        <v>3</v>
      </c>
      <c r="K1935" s="5">
        <v>115</v>
      </c>
      <c r="L1935" s="5">
        <v>1</v>
      </c>
      <c r="M1935" s="5">
        <v>1</v>
      </c>
      <c r="N1935" s="5">
        <v>1</v>
      </c>
      <c r="O1935" s="5">
        <v>0</v>
      </c>
      <c r="P1935" s="5">
        <v>0</v>
      </c>
      <c r="Q1935" s="5">
        <v>0</v>
      </c>
      <c r="R1935" s="5">
        <v>0</v>
      </c>
    </row>
    <row r="1936" spans="1:18" x14ac:dyDescent="0.35">
      <c r="A1936" s="1">
        <v>271</v>
      </c>
      <c r="B1936" t="s">
        <v>236</v>
      </c>
      <c r="C1936" t="s">
        <v>265</v>
      </c>
      <c r="D1936" t="s">
        <v>1690</v>
      </c>
      <c r="F1936" t="s">
        <v>266</v>
      </c>
      <c r="G1936" t="str">
        <f>VLOOKUP(F1936,'Barrio Mapping'!B:C,2,0)</f>
        <v>Valdefuentes</v>
      </c>
      <c r="H1936">
        <f>VLOOKUP(B1936,'[1]Bin Distritos'!$A:$E,5,0)</f>
        <v>9.2406666666666677</v>
      </c>
      <c r="I1936" s="5">
        <v>1050</v>
      </c>
      <c r="J1936" s="5">
        <v>1</v>
      </c>
      <c r="K1936" s="5">
        <v>65</v>
      </c>
      <c r="L1936" s="5">
        <v>8</v>
      </c>
      <c r="M1936" s="5">
        <v>1</v>
      </c>
      <c r="N1936" s="5">
        <v>1</v>
      </c>
      <c r="O1936" s="5">
        <v>0</v>
      </c>
      <c r="P1936" s="5">
        <v>0</v>
      </c>
      <c r="Q1936" s="5">
        <v>0</v>
      </c>
      <c r="R1936" s="5">
        <v>0</v>
      </c>
    </row>
    <row r="1937" spans="1:18" x14ac:dyDescent="0.35">
      <c r="A1937" s="1">
        <v>274</v>
      </c>
      <c r="B1937" t="s">
        <v>236</v>
      </c>
      <c r="C1937" t="s">
        <v>295</v>
      </c>
      <c r="D1937" t="s">
        <v>1690</v>
      </c>
      <c r="F1937" t="s">
        <v>240</v>
      </c>
      <c r="G1937" t="str">
        <f>VLOOKUP(F1937,'Barrio Mapping'!B:C,2,0)</f>
        <v>Valdefuentes</v>
      </c>
      <c r="H1937">
        <f>VLOOKUP(B1937,'[1]Bin Distritos'!$A:$E,5,0)</f>
        <v>9.2406666666666677</v>
      </c>
      <c r="I1937" s="5">
        <v>1200</v>
      </c>
      <c r="J1937" s="5">
        <v>2</v>
      </c>
      <c r="K1937" s="5">
        <v>91</v>
      </c>
      <c r="L1937" s="5">
        <v>1</v>
      </c>
      <c r="M1937" s="5">
        <v>1</v>
      </c>
      <c r="N1937" s="5">
        <v>1</v>
      </c>
      <c r="O1937" s="5">
        <v>0</v>
      </c>
      <c r="P1937" s="5">
        <v>0</v>
      </c>
      <c r="Q1937" s="5">
        <v>0</v>
      </c>
      <c r="R1937" s="5">
        <v>0</v>
      </c>
    </row>
    <row r="1938" spans="1:18" x14ac:dyDescent="0.35">
      <c r="A1938" s="1">
        <v>278</v>
      </c>
      <c r="B1938" t="s">
        <v>236</v>
      </c>
      <c r="C1938" t="s">
        <v>298</v>
      </c>
      <c r="D1938" t="s">
        <v>1690</v>
      </c>
      <c r="E1938" t="s">
        <v>21</v>
      </c>
      <c r="F1938" t="s">
        <v>251</v>
      </c>
      <c r="G1938" t="str">
        <f>VLOOKUP(F1938,'Barrio Mapping'!B:C,2,0)</f>
        <v>Valdefuentes</v>
      </c>
      <c r="H1938">
        <f>VLOOKUP(B1938,'[1]Bin Distritos'!$A:$E,5,0)</f>
        <v>9.2406666666666677</v>
      </c>
      <c r="I1938" s="5">
        <v>1900</v>
      </c>
      <c r="J1938" s="5">
        <v>4</v>
      </c>
      <c r="K1938" s="5">
        <v>142</v>
      </c>
      <c r="L1938" s="5">
        <v>2</v>
      </c>
      <c r="M1938" s="5">
        <v>1</v>
      </c>
      <c r="N1938" s="5">
        <v>1</v>
      </c>
      <c r="O1938" s="5">
        <v>0</v>
      </c>
      <c r="P1938" s="5">
        <v>0</v>
      </c>
      <c r="Q1938" s="5">
        <v>0</v>
      </c>
      <c r="R1938" s="5">
        <v>0</v>
      </c>
    </row>
    <row r="1939" spans="1:18" x14ac:dyDescent="0.35">
      <c r="A1939" s="1">
        <v>280</v>
      </c>
      <c r="B1939" t="s">
        <v>236</v>
      </c>
      <c r="C1939" t="s">
        <v>298</v>
      </c>
      <c r="D1939" t="s">
        <v>1690</v>
      </c>
      <c r="E1939" t="s">
        <v>110</v>
      </c>
      <c r="F1939" t="s">
        <v>251</v>
      </c>
      <c r="G1939" t="str">
        <f>VLOOKUP(F1939,'Barrio Mapping'!B:C,2,0)</f>
        <v>Valdefuentes</v>
      </c>
      <c r="H1939">
        <f>VLOOKUP(B1939,'[1]Bin Distritos'!$A:$E,5,0)</f>
        <v>9.2406666666666677</v>
      </c>
      <c r="I1939" s="5">
        <v>1700</v>
      </c>
      <c r="J1939" s="5">
        <v>4</v>
      </c>
      <c r="K1939" s="5">
        <v>142</v>
      </c>
      <c r="L1939" s="5">
        <v>1</v>
      </c>
      <c r="M1939" s="5">
        <v>1</v>
      </c>
      <c r="N1939" s="5">
        <v>1</v>
      </c>
      <c r="O1939" s="5">
        <v>0</v>
      </c>
      <c r="P1939" s="5">
        <v>0</v>
      </c>
      <c r="Q1939" s="5">
        <v>0</v>
      </c>
      <c r="R1939" s="5">
        <v>0</v>
      </c>
    </row>
    <row r="1940" spans="1:18" x14ac:dyDescent="0.35">
      <c r="A1940" s="1">
        <v>291</v>
      </c>
      <c r="B1940" t="s">
        <v>236</v>
      </c>
      <c r="C1940" t="s">
        <v>305</v>
      </c>
      <c r="D1940" t="s">
        <v>1692</v>
      </c>
      <c r="F1940" t="s">
        <v>240</v>
      </c>
      <c r="G1940" t="str">
        <f>VLOOKUP(F1940,'Barrio Mapping'!B:C,2,0)</f>
        <v>Valdefuentes</v>
      </c>
      <c r="H1940">
        <f>VLOOKUP(B1940,'[1]Bin Distritos'!$A:$E,5,0)</f>
        <v>9.2406666666666677</v>
      </c>
      <c r="I1940" s="5">
        <v>900</v>
      </c>
      <c r="J1940" s="5">
        <v>1</v>
      </c>
      <c r="K1940" s="5">
        <v>67</v>
      </c>
      <c r="L1940" s="5">
        <v>2</v>
      </c>
      <c r="M1940" s="5">
        <v>1</v>
      </c>
      <c r="N1940" s="5">
        <v>1</v>
      </c>
      <c r="O1940" s="5">
        <v>0</v>
      </c>
      <c r="P1940" s="5">
        <v>0</v>
      </c>
      <c r="Q1940" s="5">
        <v>1</v>
      </c>
      <c r="R1940" s="5">
        <v>0</v>
      </c>
    </row>
    <row r="1941" spans="1:18" x14ac:dyDescent="0.35">
      <c r="A1941" s="1">
        <v>295</v>
      </c>
      <c r="B1941" t="s">
        <v>236</v>
      </c>
      <c r="C1941" t="s">
        <v>307</v>
      </c>
      <c r="D1941" t="s">
        <v>1692</v>
      </c>
      <c r="E1941" t="s">
        <v>300</v>
      </c>
      <c r="F1941" t="s">
        <v>308</v>
      </c>
      <c r="G1941" t="str">
        <f>VLOOKUP(F1941,'Barrio Mapping'!B:C,2,0)</f>
        <v>Valdefuentes</v>
      </c>
      <c r="H1941">
        <f>VLOOKUP(B1941,'[1]Bin Distritos'!$A:$E,5,0)</f>
        <v>9.2406666666666677</v>
      </c>
      <c r="I1941" s="5">
        <v>840</v>
      </c>
      <c r="J1941" s="5">
        <v>0</v>
      </c>
      <c r="K1941" s="5">
        <v>80</v>
      </c>
      <c r="L1941" s="5">
        <v>1</v>
      </c>
      <c r="M1941" s="5">
        <v>1</v>
      </c>
      <c r="N1941" s="5">
        <v>1</v>
      </c>
      <c r="O1941" s="5">
        <v>0</v>
      </c>
      <c r="P1941" s="5">
        <v>0</v>
      </c>
      <c r="Q1941" s="5">
        <v>1</v>
      </c>
      <c r="R1941" s="5">
        <v>0</v>
      </c>
    </row>
    <row r="1942" spans="1:18" x14ac:dyDescent="0.35">
      <c r="A1942" s="1">
        <v>296</v>
      </c>
      <c r="B1942" t="s">
        <v>236</v>
      </c>
      <c r="C1942" t="s">
        <v>309</v>
      </c>
      <c r="D1942" t="s">
        <v>1690</v>
      </c>
      <c r="E1942" t="s">
        <v>310</v>
      </c>
      <c r="F1942" t="s">
        <v>251</v>
      </c>
      <c r="G1942" t="str">
        <f>VLOOKUP(F1942,'Barrio Mapping'!B:C,2,0)</f>
        <v>Valdefuentes</v>
      </c>
      <c r="H1942">
        <f>VLOOKUP(B1942,'[1]Bin Distritos'!$A:$E,5,0)</f>
        <v>9.2406666666666677</v>
      </c>
      <c r="I1942" s="5">
        <v>1225</v>
      </c>
      <c r="J1942" s="5">
        <v>3</v>
      </c>
      <c r="K1942" s="5">
        <v>107</v>
      </c>
      <c r="L1942" s="5">
        <v>1</v>
      </c>
      <c r="M1942" s="5">
        <v>1</v>
      </c>
      <c r="N1942" s="5">
        <v>1</v>
      </c>
      <c r="O1942" s="5">
        <v>0</v>
      </c>
      <c r="P1942" s="5">
        <v>0</v>
      </c>
      <c r="Q1942" s="5">
        <v>0</v>
      </c>
      <c r="R1942" s="5">
        <v>0</v>
      </c>
    </row>
    <row r="1943" spans="1:18" x14ac:dyDescent="0.35">
      <c r="A1943" s="1">
        <v>304</v>
      </c>
      <c r="B1943" t="s">
        <v>236</v>
      </c>
      <c r="C1943" t="s">
        <v>316</v>
      </c>
      <c r="D1943" t="s">
        <v>1690</v>
      </c>
      <c r="E1943" t="s">
        <v>75</v>
      </c>
      <c r="F1943" t="s">
        <v>240</v>
      </c>
      <c r="G1943" t="str">
        <f>VLOOKUP(F1943,'Barrio Mapping'!B:C,2,0)</f>
        <v>Valdefuentes</v>
      </c>
      <c r="H1943">
        <f>VLOOKUP(B1943,'[1]Bin Distritos'!$A:$E,5,0)</f>
        <v>9.2406666666666677</v>
      </c>
      <c r="I1943" s="5">
        <v>999</v>
      </c>
      <c r="J1943" s="5">
        <v>1</v>
      </c>
      <c r="K1943" s="5">
        <v>90</v>
      </c>
      <c r="L1943" s="5">
        <v>3</v>
      </c>
      <c r="M1943" s="5">
        <v>1</v>
      </c>
      <c r="N1943" s="5">
        <v>1</v>
      </c>
      <c r="O1943" s="5">
        <v>0</v>
      </c>
      <c r="P1943" s="5">
        <v>0</v>
      </c>
      <c r="Q1943" s="5">
        <v>0</v>
      </c>
      <c r="R1943" s="5">
        <v>0</v>
      </c>
    </row>
    <row r="1944" spans="1:18" x14ac:dyDescent="0.35">
      <c r="A1944" s="1">
        <v>305</v>
      </c>
      <c r="B1944" t="s">
        <v>236</v>
      </c>
      <c r="C1944" t="s">
        <v>317</v>
      </c>
      <c r="D1944" t="s">
        <v>1690</v>
      </c>
      <c r="F1944" t="s">
        <v>251</v>
      </c>
      <c r="G1944" t="str">
        <f>VLOOKUP(F1944,'Barrio Mapping'!B:C,2,0)</f>
        <v>Valdefuentes</v>
      </c>
      <c r="H1944">
        <f>VLOOKUP(B1944,'[1]Bin Distritos'!$A:$E,5,0)</f>
        <v>9.2406666666666677</v>
      </c>
      <c r="I1944" s="5">
        <v>1600</v>
      </c>
      <c r="J1944" s="5">
        <v>4</v>
      </c>
      <c r="K1944" s="5">
        <v>94</v>
      </c>
      <c r="L1944" s="5">
        <v>4</v>
      </c>
      <c r="M1944" s="5">
        <v>0</v>
      </c>
      <c r="N1944" s="5">
        <v>1</v>
      </c>
      <c r="O1944" s="5">
        <v>0</v>
      </c>
      <c r="P1944" s="5">
        <v>0</v>
      </c>
      <c r="Q1944" s="5">
        <v>0</v>
      </c>
      <c r="R1944" s="5">
        <v>0</v>
      </c>
    </row>
    <row r="1945" spans="1:18" x14ac:dyDescent="0.35">
      <c r="A1945" s="1">
        <v>306</v>
      </c>
      <c r="B1945" t="s">
        <v>236</v>
      </c>
      <c r="C1945" t="s">
        <v>252</v>
      </c>
      <c r="D1945" t="s">
        <v>1690</v>
      </c>
      <c r="F1945" t="s">
        <v>240</v>
      </c>
      <c r="G1945" t="str">
        <f>VLOOKUP(F1945,'Barrio Mapping'!B:C,2,0)</f>
        <v>Valdefuentes</v>
      </c>
      <c r="H1945">
        <f>VLOOKUP(B1945,'[1]Bin Distritos'!$A:$E,5,0)</f>
        <v>9.2406666666666677</v>
      </c>
      <c r="I1945" s="5">
        <v>1400</v>
      </c>
      <c r="J1945" s="5">
        <v>3</v>
      </c>
      <c r="K1945" s="5">
        <v>113</v>
      </c>
      <c r="L1945" s="5">
        <v>4</v>
      </c>
      <c r="M1945" s="5">
        <v>1</v>
      </c>
      <c r="N1945" s="5">
        <v>1</v>
      </c>
      <c r="O1945" s="5">
        <v>0</v>
      </c>
      <c r="P1945" s="5">
        <v>0</v>
      </c>
      <c r="Q1945" s="5">
        <v>0</v>
      </c>
      <c r="R1945" s="5">
        <v>0</v>
      </c>
    </row>
    <row r="1946" spans="1:18" x14ac:dyDescent="0.35">
      <c r="A1946" s="1">
        <v>310</v>
      </c>
      <c r="B1946" t="s">
        <v>236</v>
      </c>
      <c r="C1946" t="s">
        <v>320</v>
      </c>
      <c r="D1946" t="s">
        <v>1691</v>
      </c>
      <c r="F1946" t="s">
        <v>251</v>
      </c>
      <c r="G1946" t="str">
        <f>VLOOKUP(F1946,'Barrio Mapping'!B:C,2,0)</f>
        <v>Valdefuentes</v>
      </c>
      <c r="H1946">
        <f>VLOOKUP(B1946,'[1]Bin Distritos'!$A:$E,5,0)</f>
        <v>9.2406666666666677</v>
      </c>
      <c r="I1946" s="5">
        <v>3000</v>
      </c>
      <c r="J1946" s="5">
        <v>4</v>
      </c>
      <c r="K1946" s="5">
        <v>245</v>
      </c>
      <c r="L1946" s="5">
        <v>9</v>
      </c>
      <c r="M1946" s="5">
        <v>1</v>
      </c>
      <c r="N1946" s="5">
        <v>1</v>
      </c>
      <c r="O1946" s="5">
        <v>1</v>
      </c>
      <c r="P1946" s="5">
        <v>0</v>
      </c>
      <c r="Q1946" s="5">
        <v>0</v>
      </c>
      <c r="R1946" s="5">
        <v>0</v>
      </c>
    </row>
    <row r="1947" spans="1:18" x14ac:dyDescent="0.35">
      <c r="A1947" s="1">
        <v>312</v>
      </c>
      <c r="B1947" t="s">
        <v>236</v>
      </c>
      <c r="C1947" t="s">
        <v>279</v>
      </c>
      <c r="D1947" t="s">
        <v>1690</v>
      </c>
      <c r="F1947" t="s">
        <v>240</v>
      </c>
      <c r="G1947" t="str">
        <f>VLOOKUP(F1947,'Barrio Mapping'!B:C,2,0)</f>
        <v>Valdefuentes</v>
      </c>
      <c r="H1947">
        <f>VLOOKUP(B1947,'[1]Bin Distritos'!$A:$E,5,0)</f>
        <v>9.2406666666666677</v>
      </c>
      <c r="I1947" s="5">
        <v>825</v>
      </c>
      <c r="J1947" s="5">
        <v>1</v>
      </c>
      <c r="K1947" s="5">
        <v>50</v>
      </c>
      <c r="L1947" s="5">
        <v>3</v>
      </c>
      <c r="M1947" s="5">
        <v>1</v>
      </c>
      <c r="N1947" s="5">
        <v>1</v>
      </c>
      <c r="O1947" s="5">
        <v>0</v>
      </c>
      <c r="P1947" s="5">
        <v>0</v>
      </c>
      <c r="Q1947" s="5">
        <v>0</v>
      </c>
      <c r="R1947" s="5">
        <v>0</v>
      </c>
    </row>
    <row r="1948" spans="1:18" x14ac:dyDescent="0.35">
      <c r="A1948" s="1">
        <v>315</v>
      </c>
      <c r="B1948" t="s">
        <v>236</v>
      </c>
      <c r="C1948" t="s">
        <v>322</v>
      </c>
      <c r="D1948" t="s">
        <v>1690</v>
      </c>
      <c r="E1948" t="s">
        <v>256</v>
      </c>
      <c r="F1948" t="s">
        <v>240</v>
      </c>
      <c r="G1948" t="str">
        <f>VLOOKUP(F1948,'Barrio Mapping'!B:C,2,0)</f>
        <v>Valdefuentes</v>
      </c>
      <c r="H1948">
        <f>VLOOKUP(B1948,'[1]Bin Distritos'!$A:$E,5,0)</f>
        <v>9.2406666666666677</v>
      </c>
      <c r="I1948" s="5">
        <v>900</v>
      </c>
      <c r="J1948" s="5">
        <v>1</v>
      </c>
      <c r="K1948" s="5">
        <v>64</v>
      </c>
      <c r="L1948" s="5">
        <v>5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</row>
    <row r="1949" spans="1:18" x14ac:dyDescent="0.35">
      <c r="A1949" s="1">
        <v>320</v>
      </c>
      <c r="B1949" t="s">
        <v>236</v>
      </c>
      <c r="C1949" t="s">
        <v>265</v>
      </c>
      <c r="D1949" t="s">
        <v>1690</v>
      </c>
      <c r="F1949" t="s">
        <v>266</v>
      </c>
      <c r="G1949" t="str">
        <f>VLOOKUP(F1949,'Barrio Mapping'!B:C,2,0)</f>
        <v>Valdefuentes</v>
      </c>
      <c r="H1949">
        <f>VLOOKUP(B1949,'[1]Bin Distritos'!$A:$E,5,0)</f>
        <v>9.2406666666666677</v>
      </c>
      <c r="I1949" s="5">
        <v>775</v>
      </c>
      <c r="J1949" s="5">
        <v>1</v>
      </c>
      <c r="K1949" s="5">
        <v>50</v>
      </c>
      <c r="L1949" s="5">
        <v>2</v>
      </c>
      <c r="M1949" s="5">
        <v>1</v>
      </c>
      <c r="N1949" s="5">
        <v>1</v>
      </c>
      <c r="O1949" s="5">
        <v>0</v>
      </c>
      <c r="P1949" s="5">
        <v>0</v>
      </c>
      <c r="Q1949" s="5">
        <v>0</v>
      </c>
      <c r="R1949" s="5">
        <v>0</v>
      </c>
    </row>
    <row r="1950" spans="1:18" x14ac:dyDescent="0.35">
      <c r="A1950" s="1">
        <v>321</v>
      </c>
      <c r="B1950" t="s">
        <v>236</v>
      </c>
      <c r="C1950" t="s">
        <v>252</v>
      </c>
      <c r="D1950" t="s">
        <v>1690</v>
      </c>
      <c r="F1950" t="s">
        <v>240</v>
      </c>
      <c r="G1950" t="str">
        <f>VLOOKUP(F1950,'Barrio Mapping'!B:C,2,0)</f>
        <v>Valdefuentes</v>
      </c>
      <c r="H1950">
        <f>VLOOKUP(B1950,'[1]Bin Distritos'!$A:$E,5,0)</f>
        <v>9.2406666666666677</v>
      </c>
      <c r="I1950" s="5">
        <v>1200</v>
      </c>
      <c r="J1950" s="5">
        <v>2</v>
      </c>
      <c r="K1950" s="5">
        <v>91</v>
      </c>
      <c r="L1950" s="5">
        <v>1</v>
      </c>
      <c r="M1950" s="5">
        <v>1</v>
      </c>
      <c r="N1950" s="5">
        <v>1</v>
      </c>
      <c r="O1950" s="5">
        <v>0</v>
      </c>
      <c r="P1950" s="5">
        <v>0</v>
      </c>
      <c r="Q1950" s="5">
        <v>0</v>
      </c>
      <c r="R1950" s="5">
        <v>0</v>
      </c>
    </row>
    <row r="1951" spans="1:18" x14ac:dyDescent="0.35">
      <c r="A1951" s="1">
        <v>322</v>
      </c>
      <c r="B1951" t="s">
        <v>236</v>
      </c>
      <c r="C1951" t="s">
        <v>252</v>
      </c>
      <c r="D1951" t="s">
        <v>1690</v>
      </c>
      <c r="F1951" t="s">
        <v>240</v>
      </c>
      <c r="G1951" t="str">
        <f>VLOOKUP(F1951,'Barrio Mapping'!B:C,2,0)</f>
        <v>Valdefuentes</v>
      </c>
      <c r="H1951">
        <f>VLOOKUP(B1951,'[1]Bin Distritos'!$A:$E,5,0)</f>
        <v>9.2406666666666677</v>
      </c>
      <c r="I1951" s="5">
        <v>1099</v>
      </c>
      <c r="J1951" s="5">
        <v>1</v>
      </c>
      <c r="K1951" s="5">
        <v>60</v>
      </c>
      <c r="L1951" s="5">
        <v>4</v>
      </c>
      <c r="M1951" s="5">
        <v>1</v>
      </c>
      <c r="N1951" s="5">
        <v>1</v>
      </c>
      <c r="O1951" s="5">
        <v>0</v>
      </c>
      <c r="P1951" s="5">
        <v>0</v>
      </c>
      <c r="Q1951" s="5">
        <v>0</v>
      </c>
      <c r="R1951" s="5">
        <v>0</v>
      </c>
    </row>
    <row r="1952" spans="1:18" x14ac:dyDescent="0.35">
      <c r="A1952" s="1">
        <v>324</v>
      </c>
      <c r="B1952" t="s">
        <v>236</v>
      </c>
      <c r="C1952" t="s">
        <v>325</v>
      </c>
      <c r="D1952" t="s">
        <v>1690</v>
      </c>
      <c r="E1952" t="s">
        <v>186</v>
      </c>
      <c r="F1952" t="s">
        <v>240</v>
      </c>
      <c r="G1952" t="str">
        <f>VLOOKUP(F1952,'Barrio Mapping'!B:C,2,0)</f>
        <v>Valdefuentes</v>
      </c>
      <c r="H1952">
        <f>VLOOKUP(B1952,'[1]Bin Distritos'!$A:$E,5,0)</f>
        <v>9.2406666666666677</v>
      </c>
      <c r="I1952" s="5">
        <v>800</v>
      </c>
      <c r="J1952" s="5">
        <v>1</v>
      </c>
      <c r="K1952" s="5">
        <v>60</v>
      </c>
      <c r="L1952" s="5">
        <v>0</v>
      </c>
      <c r="M1952" s="5">
        <v>1</v>
      </c>
      <c r="N1952" s="5">
        <v>1</v>
      </c>
      <c r="O1952" s="5">
        <v>0</v>
      </c>
      <c r="P1952" s="5">
        <v>0</v>
      </c>
      <c r="Q1952" s="5">
        <v>0</v>
      </c>
      <c r="R1952" s="5">
        <v>0</v>
      </c>
    </row>
    <row r="1953" spans="1:18" x14ac:dyDescent="0.35">
      <c r="A1953" s="1">
        <v>331</v>
      </c>
      <c r="B1953" t="s">
        <v>236</v>
      </c>
      <c r="C1953" t="s">
        <v>331</v>
      </c>
      <c r="D1953" t="s">
        <v>1690</v>
      </c>
      <c r="F1953" t="s">
        <v>240</v>
      </c>
      <c r="G1953" t="str">
        <f>VLOOKUP(F1953,'Barrio Mapping'!B:C,2,0)</f>
        <v>Valdefuentes</v>
      </c>
      <c r="H1953">
        <f>VLOOKUP(B1953,'[1]Bin Distritos'!$A:$E,5,0)</f>
        <v>9.2406666666666677</v>
      </c>
      <c r="I1953" s="5">
        <v>1350</v>
      </c>
      <c r="J1953" s="5">
        <v>3</v>
      </c>
      <c r="K1953" s="5">
        <v>100</v>
      </c>
      <c r="L1953" s="5">
        <v>5</v>
      </c>
      <c r="M1953" s="5">
        <v>1</v>
      </c>
      <c r="N1953" s="5">
        <v>1</v>
      </c>
      <c r="O1953" s="5">
        <v>0</v>
      </c>
      <c r="P1953" s="5">
        <v>0</v>
      </c>
      <c r="Q1953" s="5">
        <v>0</v>
      </c>
      <c r="R1953" s="5">
        <v>0</v>
      </c>
    </row>
    <row r="1954" spans="1:18" x14ac:dyDescent="0.35">
      <c r="A1954" s="1">
        <v>335</v>
      </c>
      <c r="B1954" t="s">
        <v>236</v>
      </c>
      <c r="C1954" t="s">
        <v>333</v>
      </c>
      <c r="D1954" t="s">
        <v>1690</v>
      </c>
      <c r="E1954" t="s">
        <v>75</v>
      </c>
      <c r="F1954" t="s">
        <v>240</v>
      </c>
      <c r="G1954" t="str">
        <f>VLOOKUP(F1954,'Barrio Mapping'!B:C,2,0)</f>
        <v>Valdefuentes</v>
      </c>
      <c r="H1954">
        <f>VLOOKUP(B1954,'[1]Bin Distritos'!$A:$E,5,0)</f>
        <v>9.2406666666666677</v>
      </c>
      <c r="I1954" s="5">
        <v>1100</v>
      </c>
      <c r="J1954" s="5">
        <v>2</v>
      </c>
      <c r="K1954" s="5">
        <v>93</v>
      </c>
      <c r="L1954" s="5">
        <v>3</v>
      </c>
      <c r="M1954" s="5">
        <v>1</v>
      </c>
      <c r="N1954" s="5">
        <v>1</v>
      </c>
      <c r="O1954" s="5">
        <v>0</v>
      </c>
      <c r="P1954" s="5">
        <v>0</v>
      </c>
      <c r="Q1954" s="5">
        <v>0</v>
      </c>
      <c r="R1954" s="5">
        <v>0</v>
      </c>
    </row>
    <row r="1955" spans="1:18" x14ac:dyDescent="0.35">
      <c r="A1955" s="1">
        <v>339</v>
      </c>
      <c r="B1955" t="s">
        <v>236</v>
      </c>
      <c r="C1955" t="s">
        <v>336</v>
      </c>
      <c r="D1955" t="s">
        <v>1691</v>
      </c>
      <c r="E1955" t="s">
        <v>176</v>
      </c>
      <c r="F1955" t="s">
        <v>240</v>
      </c>
      <c r="G1955" t="str">
        <f>VLOOKUP(F1955,'Barrio Mapping'!B:C,2,0)</f>
        <v>Valdefuentes</v>
      </c>
      <c r="H1955">
        <f>VLOOKUP(B1955,'[1]Bin Distritos'!$A:$E,5,0)</f>
        <v>9.2406666666666677</v>
      </c>
      <c r="I1955" s="5">
        <v>2000</v>
      </c>
      <c r="J1955" s="5">
        <v>2</v>
      </c>
      <c r="K1955" s="5">
        <v>150</v>
      </c>
      <c r="L1955" s="5">
        <v>6</v>
      </c>
      <c r="M1955" s="5">
        <v>1</v>
      </c>
      <c r="N1955" s="5">
        <v>1</v>
      </c>
      <c r="O1955" s="5">
        <v>1</v>
      </c>
      <c r="P1955" s="5">
        <v>0</v>
      </c>
      <c r="Q1955" s="5">
        <v>0</v>
      </c>
      <c r="R1955" s="5">
        <v>0</v>
      </c>
    </row>
    <row r="1956" spans="1:18" x14ac:dyDescent="0.35">
      <c r="A1956" s="1">
        <v>340</v>
      </c>
      <c r="B1956" t="s">
        <v>236</v>
      </c>
      <c r="C1956" t="s">
        <v>337</v>
      </c>
      <c r="D1956" t="s">
        <v>1691</v>
      </c>
      <c r="E1956" t="s">
        <v>231</v>
      </c>
      <c r="F1956" t="s">
        <v>240</v>
      </c>
      <c r="G1956" t="str">
        <f>VLOOKUP(F1956,'Barrio Mapping'!B:C,2,0)</f>
        <v>Valdefuentes</v>
      </c>
      <c r="H1956">
        <f>VLOOKUP(B1956,'[1]Bin Distritos'!$A:$E,5,0)</f>
        <v>9.2406666666666677</v>
      </c>
      <c r="I1956" s="5">
        <v>1250</v>
      </c>
      <c r="J1956" s="5">
        <v>1</v>
      </c>
      <c r="K1956" s="5">
        <v>70</v>
      </c>
      <c r="L1956" s="5">
        <v>3</v>
      </c>
      <c r="M1956" s="5">
        <v>1</v>
      </c>
      <c r="N1956" s="5">
        <v>1</v>
      </c>
      <c r="O1956" s="5">
        <v>1</v>
      </c>
      <c r="P1956" s="5">
        <v>0</v>
      </c>
      <c r="Q1956" s="5">
        <v>0</v>
      </c>
      <c r="R1956" s="5">
        <v>0</v>
      </c>
    </row>
    <row r="1957" spans="1:18" x14ac:dyDescent="0.35">
      <c r="A1957" s="1">
        <v>344</v>
      </c>
      <c r="B1957" t="s">
        <v>236</v>
      </c>
      <c r="C1957" t="s">
        <v>252</v>
      </c>
      <c r="D1957" t="s">
        <v>1690</v>
      </c>
      <c r="F1957" t="s">
        <v>240</v>
      </c>
      <c r="G1957" t="str">
        <f>VLOOKUP(F1957,'Barrio Mapping'!B:C,2,0)</f>
        <v>Valdefuentes</v>
      </c>
      <c r="H1957">
        <f>VLOOKUP(B1957,'[1]Bin Distritos'!$A:$E,5,0)</f>
        <v>9.2406666666666677</v>
      </c>
      <c r="I1957" s="5">
        <v>1800</v>
      </c>
      <c r="J1957" s="5">
        <v>4</v>
      </c>
      <c r="K1957" s="5">
        <v>150</v>
      </c>
      <c r="L1957" s="5">
        <v>5</v>
      </c>
      <c r="M1957" s="5">
        <v>1</v>
      </c>
      <c r="N1957" s="5">
        <v>1</v>
      </c>
      <c r="O1957" s="5">
        <v>0</v>
      </c>
      <c r="P1957" s="5">
        <v>0</v>
      </c>
      <c r="Q1957" s="5">
        <v>0</v>
      </c>
      <c r="R1957" s="5">
        <v>0</v>
      </c>
    </row>
    <row r="1958" spans="1:18" x14ac:dyDescent="0.35">
      <c r="A1958" s="1">
        <v>392</v>
      </c>
      <c r="B1958" t="s">
        <v>386</v>
      </c>
      <c r="C1958" t="s">
        <v>393</v>
      </c>
      <c r="D1958" t="s">
        <v>1691</v>
      </c>
      <c r="F1958" t="s">
        <v>394</v>
      </c>
      <c r="G1958" t="str">
        <f>VLOOKUP(F1958,'Barrio Mapping'!B:C,2,0)</f>
        <v>Valdemarín</v>
      </c>
      <c r="H1958">
        <f>VLOOKUP(B1958,'[1]Bin Distritos'!$A:$E,5,0)</f>
        <v>11.299333333333331</v>
      </c>
      <c r="I1958" s="5">
        <v>2690</v>
      </c>
      <c r="J1958" s="5">
        <v>4</v>
      </c>
      <c r="K1958" s="5">
        <v>250</v>
      </c>
      <c r="L1958" s="5">
        <v>2</v>
      </c>
      <c r="M1958" s="5">
        <v>1</v>
      </c>
      <c r="N1958" s="5">
        <v>0</v>
      </c>
      <c r="O1958" s="5">
        <v>1</v>
      </c>
      <c r="P1958" s="5">
        <v>0</v>
      </c>
      <c r="Q1958" s="5">
        <v>0</v>
      </c>
      <c r="R1958" s="5">
        <v>0</v>
      </c>
    </row>
    <row r="1959" spans="1:18" x14ac:dyDescent="0.35">
      <c r="A1959" s="1">
        <v>405</v>
      </c>
      <c r="B1959" t="s">
        <v>386</v>
      </c>
      <c r="C1959" t="s">
        <v>412</v>
      </c>
      <c r="D1959" t="s">
        <v>1690</v>
      </c>
      <c r="F1959" t="s">
        <v>394</v>
      </c>
      <c r="G1959" t="str">
        <f>VLOOKUP(F1959,'Barrio Mapping'!B:C,2,0)</f>
        <v>Valdemarín</v>
      </c>
      <c r="H1959">
        <f>VLOOKUP(B1959,'[1]Bin Distritos'!$A:$E,5,0)</f>
        <v>11.299333333333331</v>
      </c>
      <c r="I1959" s="5">
        <v>3600</v>
      </c>
      <c r="J1959" s="5">
        <v>4</v>
      </c>
      <c r="K1959" s="5">
        <v>222</v>
      </c>
      <c r="L1959" s="5">
        <v>0</v>
      </c>
      <c r="M1959" s="5">
        <v>1</v>
      </c>
      <c r="N1959" s="5">
        <v>1</v>
      </c>
      <c r="O1959" s="5">
        <v>0</v>
      </c>
      <c r="P1959" s="5">
        <v>0</v>
      </c>
      <c r="Q1959" s="5">
        <v>0</v>
      </c>
      <c r="R1959" s="5">
        <v>0</v>
      </c>
    </row>
    <row r="1960" spans="1:18" x14ac:dyDescent="0.35">
      <c r="A1960" s="1">
        <v>410</v>
      </c>
      <c r="B1960" t="s">
        <v>386</v>
      </c>
      <c r="C1960" t="s">
        <v>416</v>
      </c>
      <c r="D1960" t="s">
        <v>1691</v>
      </c>
      <c r="F1960" t="s">
        <v>394</v>
      </c>
      <c r="G1960" t="str">
        <f>VLOOKUP(F1960,'Barrio Mapping'!B:C,2,0)</f>
        <v>Valdemarín</v>
      </c>
      <c r="H1960">
        <f>VLOOKUP(B1960,'[1]Bin Distritos'!$A:$E,5,0)</f>
        <v>11.299333333333331</v>
      </c>
      <c r="I1960" s="5">
        <v>2400</v>
      </c>
      <c r="J1960" s="5">
        <v>3</v>
      </c>
      <c r="K1960" s="5">
        <v>170</v>
      </c>
      <c r="L1960" s="5">
        <v>3</v>
      </c>
      <c r="M1960" s="5">
        <v>1</v>
      </c>
      <c r="N1960" s="5">
        <v>1</v>
      </c>
      <c r="O1960" s="5">
        <v>1</v>
      </c>
      <c r="P1960" s="5">
        <v>0</v>
      </c>
      <c r="Q1960" s="5">
        <v>0</v>
      </c>
      <c r="R1960" s="5">
        <v>0</v>
      </c>
    </row>
    <row r="1961" spans="1:18" x14ac:dyDescent="0.35">
      <c r="A1961" s="1">
        <v>414</v>
      </c>
      <c r="B1961" t="s">
        <v>386</v>
      </c>
      <c r="C1961" t="s">
        <v>419</v>
      </c>
      <c r="D1961" t="s">
        <v>1691</v>
      </c>
      <c r="F1961" t="s">
        <v>394</v>
      </c>
      <c r="G1961" t="str">
        <f>VLOOKUP(F1961,'Barrio Mapping'!B:C,2,0)</f>
        <v>Valdemarín</v>
      </c>
      <c r="H1961">
        <f>VLOOKUP(B1961,'[1]Bin Distritos'!$A:$E,5,0)</f>
        <v>11.299333333333331</v>
      </c>
      <c r="I1961" s="5">
        <v>2300</v>
      </c>
      <c r="J1961" s="5">
        <v>4</v>
      </c>
      <c r="K1961" s="5">
        <v>250</v>
      </c>
      <c r="L1961" s="5">
        <v>2</v>
      </c>
      <c r="M1961" s="5">
        <v>1</v>
      </c>
      <c r="N1961" s="5">
        <v>1</v>
      </c>
      <c r="O1961" s="5">
        <v>1</v>
      </c>
      <c r="P1961" s="5">
        <v>0</v>
      </c>
      <c r="Q1961" s="5">
        <v>0</v>
      </c>
      <c r="R1961" s="5">
        <v>0</v>
      </c>
    </row>
    <row r="1962" spans="1:18" x14ac:dyDescent="0.35">
      <c r="A1962" s="1">
        <v>431</v>
      </c>
      <c r="B1962" t="s">
        <v>386</v>
      </c>
      <c r="C1962" t="s">
        <v>393</v>
      </c>
      <c r="D1962" t="s">
        <v>1691</v>
      </c>
      <c r="F1962" t="s">
        <v>394</v>
      </c>
      <c r="G1962" t="str">
        <f>VLOOKUP(F1962,'Barrio Mapping'!B:C,2,0)</f>
        <v>Valdemarín</v>
      </c>
      <c r="H1962">
        <f>VLOOKUP(B1962,'[1]Bin Distritos'!$A:$E,5,0)</f>
        <v>11.299333333333331</v>
      </c>
      <c r="I1962" s="5">
        <v>3000</v>
      </c>
      <c r="J1962" s="5">
        <v>5</v>
      </c>
      <c r="K1962" s="5">
        <v>270</v>
      </c>
      <c r="L1962" s="5">
        <v>2</v>
      </c>
      <c r="M1962" s="5">
        <v>1</v>
      </c>
      <c r="N1962" s="5">
        <v>1</v>
      </c>
      <c r="O1962" s="5">
        <v>1</v>
      </c>
      <c r="P1962" s="5">
        <v>0</v>
      </c>
      <c r="Q1962" s="5">
        <v>0</v>
      </c>
      <c r="R1962" s="5">
        <v>0</v>
      </c>
    </row>
    <row r="1963" spans="1:18" x14ac:dyDescent="0.35">
      <c r="A1963" s="1">
        <v>437</v>
      </c>
      <c r="B1963" t="s">
        <v>386</v>
      </c>
      <c r="C1963" t="s">
        <v>412</v>
      </c>
      <c r="D1963" t="s">
        <v>1690</v>
      </c>
      <c r="F1963" t="s">
        <v>394</v>
      </c>
      <c r="G1963" t="str">
        <f>VLOOKUP(F1963,'Barrio Mapping'!B:C,2,0)</f>
        <v>Valdemarín</v>
      </c>
      <c r="H1963">
        <f>VLOOKUP(B1963,'[1]Bin Distritos'!$A:$E,5,0)</f>
        <v>11.299333333333331</v>
      </c>
      <c r="I1963" s="5">
        <v>1500</v>
      </c>
      <c r="J1963" s="5">
        <v>2</v>
      </c>
      <c r="K1963" s="5">
        <v>105</v>
      </c>
      <c r="L1963" s="5">
        <v>1</v>
      </c>
      <c r="M1963" s="5">
        <v>1</v>
      </c>
      <c r="N1963" s="5">
        <v>1</v>
      </c>
      <c r="O1963" s="5">
        <v>0</v>
      </c>
      <c r="P1963" s="5">
        <v>0</v>
      </c>
      <c r="Q1963" s="5">
        <v>0</v>
      </c>
      <c r="R1963" s="5">
        <v>0</v>
      </c>
    </row>
    <row r="1964" spans="1:18" x14ac:dyDescent="0.35">
      <c r="A1964" s="1">
        <v>440</v>
      </c>
      <c r="B1964" t="s">
        <v>386</v>
      </c>
      <c r="C1964" t="s">
        <v>435</v>
      </c>
      <c r="D1964" t="s">
        <v>1691</v>
      </c>
      <c r="F1964" t="s">
        <v>394</v>
      </c>
      <c r="G1964" t="str">
        <f>VLOOKUP(F1964,'Barrio Mapping'!B:C,2,0)</f>
        <v>Valdemarín</v>
      </c>
      <c r="H1964">
        <f>VLOOKUP(B1964,'[1]Bin Distritos'!$A:$E,5,0)</f>
        <v>11.299333333333331</v>
      </c>
      <c r="I1964" s="5">
        <v>2300</v>
      </c>
      <c r="J1964" s="5">
        <v>4</v>
      </c>
      <c r="K1964" s="5">
        <v>185</v>
      </c>
      <c r="L1964" s="5">
        <v>1</v>
      </c>
      <c r="M1964" s="5">
        <v>1</v>
      </c>
      <c r="N1964" s="5">
        <v>1</v>
      </c>
      <c r="O1964" s="5">
        <v>1</v>
      </c>
      <c r="P1964" s="5">
        <v>0</v>
      </c>
      <c r="Q1964" s="5">
        <v>0</v>
      </c>
      <c r="R1964" s="5">
        <v>0</v>
      </c>
    </row>
    <row r="1965" spans="1:18" x14ac:dyDescent="0.35">
      <c r="A1965" s="1">
        <v>441</v>
      </c>
      <c r="B1965" t="s">
        <v>386</v>
      </c>
      <c r="C1965" t="s">
        <v>436</v>
      </c>
      <c r="D1965" t="s">
        <v>1690</v>
      </c>
      <c r="F1965" t="s">
        <v>394</v>
      </c>
      <c r="G1965" t="str">
        <f>VLOOKUP(F1965,'Barrio Mapping'!B:C,2,0)</f>
        <v>Valdemarín</v>
      </c>
      <c r="H1965">
        <f>VLOOKUP(B1965,'[1]Bin Distritos'!$A:$E,5,0)</f>
        <v>11.299333333333331</v>
      </c>
      <c r="I1965" s="5">
        <v>1600</v>
      </c>
      <c r="J1965" s="5">
        <v>2</v>
      </c>
      <c r="K1965" s="5">
        <v>110</v>
      </c>
      <c r="L1965" s="5">
        <v>1</v>
      </c>
      <c r="M1965" s="5">
        <v>1</v>
      </c>
      <c r="N1965" s="5">
        <v>1</v>
      </c>
      <c r="O1965" s="5">
        <v>0</v>
      </c>
      <c r="P1965" s="5">
        <v>0</v>
      </c>
      <c r="Q1965" s="5">
        <v>0</v>
      </c>
      <c r="R1965" s="5">
        <v>0</v>
      </c>
    </row>
    <row r="1966" spans="1:18" x14ac:dyDescent="0.35">
      <c r="A1966" s="1">
        <v>454</v>
      </c>
      <c r="B1966" t="s">
        <v>386</v>
      </c>
      <c r="C1966" t="s">
        <v>447</v>
      </c>
      <c r="D1966" t="s">
        <v>1690</v>
      </c>
      <c r="E1966" t="s">
        <v>203</v>
      </c>
      <c r="F1966" t="s">
        <v>394</v>
      </c>
      <c r="G1966" t="str">
        <f>VLOOKUP(F1966,'Barrio Mapping'!B:C,2,0)</f>
        <v>Valdemarín</v>
      </c>
      <c r="H1966">
        <f>VLOOKUP(B1966,'[1]Bin Distritos'!$A:$E,5,0)</f>
        <v>11.299333333333331</v>
      </c>
      <c r="I1966" s="5">
        <v>3500</v>
      </c>
      <c r="J1966" s="5">
        <v>4</v>
      </c>
      <c r="K1966" s="5">
        <v>250</v>
      </c>
      <c r="L1966" s="5">
        <v>2</v>
      </c>
      <c r="M1966" s="5">
        <v>1</v>
      </c>
      <c r="N1966" s="5">
        <v>1</v>
      </c>
      <c r="O1966" s="5">
        <v>0</v>
      </c>
      <c r="P1966" s="5">
        <v>0</v>
      </c>
      <c r="Q1966" s="5">
        <v>0</v>
      </c>
      <c r="R1966" s="5">
        <v>0</v>
      </c>
    </row>
    <row r="1967" spans="1:18" x14ac:dyDescent="0.35">
      <c r="A1967" s="1">
        <v>457</v>
      </c>
      <c r="B1967" t="s">
        <v>386</v>
      </c>
      <c r="C1967" t="s">
        <v>412</v>
      </c>
      <c r="D1967" t="s">
        <v>1690</v>
      </c>
      <c r="F1967" t="s">
        <v>394</v>
      </c>
      <c r="G1967" t="str">
        <f>VLOOKUP(F1967,'Barrio Mapping'!B:C,2,0)</f>
        <v>Valdemarín</v>
      </c>
      <c r="H1967">
        <f>VLOOKUP(B1967,'[1]Bin Distritos'!$A:$E,5,0)</f>
        <v>11.299333333333331</v>
      </c>
      <c r="I1967" s="5">
        <v>2300</v>
      </c>
      <c r="J1967" s="5">
        <v>3</v>
      </c>
      <c r="K1967" s="5">
        <v>145</v>
      </c>
      <c r="L1967" s="5">
        <v>1</v>
      </c>
      <c r="M1967" s="5">
        <v>1</v>
      </c>
      <c r="N1967" s="5">
        <v>1</v>
      </c>
      <c r="O1967" s="5">
        <v>0</v>
      </c>
      <c r="P1967" s="5">
        <v>0</v>
      </c>
      <c r="Q1967" s="5">
        <v>0</v>
      </c>
      <c r="R1967" s="5">
        <v>0</v>
      </c>
    </row>
    <row r="1968" spans="1:18" x14ac:dyDescent="0.35">
      <c r="A1968" s="1">
        <v>473</v>
      </c>
      <c r="B1968" t="s">
        <v>386</v>
      </c>
      <c r="C1968" t="s">
        <v>457</v>
      </c>
      <c r="D1968" t="s">
        <v>1692</v>
      </c>
      <c r="F1968" t="s">
        <v>394</v>
      </c>
      <c r="G1968" t="str">
        <f>VLOOKUP(F1968,'Barrio Mapping'!B:C,2,0)</f>
        <v>Valdemarín</v>
      </c>
      <c r="H1968">
        <f>VLOOKUP(B1968,'[1]Bin Distritos'!$A:$E,5,0)</f>
        <v>11.299333333333331</v>
      </c>
      <c r="I1968" s="5">
        <v>3800</v>
      </c>
      <c r="J1968" s="5">
        <v>5</v>
      </c>
      <c r="K1968" s="5">
        <v>400</v>
      </c>
      <c r="L1968" s="5">
        <v>2</v>
      </c>
      <c r="M1968" s="5">
        <v>1</v>
      </c>
      <c r="N1968" s="5">
        <v>1</v>
      </c>
      <c r="O1968" s="5">
        <v>0</v>
      </c>
      <c r="P1968" s="5">
        <v>0</v>
      </c>
      <c r="Q1968" s="5">
        <v>1</v>
      </c>
      <c r="R1968" s="5">
        <v>0</v>
      </c>
    </row>
    <row r="1969" spans="1:18" x14ac:dyDescent="0.35">
      <c r="A1969" s="1">
        <v>476</v>
      </c>
      <c r="B1969" t="s">
        <v>386</v>
      </c>
      <c r="C1969" t="s">
        <v>412</v>
      </c>
      <c r="D1969" t="s">
        <v>1690</v>
      </c>
      <c r="F1969" t="s">
        <v>394</v>
      </c>
      <c r="G1969" t="str">
        <f>VLOOKUP(F1969,'Barrio Mapping'!B:C,2,0)</f>
        <v>Valdemarín</v>
      </c>
      <c r="H1969">
        <f>VLOOKUP(B1969,'[1]Bin Distritos'!$A:$E,5,0)</f>
        <v>11.299333333333331</v>
      </c>
      <c r="I1969" s="5">
        <v>3500</v>
      </c>
      <c r="J1969" s="5">
        <v>4</v>
      </c>
      <c r="K1969" s="5">
        <v>230</v>
      </c>
      <c r="L1969" s="5">
        <v>0</v>
      </c>
      <c r="M1969" s="5">
        <v>1</v>
      </c>
      <c r="N1969" s="5">
        <v>1</v>
      </c>
      <c r="O1969" s="5">
        <v>0</v>
      </c>
      <c r="P1969" s="5">
        <v>0</v>
      </c>
      <c r="Q1969" s="5">
        <v>0</v>
      </c>
      <c r="R1969" s="5">
        <v>0</v>
      </c>
    </row>
    <row r="1970" spans="1:18" x14ac:dyDescent="0.35">
      <c r="A1970" s="1">
        <v>477</v>
      </c>
      <c r="B1970" t="s">
        <v>386</v>
      </c>
      <c r="C1970" t="s">
        <v>457</v>
      </c>
      <c r="D1970" t="s">
        <v>1692</v>
      </c>
      <c r="F1970" t="s">
        <v>394</v>
      </c>
      <c r="G1970" t="str">
        <f>VLOOKUP(F1970,'Barrio Mapping'!B:C,2,0)</f>
        <v>Valdemarín</v>
      </c>
      <c r="H1970">
        <f>VLOOKUP(B1970,'[1]Bin Distritos'!$A:$E,5,0)</f>
        <v>11.299333333333331</v>
      </c>
      <c r="I1970" s="5">
        <v>3800</v>
      </c>
      <c r="J1970" s="5">
        <v>5</v>
      </c>
      <c r="K1970" s="5">
        <v>400</v>
      </c>
      <c r="L1970" s="5">
        <v>2</v>
      </c>
      <c r="M1970" s="5">
        <v>1</v>
      </c>
      <c r="N1970" s="5">
        <v>1</v>
      </c>
      <c r="O1970" s="5">
        <v>0</v>
      </c>
      <c r="P1970" s="5">
        <v>0</v>
      </c>
      <c r="Q1970" s="5">
        <v>1</v>
      </c>
      <c r="R1970" s="5">
        <v>0</v>
      </c>
    </row>
    <row r="1971" spans="1:18" x14ac:dyDescent="0.35">
      <c r="A1971" s="1">
        <v>481</v>
      </c>
      <c r="B1971" t="s">
        <v>386</v>
      </c>
      <c r="C1971" t="s">
        <v>457</v>
      </c>
      <c r="D1971" t="s">
        <v>1692</v>
      </c>
      <c r="F1971" t="s">
        <v>394</v>
      </c>
      <c r="G1971" t="str">
        <f>VLOOKUP(F1971,'Barrio Mapping'!B:C,2,0)</f>
        <v>Valdemarín</v>
      </c>
      <c r="H1971">
        <f>VLOOKUP(B1971,'[1]Bin Distritos'!$A:$E,5,0)</f>
        <v>11.299333333333331</v>
      </c>
      <c r="I1971" s="5">
        <v>3800</v>
      </c>
      <c r="J1971" s="5">
        <v>5</v>
      </c>
      <c r="K1971" s="5">
        <v>400</v>
      </c>
      <c r="L1971" s="5">
        <v>2</v>
      </c>
      <c r="M1971" s="5">
        <v>1</v>
      </c>
      <c r="N1971" s="5">
        <v>1</v>
      </c>
      <c r="O1971" s="5">
        <v>0</v>
      </c>
      <c r="P1971" s="5">
        <v>0</v>
      </c>
      <c r="Q1971" s="5">
        <v>1</v>
      </c>
      <c r="R1971" s="5">
        <v>0</v>
      </c>
    </row>
    <row r="1972" spans="1:18" x14ac:dyDescent="0.35">
      <c r="A1972" s="1">
        <v>493</v>
      </c>
      <c r="B1972" t="s">
        <v>386</v>
      </c>
      <c r="C1972" t="s">
        <v>412</v>
      </c>
      <c r="D1972" t="s">
        <v>1690</v>
      </c>
      <c r="F1972" t="s">
        <v>394</v>
      </c>
      <c r="G1972" t="str">
        <f>VLOOKUP(F1972,'Barrio Mapping'!B:C,2,0)</f>
        <v>Valdemarín</v>
      </c>
      <c r="H1972">
        <f>VLOOKUP(B1972,'[1]Bin Distritos'!$A:$E,5,0)</f>
        <v>11.299333333333331</v>
      </c>
      <c r="I1972" s="5">
        <v>3500</v>
      </c>
      <c r="J1972" s="5">
        <v>4</v>
      </c>
      <c r="K1972" s="5">
        <v>250</v>
      </c>
      <c r="L1972" s="5">
        <v>0</v>
      </c>
      <c r="M1972" s="5">
        <v>0</v>
      </c>
      <c r="N1972" s="5">
        <v>0</v>
      </c>
      <c r="O1972" s="5">
        <v>0</v>
      </c>
      <c r="P1972" s="5">
        <v>0</v>
      </c>
      <c r="Q1972" s="5">
        <v>0</v>
      </c>
      <c r="R1972" s="5">
        <v>0</v>
      </c>
    </row>
    <row r="1973" spans="1:18" x14ac:dyDescent="0.35">
      <c r="A1973" s="1">
        <v>503</v>
      </c>
      <c r="B1973" t="s">
        <v>386</v>
      </c>
      <c r="C1973" t="s">
        <v>412</v>
      </c>
      <c r="D1973" t="s">
        <v>1690</v>
      </c>
      <c r="F1973" t="s">
        <v>394</v>
      </c>
      <c r="G1973" t="str">
        <f>VLOOKUP(F1973,'Barrio Mapping'!B:C,2,0)</f>
        <v>Valdemarín</v>
      </c>
      <c r="H1973">
        <f>VLOOKUP(B1973,'[1]Bin Distritos'!$A:$E,5,0)</f>
        <v>11.299333333333331</v>
      </c>
      <c r="I1973" s="5">
        <v>3800</v>
      </c>
      <c r="J1973" s="5">
        <v>4</v>
      </c>
      <c r="K1973" s="5">
        <v>250</v>
      </c>
      <c r="L1973" s="5">
        <v>0</v>
      </c>
      <c r="M1973" s="5">
        <v>1</v>
      </c>
      <c r="N1973" s="5">
        <v>1</v>
      </c>
      <c r="O1973" s="5">
        <v>0</v>
      </c>
      <c r="P1973" s="5">
        <v>0</v>
      </c>
      <c r="Q1973" s="5">
        <v>0</v>
      </c>
      <c r="R1973" s="5">
        <v>0</v>
      </c>
    </row>
    <row r="1974" spans="1:18" x14ac:dyDescent="0.35">
      <c r="A1974" s="1">
        <v>506</v>
      </c>
      <c r="B1974" t="s">
        <v>386</v>
      </c>
      <c r="C1974" t="s">
        <v>412</v>
      </c>
      <c r="D1974" t="s">
        <v>1690</v>
      </c>
      <c r="F1974" t="s">
        <v>394</v>
      </c>
      <c r="G1974" t="str">
        <f>VLOOKUP(F1974,'Barrio Mapping'!B:C,2,0)</f>
        <v>Valdemarín</v>
      </c>
      <c r="H1974">
        <f>VLOOKUP(B1974,'[1]Bin Distritos'!$A:$E,5,0)</f>
        <v>11.299333333333331</v>
      </c>
      <c r="I1974" s="5">
        <v>1600</v>
      </c>
      <c r="J1974" s="5">
        <v>2</v>
      </c>
      <c r="K1974" s="5">
        <v>110</v>
      </c>
      <c r="L1974" s="5">
        <v>1</v>
      </c>
      <c r="M1974" s="5">
        <v>1</v>
      </c>
      <c r="N1974" s="5">
        <v>1</v>
      </c>
      <c r="O1974" s="5">
        <v>0</v>
      </c>
      <c r="P1974" s="5">
        <v>0</v>
      </c>
      <c r="Q1974" s="5">
        <v>0</v>
      </c>
      <c r="R1974" s="5">
        <v>0</v>
      </c>
    </row>
    <row r="1975" spans="1:18" x14ac:dyDescent="0.35">
      <c r="A1975" s="1">
        <v>508</v>
      </c>
      <c r="B1975" t="s">
        <v>386</v>
      </c>
      <c r="C1975" t="s">
        <v>457</v>
      </c>
      <c r="D1975" t="s">
        <v>1692</v>
      </c>
      <c r="F1975" t="s">
        <v>394</v>
      </c>
      <c r="G1975" t="str">
        <f>VLOOKUP(F1975,'Barrio Mapping'!B:C,2,0)</f>
        <v>Valdemarín</v>
      </c>
      <c r="H1975">
        <f>VLOOKUP(B1975,'[1]Bin Distritos'!$A:$E,5,0)</f>
        <v>11.299333333333331</v>
      </c>
      <c r="I1975" s="5">
        <v>2800</v>
      </c>
      <c r="J1975" s="5">
        <v>4</v>
      </c>
      <c r="K1975" s="5">
        <v>194</v>
      </c>
      <c r="L1975" s="5">
        <v>2</v>
      </c>
      <c r="M1975" s="5">
        <v>1</v>
      </c>
      <c r="N1975" s="5">
        <v>1</v>
      </c>
      <c r="O1975" s="5">
        <v>0</v>
      </c>
      <c r="P1975" s="5">
        <v>0</v>
      </c>
      <c r="Q1975" s="5">
        <v>1</v>
      </c>
      <c r="R1975" s="5">
        <v>0</v>
      </c>
    </row>
    <row r="1976" spans="1:18" x14ac:dyDescent="0.35">
      <c r="A1976" s="1">
        <v>534</v>
      </c>
      <c r="B1976" t="s">
        <v>386</v>
      </c>
      <c r="C1976" t="s">
        <v>412</v>
      </c>
      <c r="D1976" t="s">
        <v>1690</v>
      </c>
      <c r="F1976" t="s">
        <v>394</v>
      </c>
      <c r="G1976" t="str">
        <f>VLOOKUP(F1976,'Barrio Mapping'!B:C,2,0)</f>
        <v>Valdemarín</v>
      </c>
      <c r="H1976">
        <f>VLOOKUP(B1976,'[1]Bin Distritos'!$A:$E,5,0)</f>
        <v>11.299333333333331</v>
      </c>
      <c r="I1976" s="5">
        <v>2500</v>
      </c>
      <c r="J1976" s="5">
        <v>5</v>
      </c>
      <c r="K1976" s="5">
        <v>190</v>
      </c>
      <c r="L1976" s="5">
        <v>1</v>
      </c>
      <c r="M1976" s="5">
        <v>1</v>
      </c>
      <c r="N1976" s="5">
        <v>1</v>
      </c>
      <c r="O1976" s="5">
        <v>0</v>
      </c>
      <c r="P1976" s="5">
        <v>0</v>
      </c>
      <c r="Q1976" s="5">
        <v>0</v>
      </c>
      <c r="R1976" s="5">
        <v>0</v>
      </c>
    </row>
    <row r="1977" spans="1:18" x14ac:dyDescent="0.35">
      <c r="A1977" s="1">
        <v>550</v>
      </c>
      <c r="B1977" t="s">
        <v>386</v>
      </c>
      <c r="C1977" t="s">
        <v>490</v>
      </c>
      <c r="D1977" t="s">
        <v>1692</v>
      </c>
      <c r="E1977" t="s">
        <v>491</v>
      </c>
      <c r="F1977" t="s">
        <v>394</v>
      </c>
      <c r="G1977" t="str">
        <f>VLOOKUP(F1977,'Barrio Mapping'!B:C,2,0)</f>
        <v>Valdemarín</v>
      </c>
      <c r="H1977">
        <f>VLOOKUP(B1977,'[1]Bin Distritos'!$A:$E,5,0)</f>
        <v>11.299333333333331</v>
      </c>
      <c r="I1977" s="5">
        <v>3500</v>
      </c>
      <c r="J1977" s="5">
        <v>3</v>
      </c>
      <c r="K1977" s="5">
        <v>280</v>
      </c>
      <c r="L1977" s="5">
        <v>2</v>
      </c>
      <c r="M1977" s="5">
        <v>1</v>
      </c>
      <c r="N1977" s="5">
        <v>1</v>
      </c>
      <c r="O1977" s="5">
        <v>0</v>
      </c>
      <c r="P1977" s="5">
        <v>0</v>
      </c>
      <c r="Q1977" s="5">
        <v>1</v>
      </c>
      <c r="R1977" s="5">
        <v>0</v>
      </c>
    </row>
    <row r="1978" spans="1:18" x14ac:dyDescent="0.35">
      <c r="A1978" s="1">
        <v>553</v>
      </c>
      <c r="B1978" t="s">
        <v>386</v>
      </c>
      <c r="C1978" t="s">
        <v>494</v>
      </c>
      <c r="D1978" t="s">
        <v>1693</v>
      </c>
      <c r="E1978" t="s">
        <v>104</v>
      </c>
      <c r="F1978" t="s">
        <v>394</v>
      </c>
      <c r="G1978" t="str">
        <f>VLOOKUP(F1978,'Barrio Mapping'!B:C,2,0)</f>
        <v>Valdemarín</v>
      </c>
      <c r="H1978">
        <f>VLOOKUP(B1978,'[1]Bin Distritos'!$A:$E,5,0)</f>
        <v>11.299333333333331</v>
      </c>
      <c r="I1978" s="5">
        <v>900</v>
      </c>
      <c r="J1978" s="5">
        <v>0</v>
      </c>
      <c r="K1978" s="5">
        <v>45</v>
      </c>
      <c r="L1978" s="5">
        <v>2</v>
      </c>
      <c r="M1978" s="5">
        <v>1</v>
      </c>
      <c r="N1978" s="5">
        <v>1</v>
      </c>
      <c r="O1978" s="5">
        <v>0</v>
      </c>
      <c r="P1978" s="5">
        <v>0</v>
      </c>
      <c r="Q1978" s="5">
        <v>0</v>
      </c>
      <c r="R1978" s="5">
        <v>0</v>
      </c>
    </row>
    <row r="1979" spans="1:18" x14ac:dyDescent="0.35">
      <c r="A1979" s="1">
        <v>396</v>
      </c>
      <c r="B1979" t="s">
        <v>386</v>
      </c>
      <c r="C1979" t="s">
        <v>399</v>
      </c>
      <c r="D1979" t="s">
        <v>1690</v>
      </c>
      <c r="E1979" t="s">
        <v>303</v>
      </c>
      <c r="F1979" t="s">
        <v>400</v>
      </c>
      <c r="G1979" t="str">
        <f>VLOOKUP(F1979,'Barrio Mapping'!B:C,2,0)</f>
        <v>Valdezarza</v>
      </c>
      <c r="H1979">
        <f>VLOOKUP(B1979,'[1]Bin Distritos'!$A:$E,5,0)</f>
        <v>11.299333333333331</v>
      </c>
      <c r="I1979" s="5">
        <v>1375</v>
      </c>
      <c r="J1979" s="5">
        <v>3</v>
      </c>
      <c r="K1979" s="5">
        <v>106</v>
      </c>
      <c r="L1979" s="5">
        <v>2</v>
      </c>
      <c r="M1979" s="5">
        <v>1</v>
      </c>
      <c r="N1979" s="5">
        <v>1</v>
      </c>
      <c r="O1979" s="5">
        <v>0</v>
      </c>
      <c r="P1979" s="5">
        <v>0</v>
      </c>
      <c r="Q1979" s="5">
        <v>0</v>
      </c>
      <c r="R1979" s="5">
        <v>0</v>
      </c>
    </row>
    <row r="1980" spans="1:18" x14ac:dyDescent="0.35">
      <c r="A1980" s="1">
        <v>447</v>
      </c>
      <c r="B1980" t="s">
        <v>386</v>
      </c>
      <c r="C1980" t="s">
        <v>441</v>
      </c>
      <c r="D1980" t="s">
        <v>1690</v>
      </c>
      <c r="F1980" t="s">
        <v>400</v>
      </c>
      <c r="G1980" t="str">
        <f>VLOOKUP(F1980,'Barrio Mapping'!B:C,2,0)</f>
        <v>Valdezarza</v>
      </c>
      <c r="H1980">
        <f>VLOOKUP(B1980,'[1]Bin Distritos'!$A:$E,5,0)</f>
        <v>11.299333333333331</v>
      </c>
      <c r="I1980" s="5">
        <v>990</v>
      </c>
      <c r="J1980" s="5">
        <v>2</v>
      </c>
      <c r="K1980" s="5">
        <v>93</v>
      </c>
      <c r="L1980" s="5">
        <v>0</v>
      </c>
      <c r="M1980" s="5">
        <v>1</v>
      </c>
      <c r="N1980" s="5">
        <v>1</v>
      </c>
      <c r="O1980" s="5">
        <v>0</v>
      </c>
      <c r="P1980" s="5">
        <v>0</v>
      </c>
      <c r="Q1980" s="5">
        <v>0</v>
      </c>
      <c r="R1980" s="5">
        <v>0</v>
      </c>
    </row>
    <row r="1981" spans="1:18" x14ac:dyDescent="0.35">
      <c r="A1981" s="1">
        <v>448</v>
      </c>
      <c r="B1981" t="s">
        <v>386</v>
      </c>
      <c r="C1981" t="s">
        <v>442</v>
      </c>
      <c r="D1981" t="s">
        <v>1690</v>
      </c>
      <c r="E1981" t="s">
        <v>222</v>
      </c>
      <c r="F1981" t="s">
        <v>400</v>
      </c>
      <c r="G1981" t="str">
        <f>VLOOKUP(F1981,'Barrio Mapping'!B:C,2,0)</f>
        <v>Valdezarza</v>
      </c>
      <c r="H1981">
        <f>VLOOKUP(B1981,'[1]Bin Distritos'!$A:$E,5,0)</f>
        <v>11.299333333333331</v>
      </c>
      <c r="I1981" s="5">
        <v>2490</v>
      </c>
      <c r="J1981" s="5">
        <v>3</v>
      </c>
      <c r="K1981" s="5">
        <v>110</v>
      </c>
      <c r="L1981" s="5">
        <v>3</v>
      </c>
      <c r="M1981" s="5">
        <v>1</v>
      </c>
      <c r="N1981" s="5">
        <v>1</v>
      </c>
      <c r="O1981" s="5">
        <v>0</v>
      </c>
      <c r="P1981" s="5">
        <v>0</v>
      </c>
      <c r="Q1981" s="5">
        <v>0</v>
      </c>
      <c r="R1981" s="5">
        <v>0</v>
      </c>
    </row>
    <row r="1982" spans="1:18" x14ac:dyDescent="0.35">
      <c r="A1982" s="1">
        <v>452</v>
      </c>
      <c r="B1982" t="s">
        <v>386</v>
      </c>
      <c r="C1982" t="s">
        <v>445</v>
      </c>
      <c r="D1982" t="s">
        <v>1690</v>
      </c>
      <c r="F1982" t="s">
        <v>400</v>
      </c>
      <c r="G1982" t="str">
        <f>VLOOKUP(F1982,'Barrio Mapping'!B:C,2,0)</f>
        <v>Valdezarza</v>
      </c>
      <c r="H1982">
        <f>VLOOKUP(B1982,'[1]Bin Distritos'!$A:$E,5,0)</f>
        <v>11.299333333333331</v>
      </c>
      <c r="I1982" s="5">
        <v>1300</v>
      </c>
      <c r="J1982" s="5">
        <v>3</v>
      </c>
      <c r="K1982" s="5">
        <v>115</v>
      </c>
      <c r="L1982" s="5">
        <v>2</v>
      </c>
      <c r="M1982" s="5">
        <v>1</v>
      </c>
      <c r="N1982" s="5">
        <v>1</v>
      </c>
      <c r="O1982" s="5">
        <v>0</v>
      </c>
      <c r="P1982" s="5">
        <v>0</v>
      </c>
      <c r="Q1982" s="5">
        <v>0</v>
      </c>
      <c r="R1982" s="5">
        <v>0</v>
      </c>
    </row>
    <row r="1983" spans="1:18" x14ac:dyDescent="0.35">
      <c r="A1983" s="1">
        <v>469</v>
      </c>
      <c r="B1983" t="s">
        <v>386</v>
      </c>
      <c r="C1983" t="s">
        <v>454</v>
      </c>
      <c r="D1983" t="s">
        <v>1690</v>
      </c>
      <c r="E1983" t="s">
        <v>205</v>
      </c>
      <c r="F1983" t="s">
        <v>400</v>
      </c>
      <c r="G1983" t="str">
        <f>VLOOKUP(F1983,'Barrio Mapping'!B:C,2,0)</f>
        <v>Valdezarza</v>
      </c>
      <c r="H1983">
        <f>VLOOKUP(B1983,'[1]Bin Distritos'!$A:$E,5,0)</f>
        <v>11.299333333333331</v>
      </c>
      <c r="I1983" s="5">
        <v>1600</v>
      </c>
      <c r="J1983" s="5">
        <v>4</v>
      </c>
      <c r="K1983" s="5">
        <v>120</v>
      </c>
      <c r="L1983" s="5">
        <v>2</v>
      </c>
      <c r="M1983" s="5">
        <v>1</v>
      </c>
      <c r="N1983" s="5">
        <v>1</v>
      </c>
      <c r="O1983" s="5">
        <v>0</v>
      </c>
      <c r="P1983" s="5">
        <v>0</v>
      </c>
      <c r="Q1983" s="5">
        <v>0</v>
      </c>
      <c r="R1983" s="5">
        <v>0</v>
      </c>
    </row>
    <row r="1984" spans="1:18" x14ac:dyDescent="0.35">
      <c r="A1984" s="1">
        <v>507</v>
      </c>
      <c r="B1984" t="s">
        <v>386</v>
      </c>
      <c r="C1984" t="s">
        <v>466</v>
      </c>
      <c r="D1984" t="s">
        <v>1690</v>
      </c>
      <c r="F1984" t="s">
        <v>400</v>
      </c>
      <c r="G1984" t="str">
        <f>VLOOKUP(F1984,'Barrio Mapping'!B:C,2,0)</f>
        <v>Valdezarza</v>
      </c>
      <c r="H1984">
        <f>VLOOKUP(B1984,'[1]Bin Distritos'!$A:$E,5,0)</f>
        <v>11.299333333333331</v>
      </c>
      <c r="I1984" s="5">
        <v>1400</v>
      </c>
      <c r="J1984" s="5">
        <v>4</v>
      </c>
      <c r="K1984" s="5">
        <v>125</v>
      </c>
      <c r="L1984" s="5">
        <v>2</v>
      </c>
      <c r="M1984" s="5">
        <v>1</v>
      </c>
      <c r="N1984" s="5">
        <v>1</v>
      </c>
      <c r="O1984" s="5">
        <v>0</v>
      </c>
      <c r="P1984" s="5">
        <v>0</v>
      </c>
      <c r="Q1984" s="5">
        <v>0</v>
      </c>
      <c r="R1984" s="5">
        <v>0</v>
      </c>
    </row>
    <row r="1985" spans="1:18" x14ac:dyDescent="0.35">
      <c r="A1985" s="1">
        <v>525</v>
      </c>
      <c r="B1985" t="s">
        <v>386</v>
      </c>
      <c r="C1985" t="s">
        <v>477</v>
      </c>
      <c r="D1985" t="s">
        <v>1690</v>
      </c>
      <c r="F1985" t="s">
        <v>400</v>
      </c>
      <c r="G1985" t="str">
        <f>VLOOKUP(F1985,'Barrio Mapping'!B:C,2,0)</f>
        <v>Valdezarza</v>
      </c>
      <c r="H1985">
        <f>VLOOKUP(B1985,'[1]Bin Distritos'!$A:$E,5,0)</f>
        <v>11.299333333333331</v>
      </c>
      <c r="I1985" s="5">
        <v>1100</v>
      </c>
      <c r="J1985" s="5">
        <v>3</v>
      </c>
      <c r="K1985" s="5">
        <v>120</v>
      </c>
      <c r="L1985" s="5">
        <v>3</v>
      </c>
      <c r="M1985" s="5">
        <v>1</v>
      </c>
      <c r="N1985" s="5">
        <v>1</v>
      </c>
      <c r="O1985" s="5">
        <v>0</v>
      </c>
      <c r="P1985" s="5">
        <v>0</v>
      </c>
      <c r="Q1985" s="5">
        <v>0</v>
      </c>
      <c r="R1985" s="5">
        <v>0</v>
      </c>
    </row>
    <row r="1986" spans="1:18" x14ac:dyDescent="0.35">
      <c r="A1986" s="1">
        <v>529</v>
      </c>
      <c r="B1986" t="s">
        <v>386</v>
      </c>
      <c r="C1986" t="s">
        <v>477</v>
      </c>
      <c r="D1986" t="s">
        <v>1690</v>
      </c>
      <c r="F1986" t="s">
        <v>400</v>
      </c>
      <c r="G1986" t="str">
        <f>VLOOKUP(F1986,'Barrio Mapping'!B:C,2,0)</f>
        <v>Valdezarza</v>
      </c>
      <c r="H1986">
        <f>VLOOKUP(B1986,'[1]Bin Distritos'!$A:$E,5,0)</f>
        <v>11.299333333333331</v>
      </c>
      <c r="I1986" s="5">
        <v>750</v>
      </c>
      <c r="J1986" s="5">
        <v>2</v>
      </c>
      <c r="K1986" s="5">
        <v>55</v>
      </c>
      <c r="L1986" s="5">
        <v>1</v>
      </c>
      <c r="M1986" s="5">
        <v>1</v>
      </c>
      <c r="N1986" s="5">
        <v>1</v>
      </c>
      <c r="O1986" s="5">
        <v>0</v>
      </c>
      <c r="P1986" s="5">
        <v>0</v>
      </c>
      <c r="Q1986" s="5">
        <v>0</v>
      </c>
      <c r="R1986" s="5">
        <v>0</v>
      </c>
    </row>
    <row r="1987" spans="1:18" x14ac:dyDescent="0.35">
      <c r="A1987" s="1">
        <v>540</v>
      </c>
      <c r="B1987" t="s">
        <v>386</v>
      </c>
      <c r="C1987" t="s">
        <v>483</v>
      </c>
      <c r="D1987" t="s">
        <v>1690</v>
      </c>
      <c r="F1987" t="s">
        <v>400</v>
      </c>
      <c r="G1987" t="str">
        <f>VLOOKUP(F1987,'Barrio Mapping'!B:C,2,0)</f>
        <v>Valdezarza</v>
      </c>
      <c r="H1987">
        <f>VLOOKUP(B1987,'[1]Bin Distritos'!$A:$E,5,0)</f>
        <v>11.299333333333331</v>
      </c>
      <c r="I1987" s="5">
        <v>660</v>
      </c>
      <c r="J1987" s="5">
        <v>1</v>
      </c>
      <c r="K1987" s="5">
        <v>48</v>
      </c>
      <c r="L1987" s="5">
        <v>4</v>
      </c>
      <c r="M1987" s="5">
        <v>1</v>
      </c>
      <c r="N1987" s="5">
        <v>1</v>
      </c>
      <c r="O1987" s="5">
        <v>0</v>
      </c>
      <c r="P1987" s="5">
        <v>0</v>
      </c>
      <c r="Q1987" s="5">
        <v>0</v>
      </c>
      <c r="R1987" s="5">
        <v>0</v>
      </c>
    </row>
    <row r="1988" spans="1:18" x14ac:dyDescent="0.35">
      <c r="A1988" s="1">
        <v>542</v>
      </c>
      <c r="B1988" t="s">
        <v>386</v>
      </c>
      <c r="C1988" t="s">
        <v>485</v>
      </c>
      <c r="D1988" t="s">
        <v>1690</v>
      </c>
      <c r="E1988" t="s">
        <v>199</v>
      </c>
      <c r="F1988" t="s">
        <v>400</v>
      </c>
      <c r="G1988" t="str">
        <f>VLOOKUP(F1988,'Barrio Mapping'!B:C,2,0)</f>
        <v>Valdezarza</v>
      </c>
      <c r="H1988">
        <f>VLOOKUP(B1988,'[1]Bin Distritos'!$A:$E,5,0)</f>
        <v>11.299333333333331</v>
      </c>
      <c r="I1988" s="5">
        <v>800</v>
      </c>
      <c r="J1988" s="5">
        <v>2</v>
      </c>
      <c r="K1988" s="5">
        <v>90</v>
      </c>
      <c r="L1988" s="5">
        <v>1</v>
      </c>
      <c r="M1988" s="5">
        <v>1</v>
      </c>
      <c r="N1988" s="5">
        <v>1</v>
      </c>
      <c r="O1988" s="5">
        <v>0</v>
      </c>
      <c r="P1988" s="5">
        <v>0</v>
      </c>
      <c r="Q1988" s="5">
        <v>0</v>
      </c>
      <c r="R1988" s="5">
        <v>0</v>
      </c>
    </row>
    <row r="1989" spans="1:18" x14ac:dyDescent="0.35">
      <c r="A1989" s="1">
        <v>544</v>
      </c>
      <c r="B1989" t="s">
        <v>386</v>
      </c>
      <c r="C1989" t="s">
        <v>488</v>
      </c>
      <c r="D1989" t="s">
        <v>1690</v>
      </c>
      <c r="E1989" t="s">
        <v>378</v>
      </c>
      <c r="F1989" t="s">
        <v>400</v>
      </c>
      <c r="G1989" t="str">
        <f>VLOOKUP(F1989,'Barrio Mapping'!B:C,2,0)</f>
        <v>Valdezarza</v>
      </c>
      <c r="H1989">
        <f>VLOOKUP(B1989,'[1]Bin Distritos'!$A:$E,5,0)</f>
        <v>11.299333333333331</v>
      </c>
      <c r="I1989" s="5">
        <v>1000</v>
      </c>
      <c r="J1989" s="5">
        <v>2</v>
      </c>
      <c r="K1989" s="5">
        <v>85</v>
      </c>
      <c r="L1989" s="5">
        <v>1</v>
      </c>
      <c r="M1989" s="5">
        <v>1</v>
      </c>
      <c r="N1989" s="5">
        <v>1</v>
      </c>
      <c r="O1989" s="5">
        <v>0</v>
      </c>
      <c r="P1989" s="5">
        <v>0</v>
      </c>
      <c r="Q1989" s="5">
        <v>0</v>
      </c>
      <c r="R1989" s="5">
        <v>0</v>
      </c>
    </row>
    <row r="1990" spans="1:18" x14ac:dyDescent="0.35">
      <c r="A1990" s="1">
        <v>548</v>
      </c>
      <c r="B1990" t="s">
        <v>386</v>
      </c>
      <c r="C1990" t="s">
        <v>477</v>
      </c>
      <c r="D1990" t="s">
        <v>1690</v>
      </c>
      <c r="F1990" t="s">
        <v>400</v>
      </c>
      <c r="G1990" t="str">
        <f>VLOOKUP(F1990,'Barrio Mapping'!B:C,2,0)</f>
        <v>Valdezarza</v>
      </c>
      <c r="H1990">
        <f>VLOOKUP(B1990,'[1]Bin Distritos'!$A:$E,5,0)</f>
        <v>11.299333333333331</v>
      </c>
      <c r="I1990" s="5">
        <v>1270</v>
      </c>
      <c r="J1990" s="5">
        <v>3</v>
      </c>
      <c r="K1990" s="5">
        <v>120</v>
      </c>
      <c r="L1990" s="5">
        <v>3</v>
      </c>
      <c r="M1990" s="5">
        <v>1</v>
      </c>
      <c r="N1990" s="5">
        <v>1</v>
      </c>
      <c r="O1990" s="5">
        <v>0</v>
      </c>
      <c r="P1990" s="5">
        <v>0</v>
      </c>
      <c r="Q1990" s="5">
        <v>0</v>
      </c>
      <c r="R1990" s="5">
        <v>0</v>
      </c>
    </row>
    <row r="1991" spans="1:18" x14ac:dyDescent="0.35">
      <c r="A1991" s="1">
        <v>552</v>
      </c>
      <c r="B1991" t="s">
        <v>386</v>
      </c>
      <c r="C1991" t="s">
        <v>493</v>
      </c>
      <c r="D1991" t="s">
        <v>1690</v>
      </c>
      <c r="E1991" t="s">
        <v>303</v>
      </c>
      <c r="F1991" t="s">
        <v>400</v>
      </c>
      <c r="G1991" t="str">
        <f>VLOOKUP(F1991,'Barrio Mapping'!B:C,2,0)</f>
        <v>Valdezarza</v>
      </c>
      <c r="H1991">
        <f>VLOOKUP(B1991,'[1]Bin Distritos'!$A:$E,5,0)</f>
        <v>11.299333333333331</v>
      </c>
      <c r="I1991" s="5">
        <v>1500</v>
      </c>
      <c r="J1991" s="5">
        <v>4</v>
      </c>
      <c r="K1991" s="5">
        <v>95</v>
      </c>
      <c r="L1991" s="5">
        <v>3</v>
      </c>
      <c r="M1991" s="5">
        <v>1</v>
      </c>
      <c r="N1991" s="5">
        <v>0</v>
      </c>
      <c r="O1991" s="5">
        <v>0</v>
      </c>
      <c r="P1991" s="5">
        <v>0</v>
      </c>
      <c r="Q1991" s="5">
        <v>0</v>
      </c>
      <c r="R1991" s="5">
        <v>0</v>
      </c>
    </row>
    <row r="1992" spans="1:18" x14ac:dyDescent="0.35">
      <c r="A1992" s="1">
        <v>555</v>
      </c>
      <c r="B1992" t="s">
        <v>386</v>
      </c>
      <c r="C1992" t="s">
        <v>495</v>
      </c>
      <c r="D1992" t="s">
        <v>1690</v>
      </c>
      <c r="E1992" t="s">
        <v>496</v>
      </c>
      <c r="F1992" t="s">
        <v>400</v>
      </c>
      <c r="G1992" t="str">
        <f>VLOOKUP(F1992,'Barrio Mapping'!B:C,2,0)</f>
        <v>Valdezarza</v>
      </c>
      <c r="H1992">
        <f>VLOOKUP(B1992,'[1]Bin Distritos'!$A:$E,5,0)</f>
        <v>11.299333333333331</v>
      </c>
      <c r="I1992" s="5">
        <v>2850</v>
      </c>
      <c r="J1992" s="5">
        <v>3</v>
      </c>
      <c r="K1992" s="5">
        <v>110</v>
      </c>
      <c r="L1992" s="5">
        <v>6</v>
      </c>
      <c r="M1992" s="5">
        <v>1</v>
      </c>
      <c r="N1992" s="5">
        <v>1</v>
      </c>
      <c r="O1992" s="5">
        <v>0</v>
      </c>
      <c r="P1992" s="5">
        <v>0</v>
      </c>
      <c r="Q1992" s="5">
        <v>0</v>
      </c>
      <c r="R1992" s="5">
        <v>0</v>
      </c>
    </row>
    <row r="1993" spans="1:18" x14ac:dyDescent="0.35">
      <c r="A1993" s="1">
        <v>1688</v>
      </c>
      <c r="B1993" t="s">
        <v>1288</v>
      </c>
      <c r="C1993" t="s">
        <v>1302</v>
      </c>
      <c r="D1993" t="s">
        <v>1690</v>
      </c>
      <c r="F1993" t="s">
        <v>1303</v>
      </c>
      <c r="G1993" t="str">
        <f>VLOOKUP(F1993,'Barrio Mapping'!B:C,2,0)</f>
        <v>Vallehermoso</v>
      </c>
      <c r="H1993">
        <f>VLOOKUP(B1993,'[1]Bin Distritos'!$A:$E,5,0)</f>
        <v>16.018666666666665</v>
      </c>
      <c r="I1993" s="5">
        <v>1200</v>
      </c>
      <c r="J1993" s="5">
        <v>1</v>
      </c>
      <c r="K1993" s="5">
        <v>80</v>
      </c>
      <c r="L1993" s="5">
        <v>6</v>
      </c>
      <c r="M1993" s="5">
        <v>0</v>
      </c>
      <c r="N1993" s="5">
        <v>1</v>
      </c>
      <c r="O1993" s="5">
        <v>0</v>
      </c>
      <c r="P1993" s="5">
        <v>0</v>
      </c>
      <c r="Q1993" s="5">
        <v>0</v>
      </c>
      <c r="R1993" s="5">
        <v>0</v>
      </c>
    </row>
    <row r="1994" spans="1:18" x14ac:dyDescent="0.35">
      <c r="A1994" s="1">
        <v>1689</v>
      </c>
      <c r="B1994" t="s">
        <v>1288</v>
      </c>
      <c r="C1994" t="s">
        <v>1304</v>
      </c>
      <c r="D1994" t="s">
        <v>1690</v>
      </c>
      <c r="E1994" t="s">
        <v>188</v>
      </c>
      <c r="F1994" t="s">
        <v>1303</v>
      </c>
      <c r="G1994" t="str">
        <f>VLOOKUP(F1994,'Barrio Mapping'!B:C,2,0)</f>
        <v>Vallehermoso</v>
      </c>
      <c r="H1994">
        <f>VLOOKUP(B1994,'[1]Bin Distritos'!$A:$E,5,0)</f>
        <v>16.018666666666665</v>
      </c>
      <c r="I1994" s="5">
        <v>1500</v>
      </c>
      <c r="J1994" s="5">
        <v>2</v>
      </c>
      <c r="K1994" s="5">
        <v>80</v>
      </c>
      <c r="L1994" s="5">
        <v>2</v>
      </c>
      <c r="M1994" s="5">
        <v>1</v>
      </c>
      <c r="N1994" s="5">
        <v>1</v>
      </c>
      <c r="O1994" s="5">
        <v>0</v>
      </c>
      <c r="P1994" s="5">
        <v>0</v>
      </c>
      <c r="Q1994" s="5">
        <v>0</v>
      </c>
      <c r="R1994" s="5">
        <v>0</v>
      </c>
    </row>
    <row r="1995" spans="1:18" x14ac:dyDescent="0.35">
      <c r="A1995" s="1">
        <v>1696</v>
      </c>
      <c r="B1995" t="s">
        <v>1288</v>
      </c>
      <c r="C1995" t="s">
        <v>1310</v>
      </c>
      <c r="D1995" t="s">
        <v>1690</v>
      </c>
      <c r="E1995" t="s">
        <v>1311</v>
      </c>
      <c r="F1995" t="s">
        <v>1303</v>
      </c>
      <c r="G1995" t="str">
        <f>VLOOKUP(F1995,'Barrio Mapping'!B:C,2,0)</f>
        <v>Vallehermoso</v>
      </c>
      <c r="H1995">
        <f>VLOOKUP(B1995,'[1]Bin Distritos'!$A:$E,5,0)</f>
        <v>16.018666666666665</v>
      </c>
      <c r="I1995" s="5">
        <v>1300</v>
      </c>
      <c r="J1995" s="5">
        <v>2</v>
      </c>
      <c r="K1995" s="5">
        <v>70</v>
      </c>
      <c r="L1995" s="5">
        <v>5</v>
      </c>
      <c r="M1995" s="5">
        <v>1</v>
      </c>
      <c r="N1995" s="5">
        <v>1</v>
      </c>
      <c r="O1995" s="5">
        <v>0</v>
      </c>
      <c r="P1995" s="5">
        <v>0</v>
      </c>
      <c r="Q1995" s="5">
        <v>0</v>
      </c>
      <c r="R1995" s="5">
        <v>0</v>
      </c>
    </row>
    <row r="1996" spans="1:18" x14ac:dyDescent="0.35">
      <c r="A1996" s="1">
        <v>1698</v>
      </c>
      <c r="B1996" t="s">
        <v>1288</v>
      </c>
      <c r="C1996" t="s">
        <v>1313</v>
      </c>
      <c r="D1996" t="s">
        <v>1693</v>
      </c>
      <c r="E1996" t="s">
        <v>200</v>
      </c>
      <c r="F1996" t="s">
        <v>1303</v>
      </c>
      <c r="G1996" t="str">
        <f>VLOOKUP(F1996,'Barrio Mapping'!B:C,2,0)</f>
        <v>Vallehermoso</v>
      </c>
      <c r="H1996">
        <f>VLOOKUP(B1996,'[1]Bin Distritos'!$A:$E,5,0)</f>
        <v>16.018666666666665</v>
      </c>
      <c r="I1996" s="5">
        <v>600</v>
      </c>
      <c r="J1996" s="5">
        <v>0</v>
      </c>
      <c r="K1996" s="5">
        <v>35</v>
      </c>
      <c r="L1996" s="5">
        <v>3</v>
      </c>
      <c r="M1996" s="5">
        <v>1</v>
      </c>
      <c r="N1996" s="5">
        <v>1</v>
      </c>
      <c r="O1996" s="5">
        <v>0</v>
      </c>
      <c r="P1996" s="5">
        <v>0</v>
      </c>
      <c r="Q1996" s="5">
        <v>0</v>
      </c>
      <c r="R1996" s="5">
        <v>0</v>
      </c>
    </row>
    <row r="1997" spans="1:18" x14ac:dyDescent="0.35">
      <c r="A1997" s="1">
        <v>1707</v>
      </c>
      <c r="B1997" t="s">
        <v>1288</v>
      </c>
      <c r="C1997" t="s">
        <v>1322</v>
      </c>
      <c r="D1997" t="s">
        <v>1690</v>
      </c>
      <c r="F1997" t="s">
        <v>1303</v>
      </c>
      <c r="G1997" t="str">
        <f>VLOOKUP(F1997,'Barrio Mapping'!B:C,2,0)</f>
        <v>Vallehermoso</v>
      </c>
      <c r="H1997">
        <f>VLOOKUP(B1997,'[1]Bin Distritos'!$A:$E,5,0)</f>
        <v>16.018666666666665</v>
      </c>
      <c r="I1997" s="5">
        <v>2000</v>
      </c>
      <c r="J1997" s="5">
        <v>4</v>
      </c>
      <c r="K1997" s="5">
        <v>160</v>
      </c>
      <c r="L1997" s="5">
        <v>3</v>
      </c>
      <c r="M1997" s="5">
        <v>1</v>
      </c>
      <c r="N1997" s="5">
        <v>1</v>
      </c>
      <c r="O1997" s="5">
        <v>0</v>
      </c>
      <c r="P1997" s="5">
        <v>0</v>
      </c>
      <c r="Q1997" s="5">
        <v>0</v>
      </c>
      <c r="R1997" s="5">
        <v>0</v>
      </c>
    </row>
    <row r="1998" spans="1:18" x14ac:dyDescent="0.35">
      <c r="A1998" s="1">
        <v>1722</v>
      </c>
      <c r="B1998" t="s">
        <v>1288</v>
      </c>
      <c r="C1998" t="s">
        <v>1338</v>
      </c>
      <c r="D1998" t="s">
        <v>1690</v>
      </c>
      <c r="F1998" t="s">
        <v>1303</v>
      </c>
      <c r="G1998" t="str">
        <f>VLOOKUP(F1998,'Barrio Mapping'!B:C,2,0)</f>
        <v>Vallehermoso</v>
      </c>
      <c r="H1998">
        <f>VLOOKUP(B1998,'[1]Bin Distritos'!$A:$E,5,0)</f>
        <v>16.018666666666665</v>
      </c>
      <c r="I1998" s="5">
        <v>2800</v>
      </c>
      <c r="J1998" s="5">
        <v>3</v>
      </c>
      <c r="K1998" s="5">
        <v>130</v>
      </c>
      <c r="L1998" s="5">
        <v>1</v>
      </c>
      <c r="M1998" s="5">
        <v>1</v>
      </c>
      <c r="N1998" s="5">
        <v>1</v>
      </c>
      <c r="O1998" s="5">
        <v>0</v>
      </c>
      <c r="P1998" s="5">
        <v>0</v>
      </c>
      <c r="Q1998" s="5">
        <v>0</v>
      </c>
      <c r="R1998" s="5">
        <v>0</v>
      </c>
    </row>
    <row r="1999" spans="1:18" x14ac:dyDescent="0.35">
      <c r="A1999" s="1">
        <v>1740</v>
      </c>
      <c r="B1999" t="s">
        <v>1288</v>
      </c>
      <c r="C1999" t="s">
        <v>1351</v>
      </c>
      <c r="D1999" t="s">
        <v>1690</v>
      </c>
      <c r="F1999" t="s">
        <v>1303</v>
      </c>
      <c r="G1999" t="str">
        <f>VLOOKUP(F1999,'Barrio Mapping'!B:C,2,0)</f>
        <v>Vallehermoso</v>
      </c>
      <c r="H1999">
        <f>VLOOKUP(B1999,'[1]Bin Distritos'!$A:$E,5,0)</f>
        <v>16.018666666666665</v>
      </c>
      <c r="I1999" s="5">
        <v>3000</v>
      </c>
      <c r="J1999" s="5">
        <v>5</v>
      </c>
      <c r="K1999" s="5">
        <v>260</v>
      </c>
      <c r="L1999" s="5">
        <v>3</v>
      </c>
      <c r="M1999" s="5">
        <v>1</v>
      </c>
      <c r="N1999" s="5">
        <v>1</v>
      </c>
      <c r="O1999" s="5">
        <v>0</v>
      </c>
      <c r="P1999" s="5">
        <v>0</v>
      </c>
      <c r="Q1999" s="5">
        <v>0</v>
      </c>
      <c r="R1999" s="5">
        <v>0</v>
      </c>
    </row>
    <row r="2000" spans="1:18" x14ac:dyDescent="0.35">
      <c r="A2000" s="1">
        <v>1768</v>
      </c>
      <c r="B2000" t="s">
        <v>1288</v>
      </c>
      <c r="C2000" t="s">
        <v>1370</v>
      </c>
      <c r="D2000" t="s">
        <v>1690</v>
      </c>
      <c r="E2000" t="s">
        <v>303</v>
      </c>
      <c r="F2000" t="s">
        <v>1303</v>
      </c>
      <c r="G2000" t="str">
        <f>VLOOKUP(F2000,'Barrio Mapping'!B:C,2,0)</f>
        <v>Vallehermoso</v>
      </c>
      <c r="H2000">
        <f>VLOOKUP(B2000,'[1]Bin Distritos'!$A:$E,5,0)</f>
        <v>16.018666666666665</v>
      </c>
      <c r="I2000" s="5">
        <v>2160</v>
      </c>
      <c r="J2000" s="5">
        <v>1</v>
      </c>
      <c r="K2000" s="5">
        <v>50</v>
      </c>
      <c r="L2000" s="5">
        <v>0</v>
      </c>
      <c r="M2000" s="5">
        <v>1</v>
      </c>
      <c r="N2000" s="5">
        <v>0</v>
      </c>
      <c r="O2000" s="5">
        <v>0</v>
      </c>
      <c r="P2000" s="5">
        <v>0</v>
      </c>
      <c r="Q2000" s="5">
        <v>0</v>
      </c>
      <c r="R2000" s="5">
        <v>0</v>
      </c>
    </row>
    <row r="2001" spans="1:18" x14ac:dyDescent="0.35">
      <c r="A2001" s="1">
        <v>1774</v>
      </c>
      <c r="B2001" t="s">
        <v>1288</v>
      </c>
      <c r="C2001" t="s">
        <v>1310</v>
      </c>
      <c r="D2001" t="s">
        <v>1690</v>
      </c>
      <c r="E2001" t="s">
        <v>1057</v>
      </c>
      <c r="F2001" t="s">
        <v>1303</v>
      </c>
      <c r="G2001" t="str">
        <f>VLOOKUP(F2001,'Barrio Mapping'!B:C,2,0)</f>
        <v>Vallehermoso</v>
      </c>
      <c r="H2001">
        <f>VLOOKUP(B2001,'[1]Bin Distritos'!$A:$E,5,0)</f>
        <v>16.018666666666665</v>
      </c>
      <c r="I2001" s="5">
        <v>2000</v>
      </c>
      <c r="J2001" s="5">
        <v>2</v>
      </c>
      <c r="K2001" s="5">
        <v>90</v>
      </c>
      <c r="L2001" s="5">
        <v>2</v>
      </c>
      <c r="M2001" s="5">
        <v>1</v>
      </c>
      <c r="N2001" s="5">
        <v>0</v>
      </c>
      <c r="O2001" s="5">
        <v>0</v>
      </c>
      <c r="P2001" s="5">
        <v>0</v>
      </c>
      <c r="Q2001" s="5">
        <v>0</v>
      </c>
      <c r="R2001" s="5">
        <v>0</v>
      </c>
    </row>
    <row r="2002" spans="1:18" x14ac:dyDescent="0.35">
      <c r="A2002" s="1">
        <v>1784</v>
      </c>
      <c r="B2002" t="s">
        <v>1288</v>
      </c>
      <c r="C2002" t="s">
        <v>1379</v>
      </c>
      <c r="D2002" t="s">
        <v>1690</v>
      </c>
      <c r="E2002" t="s">
        <v>760</v>
      </c>
      <c r="F2002" t="s">
        <v>1303</v>
      </c>
      <c r="G2002" t="str">
        <f>VLOOKUP(F2002,'Barrio Mapping'!B:C,2,0)</f>
        <v>Vallehermoso</v>
      </c>
      <c r="H2002">
        <f>VLOOKUP(B2002,'[1]Bin Distritos'!$A:$E,5,0)</f>
        <v>16.018666666666665</v>
      </c>
      <c r="I2002" s="5">
        <v>1350</v>
      </c>
      <c r="J2002" s="5">
        <v>2</v>
      </c>
      <c r="K2002" s="5">
        <v>104</v>
      </c>
      <c r="L2002" s="5">
        <v>5</v>
      </c>
      <c r="M2002" s="5">
        <v>1</v>
      </c>
      <c r="N2002" s="5">
        <v>1</v>
      </c>
      <c r="O2002" s="5">
        <v>0</v>
      </c>
      <c r="P2002" s="5">
        <v>0</v>
      </c>
      <c r="Q2002" s="5">
        <v>0</v>
      </c>
      <c r="R2002" s="5">
        <v>0</v>
      </c>
    </row>
    <row r="2003" spans="1:18" x14ac:dyDescent="0.35">
      <c r="A2003" s="1">
        <v>1786</v>
      </c>
      <c r="B2003" t="s">
        <v>1288</v>
      </c>
      <c r="C2003" t="s">
        <v>1322</v>
      </c>
      <c r="D2003" t="s">
        <v>1690</v>
      </c>
      <c r="F2003" t="s">
        <v>1303</v>
      </c>
      <c r="G2003" t="str">
        <f>VLOOKUP(F2003,'Barrio Mapping'!B:C,2,0)</f>
        <v>Vallehermoso</v>
      </c>
      <c r="H2003">
        <f>VLOOKUP(B2003,'[1]Bin Distritos'!$A:$E,5,0)</f>
        <v>16.018666666666665</v>
      </c>
      <c r="I2003" s="5">
        <v>3000</v>
      </c>
      <c r="J2003" s="5">
        <v>5</v>
      </c>
      <c r="K2003" s="5">
        <v>200</v>
      </c>
      <c r="L2003" s="5">
        <v>3</v>
      </c>
      <c r="M2003" s="5">
        <v>1</v>
      </c>
      <c r="N2003" s="5">
        <v>1</v>
      </c>
      <c r="O2003" s="5">
        <v>0</v>
      </c>
      <c r="P2003" s="5">
        <v>0</v>
      </c>
      <c r="Q2003" s="5">
        <v>0</v>
      </c>
      <c r="R2003" s="5">
        <v>0</v>
      </c>
    </row>
    <row r="2004" spans="1:18" x14ac:dyDescent="0.35">
      <c r="A2004" s="1">
        <v>1790</v>
      </c>
      <c r="B2004" t="s">
        <v>1288</v>
      </c>
      <c r="C2004" t="s">
        <v>1382</v>
      </c>
      <c r="D2004" t="s">
        <v>1690</v>
      </c>
      <c r="E2004" t="s">
        <v>303</v>
      </c>
      <c r="F2004" t="s">
        <v>1303</v>
      </c>
      <c r="G2004" t="str">
        <f>VLOOKUP(F2004,'Barrio Mapping'!B:C,2,0)</f>
        <v>Vallehermoso</v>
      </c>
      <c r="H2004">
        <f>VLOOKUP(B2004,'[1]Bin Distritos'!$A:$E,5,0)</f>
        <v>16.018666666666665</v>
      </c>
      <c r="I2004" s="5">
        <v>3375</v>
      </c>
      <c r="J2004" s="5">
        <v>2</v>
      </c>
      <c r="K2004" s="5">
        <v>110</v>
      </c>
      <c r="L2004" s="5">
        <v>3</v>
      </c>
      <c r="M2004" s="5">
        <v>1</v>
      </c>
      <c r="N2004" s="5">
        <v>1</v>
      </c>
      <c r="O2004" s="5">
        <v>0</v>
      </c>
      <c r="P2004" s="5">
        <v>0</v>
      </c>
      <c r="Q2004" s="5">
        <v>0</v>
      </c>
      <c r="R2004" s="5">
        <v>0</v>
      </c>
    </row>
    <row r="2005" spans="1:18" x14ac:dyDescent="0.35">
      <c r="A2005" s="1">
        <v>1794</v>
      </c>
      <c r="B2005" t="s">
        <v>1288</v>
      </c>
      <c r="C2005" t="s">
        <v>1386</v>
      </c>
      <c r="D2005" t="s">
        <v>1690</v>
      </c>
      <c r="E2005" t="s">
        <v>1245</v>
      </c>
      <c r="F2005" t="s">
        <v>1303</v>
      </c>
      <c r="G2005" t="str">
        <f>VLOOKUP(F2005,'Barrio Mapping'!B:C,2,0)</f>
        <v>Vallehermoso</v>
      </c>
      <c r="H2005">
        <f>VLOOKUP(B2005,'[1]Bin Distritos'!$A:$E,5,0)</f>
        <v>16.018666666666665</v>
      </c>
      <c r="I2005" s="5">
        <v>2970</v>
      </c>
      <c r="J2005" s="5">
        <v>3</v>
      </c>
      <c r="K2005" s="5">
        <v>150</v>
      </c>
      <c r="L2005" s="5">
        <v>5</v>
      </c>
      <c r="M2005" s="5">
        <v>1</v>
      </c>
      <c r="N2005" s="5">
        <v>1</v>
      </c>
      <c r="O2005" s="5">
        <v>0</v>
      </c>
      <c r="P2005" s="5">
        <v>0</v>
      </c>
      <c r="Q2005" s="5">
        <v>0</v>
      </c>
      <c r="R2005" s="5">
        <v>0</v>
      </c>
    </row>
    <row r="2006" spans="1:18" x14ac:dyDescent="0.35">
      <c r="A2006" s="1">
        <v>1849</v>
      </c>
      <c r="B2006" t="s">
        <v>1288</v>
      </c>
      <c r="C2006" t="s">
        <v>497</v>
      </c>
      <c r="D2006" t="s">
        <v>1690</v>
      </c>
      <c r="F2006" t="s">
        <v>1303</v>
      </c>
      <c r="G2006" t="str">
        <f>VLOOKUP(F2006,'Barrio Mapping'!B:C,2,0)</f>
        <v>Vallehermoso</v>
      </c>
      <c r="H2006">
        <f>VLOOKUP(B2006,'[1]Bin Distritos'!$A:$E,5,0)</f>
        <v>16.018666666666665</v>
      </c>
      <c r="I2006" s="5">
        <v>1700</v>
      </c>
      <c r="J2006" s="5">
        <v>3</v>
      </c>
      <c r="K2006" s="5">
        <v>140</v>
      </c>
      <c r="L2006" s="5">
        <v>9</v>
      </c>
      <c r="M2006" s="5">
        <v>1</v>
      </c>
      <c r="N2006" s="5">
        <v>1</v>
      </c>
      <c r="O2006" s="5">
        <v>0</v>
      </c>
      <c r="P2006" s="5">
        <v>0</v>
      </c>
      <c r="Q2006" s="5">
        <v>0</v>
      </c>
      <c r="R2006" s="5">
        <v>0</v>
      </c>
    </row>
    <row r="2007" spans="1:18" x14ac:dyDescent="0.35">
      <c r="A2007" s="1">
        <v>1852</v>
      </c>
      <c r="B2007" t="s">
        <v>1288</v>
      </c>
      <c r="C2007" t="s">
        <v>1370</v>
      </c>
      <c r="D2007" t="s">
        <v>1690</v>
      </c>
      <c r="E2007" t="s">
        <v>303</v>
      </c>
      <c r="F2007" t="s">
        <v>1303</v>
      </c>
      <c r="G2007" t="str">
        <f>VLOOKUP(F2007,'Barrio Mapping'!B:C,2,0)</f>
        <v>Vallehermoso</v>
      </c>
      <c r="H2007">
        <f>VLOOKUP(B2007,'[1]Bin Distritos'!$A:$E,5,0)</f>
        <v>16.018666666666665</v>
      </c>
      <c r="I2007" s="5">
        <v>3500</v>
      </c>
      <c r="J2007" s="5">
        <v>2</v>
      </c>
      <c r="K2007" s="5">
        <v>110</v>
      </c>
      <c r="L2007" s="5">
        <v>2</v>
      </c>
      <c r="M2007" s="5">
        <v>1</v>
      </c>
      <c r="N2007" s="5">
        <v>1</v>
      </c>
      <c r="O2007" s="5">
        <v>0</v>
      </c>
      <c r="P2007" s="5">
        <v>0</v>
      </c>
      <c r="Q2007" s="5">
        <v>0</v>
      </c>
      <c r="R2007" s="5">
        <v>0</v>
      </c>
    </row>
    <row r="2008" spans="1:18" x14ac:dyDescent="0.35">
      <c r="A2008" s="1">
        <v>1853</v>
      </c>
      <c r="B2008" t="s">
        <v>1288</v>
      </c>
      <c r="C2008" t="s">
        <v>1414</v>
      </c>
      <c r="D2008" t="s">
        <v>1690</v>
      </c>
      <c r="F2008" t="s">
        <v>1303</v>
      </c>
      <c r="G2008" t="str">
        <f>VLOOKUP(F2008,'Barrio Mapping'!B:C,2,0)</f>
        <v>Vallehermoso</v>
      </c>
      <c r="H2008">
        <f>VLOOKUP(B2008,'[1]Bin Distritos'!$A:$E,5,0)</f>
        <v>16.018666666666665</v>
      </c>
      <c r="I2008" s="5">
        <v>2000</v>
      </c>
      <c r="J2008" s="5">
        <v>2</v>
      </c>
      <c r="K2008" s="5">
        <v>90</v>
      </c>
      <c r="L2008" s="5">
        <v>2</v>
      </c>
      <c r="M2008" s="5">
        <v>1</v>
      </c>
      <c r="N2008" s="5">
        <v>0</v>
      </c>
      <c r="O2008" s="5">
        <v>0</v>
      </c>
      <c r="P2008" s="5">
        <v>0</v>
      </c>
      <c r="Q2008" s="5">
        <v>0</v>
      </c>
      <c r="R2008" s="5">
        <v>0</v>
      </c>
    </row>
    <row r="2009" spans="1:18" x14ac:dyDescent="0.35">
      <c r="A2009" s="1">
        <v>1863</v>
      </c>
      <c r="B2009" t="s">
        <v>1288</v>
      </c>
      <c r="C2009" t="s">
        <v>1322</v>
      </c>
      <c r="D2009" t="s">
        <v>1690</v>
      </c>
      <c r="F2009" t="s">
        <v>1303</v>
      </c>
      <c r="G2009" t="str">
        <f>VLOOKUP(F2009,'Barrio Mapping'!B:C,2,0)</f>
        <v>Vallehermoso</v>
      </c>
      <c r="H2009">
        <f>VLOOKUP(B2009,'[1]Bin Distritos'!$A:$E,5,0)</f>
        <v>16.018666666666665</v>
      </c>
      <c r="I2009" s="5">
        <v>1500</v>
      </c>
      <c r="J2009" s="5">
        <v>3</v>
      </c>
      <c r="K2009" s="5">
        <v>111</v>
      </c>
      <c r="L2009" s="5">
        <v>4</v>
      </c>
      <c r="M2009" s="5">
        <v>1</v>
      </c>
      <c r="N2009" s="5">
        <v>1</v>
      </c>
      <c r="O2009" s="5">
        <v>0</v>
      </c>
      <c r="P2009" s="5">
        <v>0</v>
      </c>
      <c r="Q2009" s="5">
        <v>0</v>
      </c>
      <c r="R2009" s="5">
        <v>0</v>
      </c>
    </row>
    <row r="2010" spans="1:18" x14ac:dyDescent="0.35">
      <c r="A2010" s="1">
        <v>1874</v>
      </c>
      <c r="B2010" t="s">
        <v>1288</v>
      </c>
      <c r="C2010" t="s">
        <v>1322</v>
      </c>
      <c r="D2010" t="s">
        <v>1690</v>
      </c>
      <c r="F2010" t="s">
        <v>1303</v>
      </c>
      <c r="G2010" t="str">
        <f>VLOOKUP(F2010,'Barrio Mapping'!B:C,2,0)</f>
        <v>Vallehermoso</v>
      </c>
      <c r="H2010">
        <f>VLOOKUP(B2010,'[1]Bin Distritos'!$A:$E,5,0)</f>
        <v>16.018666666666665</v>
      </c>
      <c r="I2010" s="5">
        <v>3000</v>
      </c>
      <c r="J2010" s="5">
        <v>3</v>
      </c>
      <c r="K2010" s="5">
        <v>111</v>
      </c>
      <c r="L2010" s="5">
        <v>5</v>
      </c>
      <c r="M2010" s="5">
        <v>1</v>
      </c>
      <c r="N2010" s="5">
        <v>1</v>
      </c>
      <c r="O2010" s="5">
        <v>0</v>
      </c>
      <c r="P2010" s="5">
        <v>0</v>
      </c>
      <c r="Q2010" s="5">
        <v>0</v>
      </c>
      <c r="R2010" s="5">
        <v>0</v>
      </c>
    </row>
    <row r="2011" spans="1:18" x14ac:dyDescent="0.35">
      <c r="A2011" s="1">
        <v>1879</v>
      </c>
      <c r="B2011" t="s">
        <v>1288</v>
      </c>
      <c r="C2011" t="s">
        <v>1322</v>
      </c>
      <c r="D2011" t="s">
        <v>1690</v>
      </c>
      <c r="F2011" t="s">
        <v>1303</v>
      </c>
      <c r="G2011" t="str">
        <f>VLOOKUP(F2011,'Barrio Mapping'!B:C,2,0)</f>
        <v>Vallehermoso</v>
      </c>
      <c r="H2011">
        <f>VLOOKUP(B2011,'[1]Bin Distritos'!$A:$E,5,0)</f>
        <v>16.018666666666665</v>
      </c>
      <c r="I2011" s="5">
        <v>1575</v>
      </c>
      <c r="J2011" s="5">
        <v>3</v>
      </c>
      <c r="K2011" s="5">
        <v>138</v>
      </c>
      <c r="L2011" s="5">
        <v>1</v>
      </c>
      <c r="M2011" s="5">
        <v>0</v>
      </c>
      <c r="N2011" s="5">
        <v>0</v>
      </c>
      <c r="O2011" s="5">
        <v>0</v>
      </c>
      <c r="P2011" s="5">
        <v>0</v>
      </c>
      <c r="Q2011" s="5">
        <v>0</v>
      </c>
      <c r="R2011" s="5">
        <v>0</v>
      </c>
    </row>
    <row r="2012" spans="1:18" x14ac:dyDescent="0.35">
      <c r="A2012" s="1">
        <v>1880</v>
      </c>
      <c r="B2012" t="s">
        <v>1288</v>
      </c>
      <c r="C2012" t="s">
        <v>1322</v>
      </c>
      <c r="D2012" t="s">
        <v>1690</v>
      </c>
      <c r="F2012" t="s">
        <v>1303</v>
      </c>
      <c r="G2012" t="str">
        <f>VLOOKUP(F2012,'Barrio Mapping'!B:C,2,0)</f>
        <v>Vallehermoso</v>
      </c>
      <c r="H2012">
        <f>VLOOKUP(B2012,'[1]Bin Distritos'!$A:$E,5,0)</f>
        <v>16.018666666666665</v>
      </c>
      <c r="I2012" s="5">
        <v>1200</v>
      </c>
      <c r="J2012" s="5">
        <v>1</v>
      </c>
      <c r="K2012" s="5">
        <v>75</v>
      </c>
      <c r="L2012" s="5">
        <v>2</v>
      </c>
      <c r="M2012" s="5">
        <v>1</v>
      </c>
      <c r="N2012" s="5">
        <v>1</v>
      </c>
      <c r="O2012" s="5">
        <v>0</v>
      </c>
      <c r="P2012" s="5">
        <v>0</v>
      </c>
      <c r="Q2012" s="5">
        <v>0</v>
      </c>
      <c r="R2012" s="5">
        <v>0</v>
      </c>
    </row>
    <row r="2013" spans="1:18" x14ac:dyDescent="0.35">
      <c r="A2013" s="1">
        <v>1881</v>
      </c>
      <c r="B2013" t="s">
        <v>1288</v>
      </c>
      <c r="C2013" t="s">
        <v>1322</v>
      </c>
      <c r="D2013" t="s">
        <v>1690</v>
      </c>
      <c r="F2013" t="s">
        <v>1303</v>
      </c>
      <c r="G2013" t="str">
        <f>VLOOKUP(F2013,'Barrio Mapping'!B:C,2,0)</f>
        <v>Vallehermoso</v>
      </c>
      <c r="H2013">
        <f>VLOOKUP(B2013,'[1]Bin Distritos'!$A:$E,5,0)</f>
        <v>16.018666666666665</v>
      </c>
      <c r="I2013" s="5">
        <v>1600</v>
      </c>
      <c r="J2013" s="5">
        <v>2</v>
      </c>
      <c r="K2013" s="5">
        <v>102</v>
      </c>
      <c r="L2013" s="5">
        <v>3</v>
      </c>
      <c r="M2013" s="5">
        <v>1</v>
      </c>
      <c r="N2013" s="5">
        <v>1</v>
      </c>
      <c r="O2013" s="5">
        <v>0</v>
      </c>
      <c r="P2013" s="5">
        <v>0</v>
      </c>
      <c r="Q2013" s="5">
        <v>0</v>
      </c>
      <c r="R2013" s="5">
        <v>0</v>
      </c>
    </row>
    <row r="2014" spans="1:18" x14ac:dyDescent="0.35">
      <c r="A2014" s="1">
        <v>105</v>
      </c>
      <c r="B2014" t="s">
        <v>133</v>
      </c>
      <c r="C2014" t="s">
        <v>138</v>
      </c>
      <c r="D2014" t="s">
        <v>1690</v>
      </c>
      <c r="F2014" t="s">
        <v>139</v>
      </c>
      <c r="G2014" t="str">
        <f>VLOOKUP(F2014,'Barrio Mapping'!B:C,2,0)</f>
        <v>Valverde</v>
      </c>
      <c r="H2014">
        <f>VLOOKUP(B2014,'[1]Bin Distritos'!$A:$E,5,0)</f>
        <v>9.3453333333333344</v>
      </c>
      <c r="I2014" s="5">
        <v>1250</v>
      </c>
      <c r="J2014" s="5">
        <v>1</v>
      </c>
      <c r="K2014" s="5">
        <v>75</v>
      </c>
      <c r="L2014" s="5">
        <v>3</v>
      </c>
      <c r="M2014" s="5">
        <v>1</v>
      </c>
      <c r="N2014" s="5">
        <v>1</v>
      </c>
      <c r="O2014" s="5">
        <v>0</v>
      </c>
      <c r="P2014" s="5">
        <v>0</v>
      </c>
      <c r="Q2014" s="5">
        <v>0</v>
      </c>
      <c r="R2014" s="5">
        <v>0</v>
      </c>
    </row>
    <row r="2015" spans="1:18" x14ac:dyDescent="0.35">
      <c r="A2015" s="1">
        <v>107</v>
      </c>
      <c r="B2015" t="s">
        <v>133</v>
      </c>
      <c r="C2015" t="s">
        <v>141</v>
      </c>
      <c r="D2015" t="s">
        <v>1693</v>
      </c>
      <c r="E2015" t="s">
        <v>142</v>
      </c>
      <c r="F2015" t="s">
        <v>143</v>
      </c>
      <c r="G2015" t="str">
        <f>VLOOKUP(F2015,'Barrio Mapping'!B:C,2,0)</f>
        <v>Valverde</v>
      </c>
      <c r="H2015">
        <f>VLOOKUP(B2015,'[1]Bin Distritos'!$A:$E,5,0)</f>
        <v>9.3453333333333344</v>
      </c>
      <c r="I2015" s="5">
        <v>650</v>
      </c>
      <c r="J2015" s="5">
        <v>0</v>
      </c>
      <c r="K2015" s="5">
        <v>50</v>
      </c>
      <c r="L2015" s="5">
        <v>4</v>
      </c>
      <c r="M2015" s="5">
        <v>1</v>
      </c>
      <c r="N2015" s="5">
        <v>0</v>
      </c>
      <c r="O2015" s="5">
        <v>0</v>
      </c>
      <c r="P2015" s="5">
        <v>0</v>
      </c>
      <c r="Q2015" s="5">
        <v>0</v>
      </c>
      <c r="R2015" s="5">
        <v>0</v>
      </c>
    </row>
    <row r="2016" spans="1:18" x14ac:dyDescent="0.35">
      <c r="A2016" s="1">
        <v>116</v>
      </c>
      <c r="B2016" t="s">
        <v>133</v>
      </c>
      <c r="C2016" t="s">
        <v>154</v>
      </c>
      <c r="D2016" t="s">
        <v>1690</v>
      </c>
      <c r="F2016" t="s">
        <v>139</v>
      </c>
      <c r="G2016" t="str">
        <f>VLOOKUP(F2016,'Barrio Mapping'!B:C,2,0)</f>
        <v>Valverde</v>
      </c>
      <c r="H2016">
        <f>VLOOKUP(B2016,'[1]Bin Distritos'!$A:$E,5,0)</f>
        <v>9.3453333333333344</v>
      </c>
      <c r="I2016" s="5">
        <v>1000</v>
      </c>
      <c r="J2016" s="5">
        <v>2</v>
      </c>
      <c r="K2016" s="5">
        <v>85</v>
      </c>
      <c r="L2016" s="5">
        <v>1</v>
      </c>
      <c r="M2016" s="5">
        <v>1</v>
      </c>
      <c r="N2016" s="5">
        <v>1</v>
      </c>
      <c r="O2016" s="5">
        <v>0</v>
      </c>
      <c r="P2016" s="5">
        <v>0</v>
      </c>
      <c r="Q2016" s="5">
        <v>0</v>
      </c>
      <c r="R2016" s="5">
        <v>0</v>
      </c>
    </row>
    <row r="2017" spans="1:18" x14ac:dyDescent="0.35">
      <c r="A2017" s="1">
        <v>118</v>
      </c>
      <c r="B2017" t="s">
        <v>133</v>
      </c>
      <c r="C2017" t="s">
        <v>138</v>
      </c>
      <c r="D2017" t="s">
        <v>1690</v>
      </c>
      <c r="F2017" t="s">
        <v>139</v>
      </c>
      <c r="G2017" t="str">
        <f>VLOOKUP(F2017,'Barrio Mapping'!B:C,2,0)</f>
        <v>Valverde</v>
      </c>
      <c r="H2017">
        <f>VLOOKUP(B2017,'[1]Bin Distritos'!$A:$E,5,0)</f>
        <v>9.3453333333333344</v>
      </c>
      <c r="I2017" s="5">
        <v>1300</v>
      </c>
      <c r="J2017" s="5">
        <v>4</v>
      </c>
      <c r="K2017" s="5">
        <v>128</v>
      </c>
      <c r="L2017" s="5">
        <v>4</v>
      </c>
      <c r="M2017" s="5">
        <v>1</v>
      </c>
      <c r="N2017" s="5">
        <v>1</v>
      </c>
      <c r="O2017" s="5">
        <v>0</v>
      </c>
      <c r="P2017" s="5">
        <v>0</v>
      </c>
      <c r="Q2017" s="5">
        <v>0</v>
      </c>
      <c r="R2017" s="5">
        <v>0</v>
      </c>
    </row>
    <row r="2018" spans="1:18" x14ac:dyDescent="0.35">
      <c r="A2018" s="1">
        <v>126</v>
      </c>
      <c r="B2018" t="s">
        <v>133</v>
      </c>
      <c r="C2018" t="s">
        <v>138</v>
      </c>
      <c r="D2018" t="s">
        <v>1690</v>
      </c>
      <c r="F2018" t="s">
        <v>139</v>
      </c>
      <c r="G2018" t="str">
        <f>VLOOKUP(F2018,'Barrio Mapping'!B:C,2,0)</f>
        <v>Valverde</v>
      </c>
      <c r="H2018">
        <f>VLOOKUP(B2018,'[1]Bin Distritos'!$A:$E,5,0)</f>
        <v>9.3453333333333344</v>
      </c>
      <c r="I2018" s="5">
        <v>1300</v>
      </c>
      <c r="J2018" s="5">
        <v>2</v>
      </c>
      <c r="K2018" s="5">
        <v>160</v>
      </c>
      <c r="L2018" s="5">
        <v>5</v>
      </c>
      <c r="M2018" s="5">
        <v>1</v>
      </c>
      <c r="N2018" s="5">
        <v>1</v>
      </c>
      <c r="O2018" s="5">
        <v>0</v>
      </c>
      <c r="P2018" s="5">
        <v>0</v>
      </c>
      <c r="Q2018" s="5">
        <v>0</v>
      </c>
      <c r="R2018" s="5">
        <v>0</v>
      </c>
    </row>
    <row r="2019" spans="1:18" x14ac:dyDescent="0.35">
      <c r="A2019" s="1">
        <v>128</v>
      </c>
      <c r="B2019" t="s">
        <v>133</v>
      </c>
      <c r="C2019" t="s">
        <v>164</v>
      </c>
      <c r="D2019" t="s">
        <v>1690</v>
      </c>
      <c r="F2019" t="s">
        <v>139</v>
      </c>
      <c r="G2019" t="str">
        <f>VLOOKUP(F2019,'Barrio Mapping'!B:C,2,0)</f>
        <v>Valverde</v>
      </c>
      <c r="H2019">
        <f>VLOOKUP(B2019,'[1]Bin Distritos'!$A:$E,5,0)</f>
        <v>9.3453333333333344</v>
      </c>
      <c r="I2019" s="5">
        <v>1500</v>
      </c>
      <c r="J2019" s="5">
        <v>4</v>
      </c>
      <c r="K2019" s="5">
        <v>130</v>
      </c>
      <c r="L2019" s="5">
        <v>2</v>
      </c>
      <c r="M2019" s="5">
        <v>1</v>
      </c>
      <c r="N2019" s="5">
        <v>1</v>
      </c>
      <c r="O2019" s="5">
        <v>0</v>
      </c>
      <c r="P2019" s="5">
        <v>0</v>
      </c>
      <c r="Q2019" s="5">
        <v>0</v>
      </c>
      <c r="R2019" s="5">
        <v>0</v>
      </c>
    </row>
    <row r="2020" spans="1:18" x14ac:dyDescent="0.35">
      <c r="A2020" s="1">
        <v>129</v>
      </c>
      <c r="B2020" t="s">
        <v>133</v>
      </c>
      <c r="C2020" t="s">
        <v>165</v>
      </c>
      <c r="D2020" t="s">
        <v>1691</v>
      </c>
      <c r="F2020" t="s">
        <v>139</v>
      </c>
      <c r="G2020" t="str">
        <f>VLOOKUP(F2020,'Barrio Mapping'!B:C,2,0)</f>
        <v>Valverde</v>
      </c>
      <c r="H2020">
        <f>VLOOKUP(B2020,'[1]Bin Distritos'!$A:$E,5,0)</f>
        <v>9.3453333333333344</v>
      </c>
      <c r="I2020" s="5">
        <v>1350</v>
      </c>
      <c r="J2020" s="5">
        <v>3</v>
      </c>
      <c r="K2020" s="5">
        <v>110</v>
      </c>
      <c r="L2020" s="5">
        <v>5</v>
      </c>
      <c r="M2020" s="5">
        <v>1</v>
      </c>
      <c r="N2020" s="5">
        <v>1</v>
      </c>
      <c r="O2020" s="5">
        <v>1</v>
      </c>
      <c r="P2020" s="5">
        <v>0</v>
      </c>
      <c r="Q2020" s="5">
        <v>0</v>
      </c>
      <c r="R2020" s="5">
        <v>0</v>
      </c>
    </row>
    <row r="2021" spans="1:18" x14ac:dyDescent="0.35">
      <c r="A2021" s="1">
        <v>130</v>
      </c>
      <c r="B2021" t="s">
        <v>133</v>
      </c>
      <c r="C2021" t="s">
        <v>166</v>
      </c>
      <c r="D2021" t="s">
        <v>1691</v>
      </c>
      <c r="E2021" t="s">
        <v>49</v>
      </c>
      <c r="F2021" t="s">
        <v>139</v>
      </c>
      <c r="G2021" t="str">
        <f>VLOOKUP(F2021,'Barrio Mapping'!B:C,2,0)</f>
        <v>Valverde</v>
      </c>
      <c r="H2021">
        <f>VLOOKUP(B2021,'[1]Bin Distritos'!$A:$E,5,0)</f>
        <v>9.3453333333333344</v>
      </c>
      <c r="I2021" s="5">
        <v>1350</v>
      </c>
      <c r="J2021" s="5">
        <v>3</v>
      </c>
      <c r="K2021" s="5">
        <v>117</v>
      </c>
      <c r="L2021" s="5">
        <v>5</v>
      </c>
      <c r="M2021" s="5">
        <v>1</v>
      </c>
      <c r="N2021" s="5">
        <v>1</v>
      </c>
      <c r="O2021" s="5">
        <v>1</v>
      </c>
      <c r="P2021" s="5">
        <v>0</v>
      </c>
      <c r="Q2021" s="5">
        <v>0</v>
      </c>
      <c r="R2021" s="5">
        <v>0</v>
      </c>
    </row>
    <row r="2022" spans="1:18" x14ac:dyDescent="0.35">
      <c r="A2022" s="1">
        <v>132</v>
      </c>
      <c r="B2022" t="s">
        <v>133</v>
      </c>
      <c r="C2022" t="s">
        <v>169</v>
      </c>
      <c r="D2022" t="s">
        <v>1690</v>
      </c>
      <c r="F2022" t="s">
        <v>139</v>
      </c>
      <c r="G2022" t="str">
        <f>VLOOKUP(F2022,'Barrio Mapping'!B:C,2,0)</f>
        <v>Valverde</v>
      </c>
      <c r="H2022">
        <f>VLOOKUP(B2022,'[1]Bin Distritos'!$A:$E,5,0)</f>
        <v>9.3453333333333344</v>
      </c>
      <c r="I2022" s="5">
        <v>990</v>
      </c>
      <c r="J2022" s="5">
        <v>1</v>
      </c>
      <c r="K2022" s="5">
        <v>55</v>
      </c>
      <c r="L2022" s="5">
        <v>5</v>
      </c>
      <c r="M2022" s="5">
        <v>1</v>
      </c>
      <c r="N2022" s="5">
        <v>1</v>
      </c>
      <c r="O2022" s="5">
        <v>0</v>
      </c>
      <c r="P2022" s="5">
        <v>0</v>
      </c>
      <c r="Q2022" s="5">
        <v>0</v>
      </c>
      <c r="R2022" s="5">
        <v>0</v>
      </c>
    </row>
    <row r="2023" spans="1:18" x14ac:dyDescent="0.35">
      <c r="A2023" s="1">
        <v>133</v>
      </c>
      <c r="B2023" t="s">
        <v>133</v>
      </c>
      <c r="C2023" t="s">
        <v>169</v>
      </c>
      <c r="D2023" t="s">
        <v>1690</v>
      </c>
      <c r="F2023" t="s">
        <v>139</v>
      </c>
      <c r="G2023" t="str">
        <f>VLOOKUP(F2023,'Barrio Mapping'!B:C,2,0)</f>
        <v>Valverde</v>
      </c>
      <c r="H2023">
        <f>VLOOKUP(B2023,'[1]Bin Distritos'!$A:$E,5,0)</f>
        <v>9.3453333333333344</v>
      </c>
      <c r="I2023" s="5">
        <v>990</v>
      </c>
      <c r="J2023" s="5">
        <v>1</v>
      </c>
      <c r="K2023" s="5">
        <v>55</v>
      </c>
      <c r="L2023" s="5">
        <v>5</v>
      </c>
      <c r="M2023" s="5">
        <v>1</v>
      </c>
      <c r="N2023" s="5">
        <v>1</v>
      </c>
      <c r="O2023" s="5">
        <v>0</v>
      </c>
      <c r="P2023" s="5">
        <v>0</v>
      </c>
      <c r="Q2023" s="5">
        <v>0</v>
      </c>
      <c r="R2023" s="5">
        <v>0</v>
      </c>
    </row>
    <row r="2024" spans="1:18" x14ac:dyDescent="0.35">
      <c r="A2024" s="1">
        <v>135</v>
      </c>
      <c r="B2024" t="s">
        <v>133</v>
      </c>
      <c r="C2024" t="s">
        <v>138</v>
      </c>
      <c r="D2024" t="s">
        <v>1690</v>
      </c>
      <c r="F2024" t="s">
        <v>139</v>
      </c>
      <c r="G2024" t="str">
        <f>VLOOKUP(F2024,'Barrio Mapping'!B:C,2,0)</f>
        <v>Valverde</v>
      </c>
      <c r="H2024">
        <f>VLOOKUP(B2024,'[1]Bin Distritos'!$A:$E,5,0)</f>
        <v>9.3453333333333344</v>
      </c>
      <c r="I2024" s="5">
        <v>1100</v>
      </c>
      <c r="J2024" s="5">
        <v>2</v>
      </c>
      <c r="K2024" s="5">
        <v>87</v>
      </c>
      <c r="L2024" s="5">
        <v>3</v>
      </c>
      <c r="M2024" s="5">
        <v>1</v>
      </c>
      <c r="N2024" s="5">
        <v>1</v>
      </c>
      <c r="O2024" s="5">
        <v>0</v>
      </c>
      <c r="P2024" s="5">
        <v>0</v>
      </c>
      <c r="Q2024" s="5">
        <v>0</v>
      </c>
      <c r="R2024" s="5">
        <v>0</v>
      </c>
    </row>
    <row r="2025" spans="1:18" x14ac:dyDescent="0.35">
      <c r="A2025" s="1">
        <v>137</v>
      </c>
      <c r="B2025" t="s">
        <v>133</v>
      </c>
      <c r="C2025" t="s">
        <v>138</v>
      </c>
      <c r="D2025" t="s">
        <v>1690</v>
      </c>
      <c r="F2025" t="s">
        <v>139</v>
      </c>
      <c r="G2025" t="str">
        <f>VLOOKUP(F2025,'Barrio Mapping'!B:C,2,0)</f>
        <v>Valverde</v>
      </c>
      <c r="H2025">
        <f>VLOOKUP(B2025,'[1]Bin Distritos'!$A:$E,5,0)</f>
        <v>9.3453333333333344</v>
      </c>
      <c r="I2025" s="5">
        <v>950</v>
      </c>
      <c r="J2025" s="5">
        <v>1</v>
      </c>
      <c r="K2025" s="5">
        <v>59</v>
      </c>
      <c r="L2025" s="5">
        <v>4</v>
      </c>
      <c r="M2025" s="5">
        <v>1</v>
      </c>
      <c r="N2025" s="5">
        <v>1</v>
      </c>
      <c r="O2025" s="5">
        <v>0</v>
      </c>
      <c r="P2025" s="5">
        <v>0</v>
      </c>
      <c r="Q2025" s="5">
        <v>0</v>
      </c>
      <c r="R2025" s="5">
        <v>0</v>
      </c>
    </row>
    <row r="2026" spans="1:18" x14ac:dyDescent="0.35">
      <c r="A2026" s="1">
        <v>138</v>
      </c>
      <c r="B2026" t="s">
        <v>133</v>
      </c>
      <c r="C2026" t="s">
        <v>165</v>
      </c>
      <c r="D2026" t="s">
        <v>1691</v>
      </c>
      <c r="F2026" t="s">
        <v>139</v>
      </c>
      <c r="G2026" t="str">
        <f>VLOOKUP(F2026,'Barrio Mapping'!B:C,2,0)</f>
        <v>Valverde</v>
      </c>
      <c r="H2026">
        <f>VLOOKUP(B2026,'[1]Bin Distritos'!$A:$E,5,0)</f>
        <v>9.3453333333333344</v>
      </c>
      <c r="I2026" s="5">
        <v>1100</v>
      </c>
      <c r="J2026" s="5">
        <v>1</v>
      </c>
      <c r="K2026" s="5">
        <v>70</v>
      </c>
      <c r="L2026" s="5">
        <v>6</v>
      </c>
      <c r="M2026" s="5">
        <v>1</v>
      </c>
      <c r="N2026" s="5">
        <v>1</v>
      </c>
      <c r="O2026" s="5">
        <v>1</v>
      </c>
      <c r="P2026" s="5">
        <v>0</v>
      </c>
      <c r="Q2026" s="5">
        <v>0</v>
      </c>
      <c r="R2026" s="5">
        <v>0</v>
      </c>
    </row>
    <row r="2027" spans="1:18" x14ac:dyDescent="0.35">
      <c r="A2027" s="1">
        <v>140</v>
      </c>
      <c r="B2027" t="s">
        <v>133</v>
      </c>
      <c r="C2027" t="s">
        <v>138</v>
      </c>
      <c r="D2027" t="s">
        <v>1690</v>
      </c>
      <c r="F2027" t="s">
        <v>139</v>
      </c>
      <c r="G2027" t="str">
        <f>VLOOKUP(F2027,'Barrio Mapping'!B:C,2,0)</f>
        <v>Valverde</v>
      </c>
      <c r="H2027">
        <f>VLOOKUP(B2027,'[1]Bin Distritos'!$A:$E,5,0)</f>
        <v>9.3453333333333344</v>
      </c>
      <c r="I2027" s="5">
        <v>1200</v>
      </c>
      <c r="J2027" s="5">
        <v>2</v>
      </c>
      <c r="K2027" s="5">
        <v>85</v>
      </c>
      <c r="L2027" s="5">
        <v>4</v>
      </c>
      <c r="M2027" s="5">
        <v>1</v>
      </c>
      <c r="N2027" s="5">
        <v>1</v>
      </c>
      <c r="O2027" s="5">
        <v>0</v>
      </c>
      <c r="P2027" s="5">
        <v>0</v>
      </c>
      <c r="Q2027" s="5">
        <v>0</v>
      </c>
      <c r="R2027" s="5">
        <v>0</v>
      </c>
    </row>
    <row r="2028" spans="1:18" x14ac:dyDescent="0.35">
      <c r="A2028" s="1">
        <v>141</v>
      </c>
      <c r="B2028" t="s">
        <v>133</v>
      </c>
      <c r="C2028" t="s">
        <v>172</v>
      </c>
      <c r="D2028" t="s">
        <v>1690</v>
      </c>
      <c r="E2028" t="s">
        <v>26</v>
      </c>
      <c r="F2028" t="s">
        <v>139</v>
      </c>
      <c r="G2028" t="str">
        <f>VLOOKUP(F2028,'Barrio Mapping'!B:C,2,0)</f>
        <v>Valverde</v>
      </c>
      <c r="H2028">
        <f>VLOOKUP(B2028,'[1]Bin Distritos'!$A:$E,5,0)</f>
        <v>9.3453333333333344</v>
      </c>
      <c r="I2028" s="5">
        <v>1700</v>
      </c>
      <c r="J2028" s="5">
        <v>4</v>
      </c>
      <c r="K2028" s="5">
        <v>155</v>
      </c>
      <c r="L2028" s="5">
        <v>6</v>
      </c>
      <c r="M2028" s="5">
        <v>1</v>
      </c>
      <c r="N2028" s="5">
        <v>1</v>
      </c>
      <c r="O2028" s="5">
        <v>0</v>
      </c>
      <c r="P2028" s="5">
        <v>0</v>
      </c>
      <c r="Q2028" s="5">
        <v>0</v>
      </c>
      <c r="R2028" s="5">
        <v>0</v>
      </c>
    </row>
    <row r="2029" spans="1:18" x14ac:dyDescent="0.35">
      <c r="A2029" s="1">
        <v>143</v>
      </c>
      <c r="B2029" t="s">
        <v>133</v>
      </c>
      <c r="C2029" t="s">
        <v>173</v>
      </c>
      <c r="D2029" t="s">
        <v>1690</v>
      </c>
      <c r="F2029" t="s">
        <v>139</v>
      </c>
      <c r="G2029" t="str">
        <f>VLOOKUP(F2029,'Barrio Mapping'!B:C,2,0)</f>
        <v>Valverde</v>
      </c>
      <c r="H2029">
        <f>VLOOKUP(B2029,'[1]Bin Distritos'!$A:$E,5,0)</f>
        <v>9.3453333333333344</v>
      </c>
      <c r="I2029" s="5">
        <v>1230</v>
      </c>
      <c r="J2029" s="5">
        <v>2</v>
      </c>
      <c r="K2029" s="5">
        <v>101</v>
      </c>
      <c r="L2029" s="5">
        <v>1</v>
      </c>
      <c r="M2029" s="5">
        <v>1</v>
      </c>
      <c r="N2029" s="5">
        <v>1</v>
      </c>
      <c r="O2029" s="5">
        <v>0</v>
      </c>
      <c r="P2029" s="5">
        <v>0</v>
      </c>
      <c r="Q2029" s="5">
        <v>0</v>
      </c>
      <c r="R2029" s="5">
        <v>0</v>
      </c>
    </row>
    <row r="2030" spans="1:18" x14ac:dyDescent="0.35">
      <c r="A2030" s="1">
        <v>145</v>
      </c>
      <c r="B2030" t="s">
        <v>133</v>
      </c>
      <c r="C2030" t="s">
        <v>138</v>
      </c>
      <c r="D2030" t="s">
        <v>1690</v>
      </c>
      <c r="F2030" t="s">
        <v>139</v>
      </c>
      <c r="G2030" t="str">
        <f>VLOOKUP(F2030,'Barrio Mapping'!B:C,2,0)</f>
        <v>Valverde</v>
      </c>
      <c r="H2030">
        <f>VLOOKUP(B2030,'[1]Bin Distritos'!$A:$E,5,0)</f>
        <v>9.3453333333333344</v>
      </c>
      <c r="I2030" s="5">
        <v>1450</v>
      </c>
      <c r="J2030" s="5">
        <v>3</v>
      </c>
      <c r="K2030" s="5">
        <v>112</v>
      </c>
      <c r="L2030" s="5">
        <v>4</v>
      </c>
      <c r="M2030" s="5">
        <v>1</v>
      </c>
      <c r="N2030" s="5">
        <v>1</v>
      </c>
      <c r="O2030" s="5">
        <v>0</v>
      </c>
      <c r="P2030" s="5">
        <v>0</v>
      </c>
      <c r="Q2030" s="5">
        <v>0</v>
      </c>
      <c r="R2030" s="5">
        <v>0</v>
      </c>
    </row>
    <row r="2031" spans="1:18" x14ac:dyDescent="0.35">
      <c r="A2031" s="1">
        <v>146</v>
      </c>
      <c r="B2031" t="s">
        <v>133</v>
      </c>
      <c r="C2031" t="s">
        <v>175</v>
      </c>
      <c r="D2031" t="s">
        <v>1690</v>
      </c>
      <c r="E2031" t="s">
        <v>176</v>
      </c>
      <c r="F2031" t="s">
        <v>139</v>
      </c>
      <c r="G2031" t="str">
        <f>VLOOKUP(F2031,'Barrio Mapping'!B:C,2,0)</f>
        <v>Valverde</v>
      </c>
      <c r="H2031">
        <f>VLOOKUP(B2031,'[1]Bin Distritos'!$A:$E,5,0)</f>
        <v>9.3453333333333344</v>
      </c>
      <c r="I2031" s="5">
        <v>1300</v>
      </c>
      <c r="J2031" s="5">
        <v>2</v>
      </c>
      <c r="K2031" s="5">
        <v>83</v>
      </c>
      <c r="L2031" s="5">
        <v>2</v>
      </c>
      <c r="M2031" s="5">
        <v>0</v>
      </c>
      <c r="N2031" s="5">
        <v>1</v>
      </c>
      <c r="O2031" s="5">
        <v>0</v>
      </c>
      <c r="P2031" s="5">
        <v>0</v>
      </c>
      <c r="Q2031" s="5">
        <v>0</v>
      </c>
      <c r="R2031" s="5">
        <v>0</v>
      </c>
    </row>
    <row r="2032" spans="1:18" x14ac:dyDescent="0.35">
      <c r="A2032" s="1">
        <v>149</v>
      </c>
      <c r="B2032" t="s">
        <v>133</v>
      </c>
      <c r="C2032" t="s">
        <v>179</v>
      </c>
      <c r="D2032" t="s">
        <v>1690</v>
      </c>
      <c r="F2032" t="s">
        <v>139</v>
      </c>
      <c r="G2032" t="str">
        <f>VLOOKUP(F2032,'Barrio Mapping'!B:C,2,0)</f>
        <v>Valverde</v>
      </c>
      <c r="H2032">
        <f>VLOOKUP(B2032,'[1]Bin Distritos'!$A:$E,5,0)</f>
        <v>9.3453333333333344</v>
      </c>
      <c r="I2032" s="5">
        <v>880</v>
      </c>
      <c r="J2032" s="5">
        <v>1</v>
      </c>
      <c r="K2032" s="5">
        <v>61</v>
      </c>
      <c r="L2032" s="5">
        <v>4</v>
      </c>
      <c r="M2032" s="5">
        <v>1</v>
      </c>
      <c r="N2032" s="5">
        <v>1</v>
      </c>
      <c r="O2032" s="5">
        <v>0</v>
      </c>
      <c r="P2032" s="5">
        <v>0</v>
      </c>
      <c r="Q2032" s="5">
        <v>0</v>
      </c>
      <c r="R2032" s="5">
        <v>0</v>
      </c>
    </row>
    <row r="2033" spans="1:18" x14ac:dyDescent="0.35">
      <c r="A2033" s="1">
        <v>155</v>
      </c>
      <c r="B2033" t="s">
        <v>133</v>
      </c>
      <c r="C2033" t="s">
        <v>184</v>
      </c>
      <c r="D2033" t="s">
        <v>1690</v>
      </c>
      <c r="E2033" t="s">
        <v>40</v>
      </c>
      <c r="F2033" t="s">
        <v>139</v>
      </c>
      <c r="G2033" t="str">
        <f>VLOOKUP(F2033,'Barrio Mapping'!B:C,2,0)</f>
        <v>Valverde</v>
      </c>
      <c r="H2033">
        <f>VLOOKUP(B2033,'[1]Bin Distritos'!$A:$E,5,0)</f>
        <v>9.3453333333333344</v>
      </c>
      <c r="I2033" s="5">
        <v>1100</v>
      </c>
      <c r="J2033" s="5">
        <v>2</v>
      </c>
      <c r="K2033" s="5">
        <v>90</v>
      </c>
      <c r="L2033" s="5">
        <v>2</v>
      </c>
      <c r="M2033" s="5">
        <v>1</v>
      </c>
      <c r="N2033" s="5">
        <v>1</v>
      </c>
      <c r="O2033" s="5">
        <v>0</v>
      </c>
      <c r="P2033" s="5">
        <v>0</v>
      </c>
      <c r="Q2033" s="5">
        <v>0</v>
      </c>
      <c r="R2033" s="5">
        <v>0</v>
      </c>
    </row>
    <row r="2034" spans="1:18" x14ac:dyDescent="0.35">
      <c r="A2034" s="1">
        <v>156</v>
      </c>
      <c r="B2034" t="s">
        <v>133</v>
      </c>
      <c r="C2034" t="s">
        <v>185</v>
      </c>
      <c r="D2034" t="s">
        <v>1690</v>
      </c>
      <c r="E2034" t="s">
        <v>186</v>
      </c>
      <c r="F2034" t="s">
        <v>139</v>
      </c>
      <c r="G2034" t="str">
        <f>VLOOKUP(F2034,'Barrio Mapping'!B:C,2,0)</f>
        <v>Valverde</v>
      </c>
      <c r="H2034">
        <f>VLOOKUP(B2034,'[1]Bin Distritos'!$A:$E,5,0)</f>
        <v>9.3453333333333344</v>
      </c>
      <c r="I2034" s="5">
        <v>1350</v>
      </c>
      <c r="J2034" s="5">
        <v>2</v>
      </c>
      <c r="K2034" s="5">
        <v>75</v>
      </c>
      <c r="L2034" s="5">
        <v>7</v>
      </c>
      <c r="M2034" s="5">
        <v>1</v>
      </c>
      <c r="N2034" s="5">
        <v>1</v>
      </c>
      <c r="O2034" s="5">
        <v>0</v>
      </c>
      <c r="P2034" s="5">
        <v>0</v>
      </c>
      <c r="Q2034" s="5">
        <v>0</v>
      </c>
      <c r="R2034" s="5">
        <v>0</v>
      </c>
    </row>
    <row r="2035" spans="1:18" x14ac:dyDescent="0.35">
      <c r="A2035" s="1">
        <v>159</v>
      </c>
      <c r="B2035" t="s">
        <v>133</v>
      </c>
      <c r="C2035" t="s">
        <v>187</v>
      </c>
      <c r="D2035" t="s">
        <v>1690</v>
      </c>
      <c r="E2035" t="s">
        <v>188</v>
      </c>
      <c r="F2035" t="s">
        <v>139</v>
      </c>
      <c r="G2035" t="str">
        <f>VLOOKUP(F2035,'Barrio Mapping'!B:C,2,0)</f>
        <v>Valverde</v>
      </c>
      <c r="H2035">
        <f>VLOOKUP(B2035,'[1]Bin Distritos'!$A:$E,5,0)</f>
        <v>9.3453333333333344</v>
      </c>
      <c r="I2035" s="5">
        <v>1500</v>
      </c>
      <c r="J2035" s="5">
        <v>3</v>
      </c>
      <c r="K2035" s="5">
        <v>127</v>
      </c>
      <c r="L2035" s="5">
        <v>4</v>
      </c>
      <c r="M2035" s="5">
        <v>1</v>
      </c>
      <c r="N2035" s="5">
        <v>1</v>
      </c>
      <c r="O2035" s="5">
        <v>0</v>
      </c>
      <c r="P2035" s="5">
        <v>0</v>
      </c>
      <c r="Q2035" s="5">
        <v>0</v>
      </c>
      <c r="R2035" s="5">
        <v>0</v>
      </c>
    </row>
    <row r="2036" spans="1:18" x14ac:dyDescent="0.35">
      <c r="A2036" s="1">
        <v>161</v>
      </c>
      <c r="B2036" t="s">
        <v>133</v>
      </c>
      <c r="C2036" t="s">
        <v>190</v>
      </c>
      <c r="D2036" t="s">
        <v>1690</v>
      </c>
      <c r="E2036" t="s">
        <v>191</v>
      </c>
      <c r="F2036" t="s">
        <v>1697</v>
      </c>
      <c r="G2036" t="str">
        <f>VLOOKUP(F2036,'Barrio Mapping'!B:C,2,0)</f>
        <v>Valverde</v>
      </c>
      <c r="H2036">
        <f>VLOOKUP(B2036,'[1]Bin Distritos'!$A:$E,5,0)</f>
        <v>9.3453333333333344</v>
      </c>
      <c r="I2036" s="5">
        <v>1500</v>
      </c>
      <c r="J2036" s="5">
        <v>3</v>
      </c>
      <c r="K2036" s="5">
        <v>135</v>
      </c>
      <c r="L2036" s="5">
        <v>3</v>
      </c>
      <c r="M2036" s="5">
        <v>1</v>
      </c>
      <c r="N2036" s="5">
        <v>1</v>
      </c>
      <c r="O2036" s="5">
        <v>0</v>
      </c>
      <c r="P2036" s="5">
        <v>0</v>
      </c>
      <c r="Q2036" s="5">
        <v>0</v>
      </c>
      <c r="R2036" s="5">
        <v>0</v>
      </c>
    </row>
    <row r="2037" spans="1:18" x14ac:dyDescent="0.35">
      <c r="A2037" s="1">
        <v>163</v>
      </c>
      <c r="B2037" t="s">
        <v>133</v>
      </c>
      <c r="C2037" t="s">
        <v>193</v>
      </c>
      <c r="D2037" t="s">
        <v>1690</v>
      </c>
      <c r="E2037" t="s">
        <v>49</v>
      </c>
      <c r="F2037" t="s">
        <v>139</v>
      </c>
      <c r="G2037" t="str">
        <f>VLOOKUP(F2037,'Barrio Mapping'!B:C,2,0)</f>
        <v>Valverde</v>
      </c>
      <c r="H2037">
        <f>VLOOKUP(B2037,'[1]Bin Distritos'!$A:$E,5,0)</f>
        <v>9.3453333333333344</v>
      </c>
      <c r="I2037" s="5">
        <v>1350</v>
      </c>
      <c r="J2037" s="5">
        <v>3</v>
      </c>
      <c r="K2037" s="5">
        <v>110</v>
      </c>
      <c r="L2037" s="5">
        <v>2</v>
      </c>
      <c r="M2037" s="5">
        <v>1</v>
      </c>
      <c r="N2037" s="5">
        <v>1</v>
      </c>
      <c r="O2037" s="5">
        <v>0</v>
      </c>
      <c r="P2037" s="5">
        <v>0</v>
      </c>
      <c r="Q2037" s="5">
        <v>0</v>
      </c>
      <c r="R2037" s="5">
        <v>0</v>
      </c>
    </row>
    <row r="2038" spans="1:18" x14ac:dyDescent="0.35">
      <c r="A2038" s="1">
        <v>166</v>
      </c>
      <c r="B2038" t="s">
        <v>133</v>
      </c>
      <c r="C2038" t="s">
        <v>194</v>
      </c>
      <c r="D2038" t="s">
        <v>1690</v>
      </c>
      <c r="E2038" t="s">
        <v>77</v>
      </c>
      <c r="F2038" t="s">
        <v>139</v>
      </c>
      <c r="G2038" t="str">
        <f>VLOOKUP(F2038,'Barrio Mapping'!B:C,2,0)</f>
        <v>Valverde</v>
      </c>
      <c r="H2038">
        <f>VLOOKUP(B2038,'[1]Bin Distritos'!$A:$E,5,0)</f>
        <v>9.3453333333333344</v>
      </c>
      <c r="I2038" s="5">
        <v>1250</v>
      </c>
      <c r="J2038" s="5">
        <v>2</v>
      </c>
      <c r="K2038" s="5">
        <v>110</v>
      </c>
      <c r="L2038" s="5">
        <v>6</v>
      </c>
      <c r="M2038" s="5">
        <v>1</v>
      </c>
      <c r="N2038" s="5">
        <v>1</v>
      </c>
      <c r="O2038" s="5">
        <v>0</v>
      </c>
      <c r="P2038" s="5">
        <v>0</v>
      </c>
      <c r="Q2038" s="5">
        <v>0</v>
      </c>
      <c r="R2038" s="5">
        <v>0</v>
      </c>
    </row>
    <row r="2039" spans="1:18" x14ac:dyDescent="0.35">
      <c r="A2039" s="1">
        <v>169</v>
      </c>
      <c r="B2039" t="s">
        <v>133</v>
      </c>
      <c r="C2039" t="s">
        <v>196</v>
      </c>
      <c r="D2039" t="s">
        <v>1690</v>
      </c>
      <c r="E2039" t="s">
        <v>49</v>
      </c>
      <c r="F2039" t="s">
        <v>139</v>
      </c>
      <c r="G2039" t="str">
        <f>VLOOKUP(F2039,'Barrio Mapping'!B:C,2,0)</f>
        <v>Valverde</v>
      </c>
      <c r="H2039">
        <f>VLOOKUP(B2039,'[1]Bin Distritos'!$A:$E,5,0)</f>
        <v>9.3453333333333344</v>
      </c>
      <c r="I2039" s="5">
        <v>1500</v>
      </c>
      <c r="J2039" s="5">
        <v>3</v>
      </c>
      <c r="K2039" s="5">
        <v>136</v>
      </c>
      <c r="L2039" s="5">
        <v>3</v>
      </c>
      <c r="M2039" s="5">
        <v>1</v>
      </c>
      <c r="N2039" s="5">
        <v>1</v>
      </c>
      <c r="O2039" s="5">
        <v>0</v>
      </c>
      <c r="P2039" s="5">
        <v>0</v>
      </c>
      <c r="Q2039" s="5">
        <v>0</v>
      </c>
      <c r="R2039" s="5">
        <v>0</v>
      </c>
    </row>
    <row r="2040" spans="1:18" x14ac:dyDescent="0.35">
      <c r="A2040" s="1">
        <v>170</v>
      </c>
      <c r="B2040" t="s">
        <v>133</v>
      </c>
      <c r="C2040" t="s">
        <v>197</v>
      </c>
      <c r="D2040" t="s">
        <v>1691</v>
      </c>
      <c r="F2040" t="s">
        <v>139</v>
      </c>
      <c r="G2040" t="str">
        <f>VLOOKUP(F2040,'Barrio Mapping'!B:C,2,0)</f>
        <v>Valverde</v>
      </c>
      <c r="H2040">
        <f>VLOOKUP(B2040,'[1]Bin Distritos'!$A:$E,5,0)</f>
        <v>9.3453333333333344</v>
      </c>
      <c r="I2040" s="5">
        <v>2590</v>
      </c>
      <c r="J2040" s="5">
        <v>5</v>
      </c>
      <c r="K2040" s="5">
        <v>174</v>
      </c>
      <c r="L2040" s="5">
        <v>4</v>
      </c>
      <c r="M2040" s="5">
        <v>1</v>
      </c>
      <c r="N2040" s="5">
        <v>1</v>
      </c>
      <c r="O2040" s="5">
        <v>1</v>
      </c>
      <c r="P2040" s="5">
        <v>0</v>
      </c>
      <c r="Q2040" s="5">
        <v>0</v>
      </c>
      <c r="R2040" s="5">
        <v>0</v>
      </c>
    </row>
    <row r="2041" spans="1:18" x14ac:dyDescent="0.35">
      <c r="A2041" s="1">
        <v>173</v>
      </c>
      <c r="B2041" t="s">
        <v>133</v>
      </c>
      <c r="C2041" t="s">
        <v>201</v>
      </c>
      <c r="D2041" t="s">
        <v>1690</v>
      </c>
      <c r="F2041" t="s">
        <v>143</v>
      </c>
      <c r="G2041" t="str">
        <f>VLOOKUP(F2041,'Barrio Mapping'!B:C,2,0)</f>
        <v>Valverde</v>
      </c>
      <c r="H2041">
        <f>VLOOKUP(B2041,'[1]Bin Distritos'!$A:$E,5,0)</f>
        <v>9.3453333333333344</v>
      </c>
      <c r="I2041" s="5">
        <v>990</v>
      </c>
      <c r="J2041" s="5">
        <v>3</v>
      </c>
      <c r="K2041" s="5">
        <v>90</v>
      </c>
      <c r="L2041" s="5">
        <v>4</v>
      </c>
      <c r="M2041" s="5">
        <v>1</v>
      </c>
      <c r="N2041" s="5">
        <v>1</v>
      </c>
      <c r="O2041" s="5">
        <v>0</v>
      </c>
      <c r="P2041" s="5">
        <v>0</v>
      </c>
      <c r="Q2041" s="5">
        <v>0</v>
      </c>
      <c r="R2041" s="5">
        <v>0</v>
      </c>
    </row>
    <row r="2042" spans="1:18" x14ac:dyDescent="0.35">
      <c r="A2042" s="1">
        <v>174</v>
      </c>
      <c r="B2042" t="s">
        <v>133</v>
      </c>
      <c r="C2042" t="s">
        <v>202</v>
      </c>
      <c r="D2042" t="s">
        <v>1690</v>
      </c>
      <c r="E2042" t="s">
        <v>102</v>
      </c>
      <c r="F2042" t="s">
        <v>139</v>
      </c>
      <c r="G2042" t="str">
        <f>VLOOKUP(F2042,'Barrio Mapping'!B:C,2,0)</f>
        <v>Valverde</v>
      </c>
      <c r="H2042">
        <f>VLOOKUP(B2042,'[1]Bin Distritos'!$A:$E,5,0)</f>
        <v>9.3453333333333344</v>
      </c>
      <c r="I2042" s="5">
        <v>1200</v>
      </c>
      <c r="J2042" s="5">
        <v>2</v>
      </c>
      <c r="K2042" s="5">
        <v>80</v>
      </c>
      <c r="L2042" s="5">
        <v>0</v>
      </c>
      <c r="M2042" s="5">
        <v>1</v>
      </c>
      <c r="N2042" s="5">
        <v>1</v>
      </c>
      <c r="O2042" s="5">
        <v>0</v>
      </c>
      <c r="P2042" s="5">
        <v>0</v>
      </c>
      <c r="Q2042" s="5">
        <v>0</v>
      </c>
      <c r="R2042" s="5">
        <v>0</v>
      </c>
    </row>
    <row r="2043" spans="1:18" x14ac:dyDescent="0.35">
      <c r="A2043" s="1">
        <v>177</v>
      </c>
      <c r="B2043" t="s">
        <v>133</v>
      </c>
      <c r="C2043" t="s">
        <v>204</v>
      </c>
      <c r="D2043" t="s">
        <v>1690</v>
      </c>
      <c r="E2043" t="s">
        <v>205</v>
      </c>
      <c r="F2043" t="s">
        <v>139</v>
      </c>
      <c r="G2043" t="str">
        <f>VLOOKUP(F2043,'Barrio Mapping'!B:C,2,0)</f>
        <v>Valverde</v>
      </c>
      <c r="H2043">
        <f>VLOOKUP(B2043,'[1]Bin Distritos'!$A:$E,5,0)</f>
        <v>9.3453333333333344</v>
      </c>
      <c r="I2043" s="5">
        <v>1100</v>
      </c>
      <c r="J2043" s="5">
        <v>3</v>
      </c>
      <c r="K2043" s="5">
        <v>90</v>
      </c>
      <c r="L2043" s="5">
        <v>3</v>
      </c>
      <c r="M2043" s="5">
        <v>1</v>
      </c>
      <c r="N2043" s="5">
        <v>1</v>
      </c>
      <c r="O2043" s="5">
        <v>0</v>
      </c>
      <c r="P2043" s="5">
        <v>0</v>
      </c>
      <c r="Q2043" s="5">
        <v>0</v>
      </c>
      <c r="R2043" s="5">
        <v>0</v>
      </c>
    </row>
    <row r="2044" spans="1:18" x14ac:dyDescent="0.35">
      <c r="A2044" s="1">
        <v>179</v>
      </c>
      <c r="B2044" t="s">
        <v>133</v>
      </c>
      <c r="C2044" t="s">
        <v>207</v>
      </c>
      <c r="D2044" t="s">
        <v>1690</v>
      </c>
      <c r="E2044" t="s">
        <v>95</v>
      </c>
      <c r="F2044" t="s">
        <v>139</v>
      </c>
      <c r="G2044" t="str">
        <f>VLOOKUP(F2044,'Barrio Mapping'!B:C,2,0)</f>
        <v>Valverde</v>
      </c>
      <c r="H2044">
        <f>VLOOKUP(B2044,'[1]Bin Distritos'!$A:$E,5,0)</f>
        <v>9.3453333333333344</v>
      </c>
      <c r="I2044" s="5">
        <v>1200</v>
      </c>
      <c r="J2044" s="5">
        <v>2</v>
      </c>
      <c r="K2044" s="5">
        <v>90</v>
      </c>
      <c r="L2044" s="5">
        <v>3</v>
      </c>
      <c r="M2044" s="5">
        <v>1</v>
      </c>
      <c r="N2044" s="5">
        <v>1</v>
      </c>
      <c r="O2044" s="5">
        <v>0</v>
      </c>
      <c r="P2044" s="5">
        <v>0</v>
      </c>
      <c r="Q2044" s="5">
        <v>0</v>
      </c>
      <c r="R2044" s="5">
        <v>0</v>
      </c>
    </row>
    <row r="2045" spans="1:18" x14ac:dyDescent="0.35">
      <c r="A2045" s="1">
        <v>182</v>
      </c>
      <c r="B2045" t="s">
        <v>133</v>
      </c>
      <c r="C2045" t="s">
        <v>210</v>
      </c>
      <c r="D2045" t="s">
        <v>1690</v>
      </c>
      <c r="F2045" t="s">
        <v>143</v>
      </c>
      <c r="G2045" t="str">
        <f>VLOOKUP(F2045,'Barrio Mapping'!B:C,2,0)</f>
        <v>Valverde</v>
      </c>
      <c r="H2045">
        <f>VLOOKUP(B2045,'[1]Bin Distritos'!$A:$E,5,0)</f>
        <v>9.3453333333333344</v>
      </c>
      <c r="I2045" s="5">
        <v>900</v>
      </c>
      <c r="J2045" s="5">
        <v>3</v>
      </c>
      <c r="K2045" s="5">
        <v>110</v>
      </c>
      <c r="L2045" s="5">
        <v>7</v>
      </c>
      <c r="M2045" s="5">
        <v>1</v>
      </c>
      <c r="N2045" s="5">
        <v>1</v>
      </c>
      <c r="O2045" s="5">
        <v>0</v>
      </c>
      <c r="P2045" s="5">
        <v>0</v>
      </c>
      <c r="Q2045" s="5">
        <v>0</v>
      </c>
      <c r="R2045" s="5">
        <v>0</v>
      </c>
    </row>
    <row r="2046" spans="1:18" x14ac:dyDescent="0.35">
      <c r="A2046" s="1">
        <v>184</v>
      </c>
      <c r="B2046" t="s">
        <v>133</v>
      </c>
      <c r="C2046" t="s">
        <v>211</v>
      </c>
      <c r="D2046" t="s">
        <v>1690</v>
      </c>
      <c r="F2046" t="s">
        <v>139</v>
      </c>
      <c r="G2046" t="str">
        <f>VLOOKUP(F2046,'Barrio Mapping'!B:C,2,0)</f>
        <v>Valverde</v>
      </c>
      <c r="H2046">
        <f>VLOOKUP(B2046,'[1]Bin Distritos'!$A:$E,5,0)</f>
        <v>9.3453333333333344</v>
      </c>
      <c r="I2046" s="5">
        <v>1200</v>
      </c>
      <c r="J2046" s="5">
        <v>2</v>
      </c>
      <c r="K2046" s="5">
        <v>85</v>
      </c>
      <c r="L2046" s="5">
        <v>1</v>
      </c>
      <c r="M2046" s="5">
        <v>1</v>
      </c>
      <c r="N2046" s="5">
        <v>1</v>
      </c>
      <c r="O2046" s="5">
        <v>0</v>
      </c>
      <c r="P2046" s="5">
        <v>0</v>
      </c>
      <c r="Q2046" s="5">
        <v>0</v>
      </c>
      <c r="R2046" s="5">
        <v>0</v>
      </c>
    </row>
    <row r="2047" spans="1:18" x14ac:dyDescent="0.35">
      <c r="A2047" s="1">
        <v>190</v>
      </c>
      <c r="B2047" t="s">
        <v>133</v>
      </c>
      <c r="C2047" t="s">
        <v>218</v>
      </c>
      <c r="D2047" t="s">
        <v>1690</v>
      </c>
      <c r="E2047" t="s">
        <v>77</v>
      </c>
      <c r="F2047" t="s">
        <v>139</v>
      </c>
      <c r="G2047" t="str">
        <f>VLOOKUP(F2047,'Barrio Mapping'!B:C,2,0)</f>
        <v>Valverde</v>
      </c>
      <c r="H2047">
        <f>VLOOKUP(B2047,'[1]Bin Distritos'!$A:$E,5,0)</f>
        <v>9.3453333333333344</v>
      </c>
      <c r="I2047" s="5">
        <v>945</v>
      </c>
      <c r="J2047" s="5">
        <v>1</v>
      </c>
      <c r="K2047" s="5">
        <v>90</v>
      </c>
      <c r="L2047" s="5">
        <v>0</v>
      </c>
      <c r="M2047" s="5">
        <v>1</v>
      </c>
      <c r="N2047" s="5">
        <v>1</v>
      </c>
      <c r="O2047" s="5">
        <v>0</v>
      </c>
      <c r="P2047" s="5">
        <v>0</v>
      </c>
      <c r="Q2047" s="5">
        <v>0</v>
      </c>
      <c r="R2047" s="5">
        <v>0</v>
      </c>
    </row>
    <row r="2048" spans="1:18" x14ac:dyDescent="0.35">
      <c r="A2048" s="1">
        <v>191</v>
      </c>
      <c r="B2048" t="s">
        <v>133</v>
      </c>
      <c r="C2048" t="s">
        <v>219</v>
      </c>
      <c r="D2048" t="s">
        <v>1690</v>
      </c>
      <c r="E2048" t="s">
        <v>77</v>
      </c>
      <c r="F2048" t="s">
        <v>139</v>
      </c>
      <c r="G2048" t="str">
        <f>VLOOKUP(F2048,'Barrio Mapping'!B:C,2,0)</f>
        <v>Valverde</v>
      </c>
      <c r="H2048">
        <f>VLOOKUP(B2048,'[1]Bin Distritos'!$A:$E,5,0)</f>
        <v>9.3453333333333344</v>
      </c>
      <c r="I2048" s="5">
        <v>1100</v>
      </c>
      <c r="J2048" s="5">
        <v>2</v>
      </c>
      <c r="K2048" s="5">
        <v>101</v>
      </c>
      <c r="L2048" s="5">
        <v>2</v>
      </c>
      <c r="M2048" s="5">
        <v>1</v>
      </c>
      <c r="N2048" s="5">
        <v>1</v>
      </c>
      <c r="O2048" s="5">
        <v>0</v>
      </c>
      <c r="P2048" s="5">
        <v>0</v>
      </c>
      <c r="Q2048" s="5">
        <v>0</v>
      </c>
      <c r="R2048" s="5">
        <v>0</v>
      </c>
    </row>
    <row r="2049" spans="1:18" x14ac:dyDescent="0.35">
      <c r="A2049" s="1">
        <v>192</v>
      </c>
      <c r="B2049" t="s">
        <v>133</v>
      </c>
      <c r="C2049" t="s">
        <v>220</v>
      </c>
      <c r="D2049" t="s">
        <v>1691</v>
      </c>
      <c r="E2049" t="s">
        <v>21</v>
      </c>
      <c r="F2049" t="s">
        <v>139</v>
      </c>
      <c r="G2049" t="str">
        <f>VLOOKUP(F2049,'Barrio Mapping'!B:C,2,0)</f>
        <v>Valverde</v>
      </c>
      <c r="H2049">
        <f>VLOOKUP(B2049,'[1]Bin Distritos'!$A:$E,5,0)</f>
        <v>9.3453333333333344</v>
      </c>
      <c r="I2049" s="5">
        <v>1150</v>
      </c>
      <c r="J2049" s="5">
        <v>2</v>
      </c>
      <c r="K2049" s="5">
        <v>90</v>
      </c>
      <c r="L2049" s="5">
        <v>4</v>
      </c>
      <c r="M2049" s="5">
        <v>1</v>
      </c>
      <c r="N2049" s="5">
        <v>1</v>
      </c>
      <c r="O2049" s="5">
        <v>1</v>
      </c>
      <c r="P2049" s="5">
        <v>0</v>
      </c>
      <c r="Q2049" s="5">
        <v>0</v>
      </c>
      <c r="R2049" s="5">
        <v>0</v>
      </c>
    </row>
    <row r="2050" spans="1:18" x14ac:dyDescent="0.35">
      <c r="A2050" s="1">
        <v>193</v>
      </c>
      <c r="B2050" t="s">
        <v>133</v>
      </c>
      <c r="C2050" t="s">
        <v>221</v>
      </c>
      <c r="D2050" t="s">
        <v>1690</v>
      </c>
      <c r="E2050" t="s">
        <v>222</v>
      </c>
      <c r="F2050" t="s">
        <v>139</v>
      </c>
      <c r="G2050" t="str">
        <f>VLOOKUP(F2050,'Barrio Mapping'!B:C,2,0)</f>
        <v>Valverde</v>
      </c>
      <c r="H2050">
        <f>VLOOKUP(B2050,'[1]Bin Distritos'!$A:$E,5,0)</f>
        <v>9.3453333333333344</v>
      </c>
      <c r="I2050" s="5">
        <v>1250</v>
      </c>
      <c r="J2050" s="5">
        <v>3</v>
      </c>
      <c r="K2050" s="5">
        <v>110</v>
      </c>
      <c r="L2050" s="5">
        <v>3</v>
      </c>
      <c r="M2050" s="5">
        <v>1</v>
      </c>
      <c r="N2050" s="5">
        <v>1</v>
      </c>
      <c r="O2050" s="5">
        <v>0</v>
      </c>
      <c r="P2050" s="5">
        <v>0</v>
      </c>
      <c r="Q2050" s="5">
        <v>0</v>
      </c>
      <c r="R2050" s="5">
        <v>0</v>
      </c>
    </row>
    <row r="2051" spans="1:18" x14ac:dyDescent="0.35">
      <c r="A2051" s="1">
        <v>194</v>
      </c>
      <c r="B2051" t="s">
        <v>133</v>
      </c>
      <c r="C2051" t="s">
        <v>210</v>
      </c>
      <c r="D2051" t="s">
        <v>1690</v>
      </c>
      <c r="F2051" t="s">
        <v>143</v>
      </c>
      <c r="G2051" t="str">
        <f>VLOOKUP(F2051,'Barrio Mapping'!B:C,2,0)</f>
        <v>Valverde</v>
      </c>
      <c r="H2051">
        <f>VLOOKUP(B2051,'[1]Bin Distritos'!$A:$E,5,0)</f>
        <v>9.3453333333333344</v>
      </c>
      <c r="I2051" s="5">
        <v>700</v>
      </c>
      <c r="J2051" s="5">
        <v>1</v>
      </c>
      <c r="K2051" s="5">
        <v>57</v>
      </c>
      <c r="L2051" s="5">
        <v>1</v>
      </c>
      <c r="M2051" s="5">
        <v>1</v>
      </c>
      <c r="N2051" s="5">
        <v>1</v>
      </c>
      <c r="O2051" s="5">
        <v>0</v>
      </c>
      <c r="P2051" s="5">
        <v>0</v>
      </c>
      <c r="Q2051" s="5">
        <v>0</v>
      </c>
      <c r="R2051" s="5">
        <v>0</v>
      </c>
    </row>
    <row r="2052" spans="1:18" x14ac:dyDescent="0.35">
      <c r="A2052" s="1">
        <v>198</v>
      </c>
      <c r="B2052" t="s">
        <v>133</v>
      </c>
      <c r="C2052" t="s">
        <v>224</v>
      </c>
      <c r="D2052" t="s">
        <v>1690</v>
      </c>
      <c r="F2052" t="s">
        <v>139</v>
      </c>
      <c r="G2052" t="str">
        <f>VLOOKUP(F2052,'Barrio Mapping'!B:C,2,0)</f>
        <v>Valverde</v>
      </c>
      <c r="H2052">
        <f>VLOOKUP(B2052,'[1]Bin Distritos'!$A:$E,5,0)</f>
        <v>9.3453333333333344</v>
      </c>
      <c r="I2052" s="5">
        <v>1200</v>
      </c>
      <c r="J2052" s="5">
        <v>2</v>
      </c>
      <c r="K2052" s="5">
        <v>85</v>
      </c>
      <c r="L2052" s="5">
        <v>2</v>
      </c>
      <c r="M2052" s="5">
        <v>1</v>
      </c>
      <c r="N2052" s="5">
        <v>1</v>
      </c>
      <c r="O2052" s="5">
        <v>0</v>
      </c>
      <c r="P2052" s="5">
        <v>0</v>
      </c>
      <c r="Q2052" s="5">
        <v>0</v>
      </c>
      <c r="R2052" s="5">
        <v>0</v>
      </c>
    </row>
    <row r="2053" spans="1:18" x14ac:dyDescent="0.35">
      <c r="A2053" s="1">
        <v>200</v>
      </c>
      <c r="B2053" t="s">
        <v>133</v>
      </c>
      <c r="C2053" t="s">
        <v>138</v>
      </c>
      <c r="D2053" t="s">
        <v>1690</v>
      </c>
      <c r="F2053" t="s">
        <v>139</v>
      </c>
      <c r="G2053" t="str">
        <f>VLOOKUP(F2053,'Barrio Mapping'!B:C,2,0)</f>
        <v>Valverde</v>
      </c>
      <c r="H2053">
        <f>VLOOKUP(B2053,'[1]Bin Distritos'!$A:$E,5,0)</f>
        <v>9.3453333333333344</v>
      </c>
      <c r="I2053" s="5">
        <v>1500</v>
      </c>
      <c r="J2053" s="5">
        <v>4</v>
      </c>
      <c r="K2053" s="5">
        <v>130</v>
      </c>
      <c r="L2053" s="5">
        <v>2</v>
      </c>
      <c r="M2053" s="5">
        <v>1</v>
      </c>
      <c r="N2053" s="5">
        <v>1</v>
      </c>
      <c r="O2053" s="5">
        <v>0</v>
      </c>
      <c r="P2053" s="5">
        <v>0</v>
      </c>
      <c r="Q2053" s="5">
        <v>0</v>
      </c>
      <c r="R2053" s="5">
        <v>0</v>
      </c>
    </row>
    <row r="2054" spans="1:18" x14ac:dyDescent="0.35">
      <c r="A2054" s="1">
        <v>203</v>
      </c>
      <c r="B2054" t="s">
        <v>133</v>
      </c>
      <c r="C2054" t="s">
        <v>224</v>
      </c>
      <c r="D2054" t="s">
        <v>1690</v>
      </c>
      <c r="F2054" t="s">
        <v>139</v>
      </c>
      <c r="G2054" t="str">
        <f>VLOOKUP(F2054,'Barrio Mapping'!B:C,2,0)</f>
        <v>Valverde</v>
      </c>
      <c r="H2054">
        <f>VLOOKUP(B2054,'[1]Bin Distritos'!$A:$E,5,0)</f>
        <v>9.3453333333333344</v>
      </c>
      <c r="I2054" s="5">
        <v>1100</v>
      </c>
      <c r="J2054" s="5">
        <v>2</v>
      </c>
      <c r="K2054" s="5">
        <v>90</v>
      </c>
      <c r="L2054" s="5">
        <v>2</v>
      </c>
      <c r="M2054" s="5">
        <v>1</v>
      </c>
      <c r="N2054" s="5">
        <v>1</v>
      </c>
      <c r="O2054" s="5">
        <v>0</v>
      </c>
      <c r="P2054" s="5">
        <v>0</v>
      </c>
      <c r="Q2054" s="5">
        <v>0</v>
      </c>
      <c r="R2054" s="5">
        <v>0</v>
      </c>
    </row>
    <row r="2055" spans="1:18" x14ac:dyDescent="0.35">
      <c r="A2055" s="1">
        <v>211</v>
      </c>
      <c r="B2055" t="s">
        <v>133</v>
      </c>
      <c r="C2055" t="s">
        <v>211</v>
      </c>
      <c r="D2055" t="s">
        <v>1690</v>
      </c>
      <c r="E2055" t="s">
        <v>54</v>
      </c>
      <c r="F2055" t="s">
        <v>139</v>
      </c>
      <c r="G2055" t="str">
        <f>VLOOKUP(F2055,'Barrio Mapping'!B:C,2,0)</f>
        <v>Valverde</v>
      </c>
      <c r="H2055">
        <f>VLOOKUP(B2055,'[1]Bin Distritos'!$A:$E,5,0)</f>
        <v>9.3453333333333344</v>
      </c>
      <c r="I2055" s="5">
        <v>1300</v>
      </c>
      <c r="J2055" s="5">
        <v>3</v>
      </c>
      <c r="K2055" s="5">
        <v>100</v>
      </c>
      <c r="L2055" s="5">
        <v>4</v>
      </c>
      <c r="M2055" s="5">
        <v>1</v>
      </c>
      <c r="N2055" s="5">
        <v>1</v>
      </c>
      <c r="O2055" s="5">
        <v>0</v>
      </c>
      <c r="P2055" s="5">
        <v>0</v>
      </c>
      <c r="Q2055" s="5">
        <v>0</v>
      </c>
      <c r="R2055" s="5">
        <v>0</v>
      </c>
    </row>
    <row r="2056" spans="1:18" x14ac:dyDescent="0.35">
      <c r="A2056" s="1">
        <v>217</v>
      </c>
      <c r="B2056" t="s">
        <v>133</v>
      </c>
      <c r="C2056" t="s">
        <v>233</v>
      </c>
      <c r="D2056" t="s">
        <v>1691</v>
      </c>
      <c r="E2056" t="s">
        <v>102</v>
      </c>
      <c r="F2056" t="s">
        <v>1697</v>
      </c>
      <c r="G2056" t="str">
        <f>VLOOKUP(F2056,'Barrio Mapping'!B:C,2,0)</f>
        <v>Valverde</v>
      </c>
      <c r="H2056">
        <f>VLOOKUP(B2056,'[1]Bin Distritos'!$A:$E,5,0)</f>
        <v>9.3453333333333344</v>
      </c>
      <c r="I2056" s="5">
        <v>1600</v>
      </c>
      <c r="J2056" s="5">
        <v>3</v>
      </c>
      <c r="K2056" s="5">
        <v>120</v>
      </c>
      <c r="L2056" s="5">
        <v>5</v>
      </c>
      <c r="M2056" s="5">
        <v>1</v>
      </c>
      <c r="N2056" s="5">
        <v>1</v>
      </c>
      <c r="O2056" s="5">
        <v>1</v>
      </c>
      <c r="P2056" s="5">
        <v>0</v>
      </c>
      <c r="Q2056" s="5">
        <v>0</v>
      </c>
      <c r="R2056" s="5">
        <v>0</v>
      </c>
    </row>
    <row r="2057" spans="1:18" x14ac:dyDescent="0.35">
      <c r="A2057" s="1">
        <v>5</v>
      </c>
      <c r="B2057" t="s">
        <v>15</v>
      </c>
      <c r="C2057" t="s">
        <v>25</v>
      </c>
      <c r="D2057" t="s">
        <v>1690</v>
      </c>
      <c r="E2057" t="s">
        <v>26</v>
      </c>
      <c r="F2057" t="s">
        <v>27</v>
      </c>
      <c r="G2057" t="str">
        <f>VLOOKUP(F2057,'Barrio Mapping'!B:C,2,0)</f>
        <v>Ventas</v>
      </c>
      <c r="H2057">
        <f>VLOOKUP(B2057,'[1]Bin Distritos'!$A:$E,5,0)</f>
        <v>9.1943333333333328</v>
      </c>
      <c r="I2057" s="5">
        <v>800</v>
      </c>
      <c r="J2057" s="5">
        <v>2</v>
      </c>
      <c r="K2057" s="5">
        <v>60</v>
      </c>
      <c r="L2057" s="5">
        <v>3</v>
      </c>
      <c r="M2057" s="5">
        <v>1</v>
      </c>
      <c r="N2057" s="5">
        <v>0</v>
      </c>
      <c r="O2057" s="5">
        <v>0</v>
      </c>
      <c r="P2057" s="5">
        <v>0</v>
      </c>
      <c r="Q2057" s="5">
        <v>0</v>
      </c>
      <c r="R2057" s="5">
        <v>0</v>
      </c>
    </row>
    <row r="2058" spans="1:18" x14ac:dyDescent="0.35">
      <c r="A2058" s="1">
        <v>20</v>
      </c>
      <c r="B2058" t="s">
        <v>15</v>
      </c>
      <c r="C2058" t="s">
        <v>42</v>
      </c>
      <c r="D2058" t="s">
        <v>1690</v>
      </c>
      <c r="F2058" t="s">
        <v>27</v>
      </c>
      <c r="G2058" t="str">
        <f>VLOOKUP(F2058,'Barrio Mapping'!B:C,2,0)</f>
        <v>Ventas</v>
      </c>
      <c r="H2058">
        <f>VLOOKUP(B2058,'[1]Bin Distritos'!$A:$E,5,0)</f>
        <v>9.1943333333333328</v>
      </c>
      <c r="I2058" s="5">
        <v>830</v>
      </c>
      <c r="J2058" s="5">
        <v>1</v>
      </c>
      <c r="K2058" s="5">
        <v>60</v>
      </c>
      <c r="L2058" s="5">
        <v>3</v>
      </c>
      <c r="M2058" s="5">
        <v>1</v>
      </c>
      <c r="N2058" s="5">
        <v>1</v>
      </c>
      <c r="O2058" s="5">
        <v>0</v>
      </c>
      <c r="P2058" s="5">
        <v>0</v>
      </c>
      <c r="Q2058" s="5">
        <v>0</v>
      </c>
      <c r="R2058" s="5">
        <v>0</v>
      </c>
    </row>
    <row r="2059" spans="1:18" x14ac:dyDescent="0.35">
      <c r="A2059" s="1">
        <v>56</v>
      </c>
      <c r="B2059" t="s">
        <v>15</v>
      </c>
      <c r="C2059" t="s">
        <v>85</v>
      </c>
      <c r="D2059" t="s">
        <v>1690</v>
      </c>
      <c r="E2059" t="s">
        <v>21</v>
      </c>
      <c r="F2059" t="s">
        <v>27</v>
      </c>
      <c r="G2059" t="str">
        <f>VLOOKUP(F2059,'Barrio Mapping'!B:C,2,0)</f>
        <v>Ventas</v>
      </c>
      <c r="H2059">
        <f>VLOOKUP(B2059,'[1]Bin Distritos'!$A:$E,5,0)</f>
        <v>9.1943333333333328</v>
      </c>
      <c r="I2059" s="5">
        <v>680</v>
      </c>
      <c r="J2059" s="5">
        <v>1</v>
      </c>
      <c r="K2059" s="5">
        <v>55</v>
      </c>
      <c r="L2059" s="5">
        <v>3</v>
      </c>
      <c r="M2059" s="5">
        <v>1</v>
      </c>
      <c r="N2059" s="5">
        <v>1</v>
      </c>
      <c r="O2059" s="5">
        <v>0</v>
      </c>
      <c r="P2059" s="5">
        <v>0</v>
      </c>
      <c r="Q2059" s="5">
        <v>0</v>
      </c>
      <c r="R2059" s="5">
        <v>0</v>
      </c>
    </row>
    <row r="2060" spans="1:18" x14ac:dyDescent="0.35">
      <c r="A2060" s="1">
        <v>57</v>
      </c>
      <c r="B2060" t="s">
        <v>15</v>
      </c>
      <c r="C2060" t="s">
        <v>86</v>
      </c>
      <c r="D2060" t="s">
        <v>1692</v>
      </c>
      <c r="F2060" t="s">
        <v>27</v>
      </c>
      <c r="G2060" t="str">
        <f>VLOOKUP(F2060,'Barrio Mapping'!B:C,2,0)</f>
        <v>Ventas</v>
      </c>
      <c r="H2060">
        <f>VLOOKUP(B2060,'[1]Bin Distritos'!$A:$E,5,0)</f>
        <v>9.1943333333333328</v>
      </c>
      <c r="I2060" s="5">
        <v>750</v>
      </c>
      <c r="J2060" s="5">
        <v>1</v>
      </c>
      <c r="K2060" s="5">
        <v>45</v>
      </c>
      <c r="L2060" s="5">
        <v>2</v>
      </c>
      <c r="M2060" s="5">
        <v>1</v>
      </c>
      <c r="N2060" s="5">
        <v>1</v>
      </c>
      <c r="O2060" s="5">
        <v>0</v>
      </c>
      <c r="P2060" s="5">
        <v>0</v>
      </c>
      <c r="Q2060" s="5">
        <v>1</v>
      </c>
      <c r="R2060" s="5">
        <v>0</v>
      </c>
    </row>
    <row r="2061" spans="1:18" x14ac:dyDescent="0.35">
      <c r="A2061" s="1">
        <v>73</v>
      </c>
      <c r="B2061" t="s">
        <v>15</v>
      </c>
      <c r="C2061" t="s">
        <v>99</v>
      </c>
      <c r="D2061" t="s">
        <v>1690</v>
      </c>
      <c r="E2061" t="s">
        <v>100</v>
      </c>
      <c r="F2061" t="s">
        <v>27</v>
      </c>
      <c r="G2061" t="str">
        <f>VLOOKUP(F2061,'Barrio Mapping'!B:C,2,0)</f>
        <v>Ventas</v>
      </c>
      <c r="H2061">
        <f>VLOOKUP(B2061,'[1]Bin Distritos'!$A:$E,5,0)</f>
        <v>9.1943333333333328</v>
      </c>
      <c r="I2061" s="5">
        <v>800</v>
      </c>
      <c r="J2061" s="5">
        <v>2</v>
      </c>
      <c r="K2061" s="5">
        <v>63</v>
      </c>
      <c r="L2061" s="5">
        <v>3</v>
      </c>
      <c r="M2061" s="5">
        <v>1</v>
      </c>
      <c r="N2061" s="5">
        <v>0</v>
      </c>
      <c r="O2061" s="5">
        <v>0</v>
      </c>
      <c r="P2061" s="5">
        <v>0</v>
      </c>
      <c r="Q2061" s="5">
        <v>0</v>
      </c>
      <c r="R2061" s="5">
        <v>0</v>
      </c>
    </row>
    <row r="2062" spans="1:18" x14ac:dyDescent="0.35">
      <c r="A2062" s="1">
        <v>76</v>
      </c>
      <c r="B2062" t="s">
        <v>15</v>
      </c>
      <c r="C2062" t="s">
        <v>105</v>
      </c>
      <c r="D2062" t="s">
        <v>1690</v>
      </c>
      <c r="F2062" t="s">
        <v>27</v>
      </c>
      <c r="G2062" t="str">
        <f>VLOOKUP(F2062,'Barrio Mapping'!B:C,2,0)</f>
        <v>Ventas</v>
      </c>
      <c r="H2062">
        <f>VLOOKUP(B2062,'[1]Bin Distritos'!$A:$E,5,0)</f>
        <v>9.1943333333333328</v>
      </c>
      <c r="I2062" s="5">
        <v>825</v>
      </c>
      <c r="J2062" s="5">
        <v>3</v>
      </c>
      <c r="K2062" s="5">
        <v>82</v>
      </c>
      <c r="L2062" s="5">
        <v>1</v>
      </c>
      <c r="M2062" s="5">
        <v>1</v>
      </c>
      <c r="N2062" s="5">
        <v>1</v>
      </c>
      <c r="O2062" s="5">
        <v>0</v>
      </c>
      <c r="P2062" s="5">
        <v>0</v>
      </c>
      <c r="Q2062" s="5">
        <v>0</v>
      </c>
      <c r="R2062" s="5">
        <v>0</v>
      </c>
    </row>
    <row r="2063" spans="1:18" x14ac:dyDescent="0.35">
      <c r="A2063" s="1">
        <v>2170</v>
      </c>
      <c r="B2063" t="s">
        <v>1701</v>
      </c>
      <c r="C2063" t="s">
        <v>1658</v>
      </c>
      <c r="D2063" t="s">
        <v>1690</v>
      </c>
      <c r="F2063" t="s">
        <v>1659</v>
      </c>
      <c r="G2063" t="str">
        <f>VLOOKUP(F2063,'Barrio Mapping'!B:C,2,0)</f>
        <v>Villaverde Alto</v>
      </c>
      <c r="H2063">
        <f>VLOOKUP(B2063,'[1]Bin Distritos'!$A:$E,5,0)</f>
        <v>2.6216666666666666</v>
      </c>
      <c r="I2063" s="5">
        <v>690</v>
      </c>
      <c r="J2063" s="5">
        <v>3</v>
      </c>
      <c r="K2063" s="5">
        <v>67</v>
      </c>
      <c r="L2063" s="5">
        <v>1</v>
      </c>
      <c r="M2063" s="5">
        <v>1</v>
      </c>
      <c r="N2063" s="5">
        <v>0</v>
      </c>
      <c r="O2063" s="5">
        <v>0</v>
      </c>
      <c r="P2063" s="5">
        <v>0</v>
      </c>
      <c r="Q2063" s="5">
        <v>0</v>
      </c>
      <c r="R2063" s="5">
        <v>0</v>
      </c>
    </row>
    <row r="2064" spans="1:18" x14ac:dyDescent="0.35">
      <c r="A2064" s="1">
        <v>2171</v>
      </c>
      <c r="B2064" t="s">
        <v>1701</v>
      </c>
      <c r="C2064" t="s">
        <v>1660</v>
      </c>
      <c r="D2064" t="s">
        <v>1690</v>
      </c>
      <c r="F2064" t="s">
        <v>1659</v>
      </c>
      <c r="G2064" t="str">
        <f>VLOOKUP(F2064,'Barrio Mapping'!B:C,2,0)</f>
        <v>Villaverde Alto</v>
      </c>
      <c r="H2064">
        <f>VLOOKUP(B2064,'[1]Bin Distritos'!$A:$E,5,0)</f>
        <v>2.6216666666666666</v>
      </c>
      <c r="I2064" s="5">
        <v>650</v>
      </c>
      <c r="J2064" s="5">
        <v>2</v>
      </c>
      <c r="K2064" s="5">
        <v>70</v>
      </c>
      <c r="L2064" s="5">
        <v>4</v>
      </c>
      <c r="M2064" s="5">
        <v>0</v>
      </c>
      <c r="N2064" s="5">
        <v>1</v>
      </c>
      <c r="O2064" s="5">
        <v>0</v>
      </c>
      <c r="P2064" s="5">
        <v>0</v>
      </c>
      <c r="Q2064" s="5">
        <v>0</v>
      </c>
      <c r="R2064" s="5">
        <v>0</v>
      </c>
    </row>
    <row r="2065" spans="1:18" x14ac:dyDescent="0.35">
      <c r="A2065" s="1">
        <v>2173</v>
      </c>
      <c r="B2065" t="s">
        <v>1701</v>
      </c>
      <c r="C2065" t="s">
        <v>1662</v>
      </c>
      <c r="D2065" t="s">
        <v>1690</v>
      </c>
      <c r="E2065" t="s">
        <v>1631</v>
      </c>
      <c r="F2065" t="s">
        <v>1659</v>
      </c>
      <c r="G2065" t="str">
        <f>VLOOKUP(F2065,'Barrio Mapping'!B:C,2,0)</f>
        <v>Villaverde Alto</v>
      </c>
      <c r="H2065">
        <f>VLOOKUP(B2065,'[1]Bin Distritos'!$A:$E,5,0)</f>
        <v>2.6216666666666666</v>
      </c>
      <c r="I2065" s="5">
        <v>600</v>
      </c>
      <c r="J2065" s="5">
        <v>2</v>
      </c>
      <c r="K2065" s="5">
        <v>65</v>
      </c>
      <c r="L2065" s="5">
        <v>3</v>
      </c>
      <c r="M2065" s="5">
        <v>1</v>
      </c>
      <c r="N2065" s="5">
        <v>0</v>
      </c>
      <c r="O2065" s="5">
        <v>0</v>
      </c>
      <c r="P2065" s="5">
        <v>0</v>
      </c>
      <c r="Q2065" s="5">
        <v>0</v>
      </c>
      <c r="R2065" s="5">
        <v>0</v>
      </c>
    </row>
    <row r="2066" spans="1:18" x14ac:dyDescent="0.35">
      <c r="A2066" s="1">
        <v>2176</v>
      </c>
      <c r="B2066" t="s">
        <v>1701</v>
      </c>
      <c r="C2066" t="s">
        <v>1666</v>
      </c>
      <c r="D2066" t="s">
        <v>1690</v>
      </c>
      <c r="F2066" t="s">
        <v>1659</v>
      </c>
      <c r="G2066" t="str">
        <f>VLOOKUP(F2066,'Barrio Mapping'!B:C,2,0)</f>
        <v>Villaverde Alto</v>
      </c>
      <c r="H2066">
        <f>VLOOKUP(B2066,'[1]Bin Distritos'!$A:$E,5,0)</f>
        <v>2.6216666666666666</v>
      </c>
      <c r="I2066" s="5">
        <v>640</v>
      </c>
      <c r="J2066" s="5">
        <v>2</v>
      </c>
      <c r="K2066" s="5">
        <v>70</v>
      </c>
      <c r="L2066" s="5">
        <v>2</v>
      </c>
      <c r="M2066" s="5">
        <v>1</v>
      </c>
      <c r="N2066" s="5">
        <v>1</v>
      </c>
      <c r="O2066" s="5">
        <v>0</v>
      </c>
      <c r="P2066" s="5">
        <v>0</v>
      </c>
      <c r="Q2066" s="5">
        <v>0</v>
      </c>
      <c r="R2066" s="5">
        <v>0</v>
      </c>
    </row>
    <row r="2067" spans="1:18" x14ac:dyDescent="0.35">
      <c r="A2067" s="1">
        <v>2181</v>
      </c>
      <c r="B2067" t="s">
        <v>1701</v>
      </c>
      <c r="C2067" t="s">
        <v>1671</v>
      </c>
      <c r="D2067" t="s">
        <v>1690</v>
      </c>
      <c r="F2067" t="s">
        <v>1659</v>
      </c>
      <c r="G2067" t="str">
        <f>VLOOKUP(F2067,'Barrio Mapping'!B:C,2,0)</f>
        <v>Villaverde Alto</v>
      </c>
      <c r="H2067">
        <f>VLOOKUP(B2067,'[1]Bin Distritos'!$A:$E,5,0)</f>
        <v>2.6216666666666666</v>
      </c>
      <c r="I2067" s="5">
        <v>450</v>
      </c>
      <c r="J2067" s="5">
        <v>1</v>
      </c>
      <c r="K2067" s="5">
        <v>45</v>
      </c>
      <c r="L2067" s="5">
        <v>1</v>
      </c>
      <c r="M2067" s="5">
        <v>1</v>
      </c>
      <c r="N2067" s="5">
        <v>0</v>
      </c>
      <c r="O2067" s="5">
        <v>0</v>
      </c>
      <c r="P2067" s="5">
        <v>0</v>
      </c>
      <c r="Q2067" s="5">
        <v>0</v>
      </c>
      <c r="R2067" s="5">
        <v>0</v>
      </c>
    </row>
    <row r="2068" spans="1:18" x14ac:dyDescent="0.35">
      <c r="A2068" s="1">
        <v>2186</v>
      </c>
      <c r="B2068" t="s">
        <v>1701</v>
      </c>
      <c r="C2068" t="s">
        <v>1676</v>
      </c>
      <c r="D2068" t="s">
        <v>1690</v>
      </c>
      <c r="F2068" t="s">
        <v>1659</v>
      </c>
      <c r="G2068" t="str">
        <f>VLOOKUP(F2068,'Barrio Mapping'!B:C,2,0)</f>
        <v>Villaverde Alto</v>
      </c>
      <c r="H2068">
        <f>VLOOKUP(B2068,'[1]Bin Distritos'!$A:$E,5,0)</f>
        <v>2.6216666666666666</v>
      </c>
      <c r="I2068" s="5">
        <v>450</v>
      </c>
      <c r="J2068" s="5">
        <v>1</v>
      </c>
      <c r="K2068" s="5">
        <v>45</v>
      </c>
      <c r="L2068" s="5">
        <v>0</v>
      </c>
      <c r="M2068" s="5">
        <v>0</v>
      </c>
      <c r="N2068" s="5">
        <v>0</v>
      </c>
      <c r="O2068" s="5">
        <v>0</v>
      </c>
      <c r="P2068" s="5">
        <v>0</v>
      </c>
      <c r="Q2068" s="5">
        <v>0</v>
      </c>
      <c r="R2068" s="5">
        <v>0</v>
      </c>
    </row>
    <row r="2069" spans="1:18" x14ac:dyDescent="0.35">
      <c r="A2069" s="1">
        <v>2187</v>
      </c>
      <c r="B2069" t="s">
        <v>1701</v>
      </c>
      <c r="C2069" t="s">
        <v>1677</v>
      </c>
      <c r="D2069" t="s">
        <v>1690</v>
      </c>
      <c r="E2069" t="s">
        <v>568</v>
      </c>
      <c r="F2069" t="s">
        <v>1659</v>
      </c>
      <c r="G2069" t="str">
        <f>VLOOKUP(F2069,'Barrio Mapping'!B:C,2,0)</f>
        <v>Villaverde Alto</v>
      </c>
      <c r="H2069">
        <f>VLOOKUP(B2069,'[1]Bin Distritos'!$A:$E,5,0)</f>
        <v>2.6216666666666666</v>
      </c>
      <c r="I2069" s="5">
        <v>750</v>
      </c>
      <c r="J2069" s="5">
        <v>2</v>
      </c>
      <c r="K2069" s="5">
        <v>92</v>
      </c>
      <c r="L2069" s="5">
        <v>0</v>
      </c>
      <c r="M2069" s="5">
        <v>1</v>
      </c>
      <c r="N2069" s="5">
        <v>1</v>
      </c>
      <c r="O2069" s="5">
        <v>0</v>
      </c>
      <c r="P2069" s="5">
        <v>0</v>
      </c>
      <c r="Q2069" s="5">
        <v>0</v>
      </c>
      <c r="R2069" s="5">
        <v>0</v>
      </c>
    </row>
    <row r="2070" spans="1:18" x14ac:dyDescent="0.35">
      <c r="A2070" s="1">
        <v>2188</v>
      </c>
      <c r="B2070" t="s">
        <v>1701</v>
      </c>
      <c r="C2070" t="s">
        <v>1678</v>
      </c>
      <c r="D2070" t="s">
        <v>1693</v>
      </c>
      <c r="E2070" t="s">
        <v>104</v>
      </c>
      <c r="F2070" t="s">
        <v>1659</v>
      </c>
      <c r="G2070" t="str">
        <f>VLOOKUP(F2070,'Barrio Mapping'!B:C,2,0)</f>
        <v>Villaverde Alto</v>
      </c>
      <c r="H2070">
        <f>VLOOKUP(B2070,'[1]Bin Distritos'!$A:$E,5,0)</f>
        <v>2.6216666666666666</v>
      </c>
      <c r="I2070" s="5">
        <v>900</v>
      </c>
      <c r="J2070" s="5">
        <v>0</v>
      </c>
      <c r="K2070" s="5">
        <v>200</v>
      </c>
      <c r="L2070" s="5">
        <v>4</v>
      </c>
      <c r="M2070" s="5">
        <v>1</v>
      </c>
      <c r="N2070" s="5">
        <v>1</v>
      </c>
      <c r="O2070" s="5">
        <v>0</v>
      </c>
      <c r="P2070" s="5">
        <v>0</v>
      </c>
      <c r="Q2070" s="5">
        <v>0</v>
      </c>
      <c r="R2070" s="5">
        <v>0</v>
      </c>
    </row>
    <row r="2071" spans="1:18" x14ac:dyDescent="0.35">
      <c r="A2071" s="1">
        <v>557</v>
      </c>
      <c r="B2071" t="s">
        <v>499</v>
      </c>
      <c r="C2071" t="s">
        <v>500</v>
      </c>
      <c r="D2071" t="s">
        <v>1690</v>
      </c>
      <c r="F2071" t="s">
        <v>501</v>
      </c>
      <c r="G2071" t="str">
        <f>VLOOKUP(F2071,'Barrio Mapping'!B:C,2,0)</f>
        <v>Vinateros</v>
      </c>
      <c r="H2071">
        <f>VLOOKUP(B2071,'[1]Bin Distritos'!$A:$E,5,0)</f>
        <v>7.5</v>
      </c>
      <c r="I2071" s="5">
        <v>725</v>
      </c>
      <c r="J2071" s="5">
        <v>3</v>
      </c>
      <c r="K2071" s="5">
        <v>75</v>
      </c>
      <c r="L2071" s="5">
        <v>1</v>
      </c>
      <c r="M2071" s="5">
        <v>1</v>
      </c>
      <c r="N2071" s="5">
        <v>0</v>
      </c>
      <c r="O2071" s="5">
        <v>0</v>
      </c>
      <c r="P2071" s="5">
        <v>0</v>
      </c>
      <c r="Q2071" s="5">
        <v>0</v>
      </c>
      <c r="R2071" s="5">
        <v>0</v>
      </c>
    </row>
    <row r="2072" spans="1:18" x14ac:dyDescent="0.35">
      <c r="A2072" s="1">
        <v>558</v>
      </c>
      <c r="B2072" t="s">
        <v>499</v>
      </c>
      <c r="C2072" t="s">
        <v>502</v>
      </c>
      <c r="D2072" t="s">
        <v>1690</v>
      </c>
      <c r="F2072" t="s">
        <v>501</v>
      </c>
      <c r="G2072" t="str">
        <f>VLOOKUP(F2072,'Barrio Mapping'!B:C,2,0)</f>
        <v>Vinateros</v>
      </c>
      <c r="H2072">
        <f>VLOOKUP(B2072,'[1]Bin Distritos'!$A:$E,5,0)</f>
        <v>7.5</v>
      </c>
      <c r="I2072" s="5">
        <v>725</v>
      </c>
      <c r="J2072" s="5">
        <v>3</v>
      </c>
      <c r="K2072" s="5">
        <v>75</v>
      </c>
      <c r="L2072" s="5">
        <v>1</v>
      </c>
      <c r="M2072" s="5">
        <v>1</v>
      </c>
      <c r="N2072" s="5">
        <v>0</v>
      </c>
      <c r="O2072" s="5">
        <v>0</v>
      </c>
      <c r="P2072" s="5">
        <v>0</v>
      </c>
      <c r="Q2072" s="5">
        <v>0</v>
      </c>
      <c r="R2072" s="5">
        <v>0</v>
      </c>
    </row>
    <row r="2073" spans="1:18" x14ac:dyDescent="0.35">
      <c r="A2073" s="1">
        <v>565</v>
      </c>
      <c r="B2073" t="s">
        <v>499</v>
      </c>
      <c r="C2073" t="s">
        <v>513</v>
      </c>
      <c r="D2073" t="s">
        <v>1690</v>
      </c>
      <c r="E2073" t="s">
        <v>121</v>
      </c>
      <c r="F2073" t="s">
        <v>501</v>
      </c>
      <c r="G2073" t="str">
        <f>VLOOKUP(F2073,'Barrio Mapping'!B:C,2,0)</f>
        <v>Vinateros</v>
      </c>
      <c r="H2073">
        <f>VLOOKUP(B2073,'[1]Bin Distritos'!$A:$E,5,0)</f>
        <v>7.5</v>
      </c>
      <c r="I2073" s="5">
        <v>850</v>
      </c>
      <c r="J2073" s="5">
        <v>2</v>
      </c>
      <c r="K2073" s="5">
        <v>85</v>
      </c>
      <c r="L2073" s="5">
        <v>6</v>
      </c>
      <c r="M2073" s="5">
        <v>1</v>
      </c>
      <c r="N2073" s="5">
        <v>1</v>
      </c>
      <c r="O2073" s="5">
        <v>0</v>
      </c>
      <c r="P2073" s="5">
        <v>0</v>
      </c>
      <c r="Q2073" s="5">
        <v>0</v>
      </c>
      <c r="R2073" s="5">
        <v>0</v>
      </c>
    </row>
    <row r="2074" spans="1:18" x14ac:dyDescent="0.35">
      <c r="A2074" s="1">
        <v>1401</v>
      </c>
      <c r="B2074" t="s">
        <v>1080</v>
      </c>
      <c r="C2074" t="s">
        <v>1083</v>
      </c>
      <c r="D2074" t="s">
        <v>1690</v>
      </c>
      <c r="F2074" t="s">
        <v>1084</v>
      </c>
      <c r="G2074" t="str">
        <f>VLOOKUP(F2074,'Barrio Mapping'!B:C,2,0)</f>
        <v>Vista Alegre</v>
      </c>
      <c r="H2074">
        <f>VLOOKUP(B2074,'[1]Bin Distritos'!$A:$E,5,0)</f>
        <v>5.4623333333333335</v>
      </c>
      <c r="I2074" s="5">
        <v>700</v>
      </c>
      <c r="J2074" s="5">
        <v>2</v>
      </c>
      <c r="K2074" s="5">
        <v>70</v>
      </c>
      <c r="L2074" s="5">
        <v>1</v>
      </c>
      <c r="M2074" s="5">
        <v>0</v>
      </c>
      <c r="N2074" s="5">
        <v>1</v>
      </c>
      <c r="O2074" s="5">
        <v>0</v>
      </c>
      <c r="P2074" s="5">
        <v>0</v>
      </c>
      <c r="Q2074" s="5">
        <v>0</v>
      </c>
      <c r="R2074" s="5">
        <v>0</v>
      </c>
    </row>
    <row r="2075" spans="1:18" x14ac:dyDescent="0.35">
      <c r="A2075" s="1">
        <v>1404</v>
      </c>
      <c r="B2075" t="s">
        <v>1080</v>
      </c>
      <c r="C2075" t="s">
        <v>1088</v>
      </c>
      <c r="D2075" t="s">
        <v>1690</v>
      </c>
      <c r="F2075" t="s">
        <v>1084</v>
      </c>
      <c r="G2075" t="str">
        <f>VLOOKUP(F2075,'Barrio Mapping'!B:C,2,0)</f>
        <v>Vista Alegre</v>
      </c>
      <c r="H2075">
        <f>VLOOKUP(B2075,'[1]Bin Distritos'!$A:$E,5,0)</f>
        <v>5.4623333333333335</v>
      </c>
      <c r="I2075" s="5">
        <v>800</v>
      </c>
      <c r="J2075" s="5">
        <v>3</v>
      </c>
      <c r="K2075" s="5">
        <v>95</v>
      </c>
      <c r="L2075" s="5">
        <v>4</v>
      </c>
      <c r="M2075" s="5">
        <v>1</v>
      </c>
      <c r="N2075" s="5">
        <v>1</v>
      </c>
      <c r="O2075" s="5">
        <v>0</v>
      </c>
      <c r="P2075" s="5">
        <v>0</v>
      </c>
      <c r="Q2075" s="5">
        <v>0</v>
      </c>
      <c r="R2075" s="5">
        <v>0</v>
      </c>
    </row>
    <row r="2076" spans="1:18" x14ac:dyDescent="0.35">
      <c r="A2076" s="1">
        <v>1411</v>
      </c>
      <c r="B2076" t="s">
        <v>1080</v>
      </c>
      <c r="C2076" t="s">
        <v>1097</v>
      </c>
      <c r="D2076" t="s">
        <v>1690</v>
      </c>
      <c r="E2076" t="s">
        <v>188</v>
      </c>
      <c r="F2076" t="s">
        <v>1084</v>
      </c>
      <c r="G2076" t="str">
        <f>VLOOKUP(F2076,'Barrio Mapping'!B:C,2,0)</f>
        <v>Vista Alegre</v>
      </c>
      <c r="H2076">
        <f>VLOOKUP(B2076,'[1]Bin Distritos'!$A:$E,5,0)</f>
        <v>5.4623333333333335</v>
      </c>
      <c r="I2076" s="5">
        <v>590</v>
      </c>
      <c r="J2076" s="5">
        <v>2</v>
      </c>
      <c r="K2076" s="5">
        <v>60</v>
      </c>
      <c r="L2076" s="5">
        <v>1</v>
      </c>
      <c r="M2076" s="5">
        <v>1</v>
      </c>
      <c r="N2076" s="5">
        <v>0</v>
      </c>
      <c r="O2076" s="5">
        <v>0</v>
      </c>
      <c r="P2076" s="5">
        <v>0</v>
      </c>
      <c r="Q2076" s="5">
        <v>0</v>
      </c>
      <c r="R2076" s="5">
        <v>0</v>
      </c>
    </row>
    <row r="2077" spans="1:18" x14ac:dyDescent="0.35">
      <c r="A2077" s="1">
        <v>1422</v>
      </c>
      <c r="B2077" t="s">
        <v>1080</v>
      </c>
      <c r="C2077" t="s">
        <v>1111</v>
      </c>
      <c r="D2077" t="s">
        <v>1690</v>
      </c>
      <c r="F2077" t="s">
        <v>1084</v>
      </c>
      <c r="G2077" t="str">
        <f>VLOOKUP(F2077,'Barrio Mapping'!B:C,2,0)</f>
        <v>Vista Alegre</v>
      </c>
      <c r="H2077">
        <f>VLOOKUP(B2077,'[1]Bin Distritos'!$A:$E,5,0)</f>
        <v>5.4623333333333335</v>
      </c>
      <c r="I2077" s="5">
        <v>700</v>
      </c>
      <c r="J2077" s="5">
        <v>2</v>
      </c>
      <c r="K2077" s="5">
        <v>70</v>
      </c>
      <c r="L2077" s="5">
        <v>4</v>
      </c>
      <c r="M2077" s="5">
        <v>1</v>
      </c>
      <c r="N2077" s="5">
        <v>0</v>
      </c>
      <c r="O2077" s="5">
        <v>0</v>
      </c>
      <c r="P2077" s="5">
        <v>0</v>
      </c>
      <c r="Q2077" s="5">
        <v>0</v>
      </c>
      <c r="R2077" s="5">
        <v>0</v>
      </c>
    </row>
    <row r="2078" spans="1:18" x14ac:dyDescent="0.35">
      <c r="A2078" s="1">
        <v>1427</v>
      </c>
      <c r="B2078" t="s">
        <v>1080</v>
      </c>
      <c r="C2078" t="s">
        <v>1116</v>
      </c>
      <c r="D2078" t="s">
        <v>1690</v>
      </c>
      <c r="F2078" t="s">
        <v>1084</v>
      </c>
      <c r="G2078" t="str">
        <f>VLOOKUP(F2078,'Barrio Mapping'!B:C,2,0)</f>
        <v>Vista Alegre</v>
      </c>
      <c r="H2078">
        <f>VLOOKUP(B2078,'[1]Bin Distritos'!$A:$E,5,0)</f>
        <v>5.4623333333333335</v>
      </c>
      <c r="I2078" s="5">
        <v>815</v>
      </c>
      <c r="J2078" s="5">
        <v>3</v>
      </c>
      <c r="K2078" s="5">
        <v>65</v>
      </c>
      <c r="L2078" s="5">
        <v>3</v>
      </c>
      <c r="M2078" s="5">
        <v>1</v>
      </c>
      <c r="N2078" s="5">
        <v>1</v>
      </c>
      <c r="O2078" s="5">
        <v>0</v>
      </c>
      <c r="P2078" s="5">
        <v>0</v>
      </c>
      <c r="Q2078" s="5">
        <v>0</v>
      </c>
      <c r="R2078" s="5">
        <v>0</v>
      </c>
    </row>
    <row r="2079" spans="1:18" x14ac:dyDescent="0.35">
      <c r="A2079" s="1">
        <v>1429</v>
      </c>
      <c r="B2079" t="s">
        <v>1080</v>
      </c>
      <c r="C2079" t="s">
        <v>1118</v>
      </c>
      <c r="D2079" t="s">
        <v>1690</v>
      </c>
      <c r="F2079" t="s">
        <v>1084</v>
      </c>
      <c r="G2079" t="str">
        <f>VLOOKUP(F2079,'Barrio Mapping'!B:C,2,0)</f>
        <v>Vista Alegre</v>
      </c>
      <c r="H2079">
        <f>VLOOKUP(B2079,'[1]Bin Distritos'!$A:$E,5,0)</f>
        <v>5.4623333333333335</v>
      </c>
      <c r="I2079" s="5">
        <v>850</v>
      </c>
      <c r="J2079" s="5">
        <v>3</v>
      </c>
      <c r="K2079" s="5">
        <v>82</v>
      </c>
      <c r="L2079" s="5">
        <v>3</v>
      </c>
      <c r="M2079" s="5">
        <v>1</v>
      </c>
      <c r="N2079" s="5">
        <v>1</v>
      </c>
      <c r="O2079" s="5">
        <v>0</v>
      </c>
      <c r="P2079" s="5">
        <v>0</v>
      </c>
      <c r="Q2079" s="5">
        <v>0</v>
      </c>
      <c r="R2079" s="5">
        <v>0</v>
      </c>
    </row>
    <row r="2080" spans="1:18" x14ac:dyDescent="0.35">
      <c r="A2080" s="1">
        <v>1438</v>
      </c>
      <c r="B2080" t="s">
        <v>1080</v>
      </c>
      <c r="C2080" t="s">
        <v>1123</v>
      </c>
      <c r="D2080" t="s">
        <v>1690</v>
      </c>
      <c r="F2080" t="s">
        <v>1084</v>
      </c>
      <c r="G2080" t="str">
        <f>VLOOKUP(F2080,'Barrio Mapping'!B:C,2,0)</f>
        <v>Vista Alegre</v>
      </c>
      <c r="H2080">
        <f>VLOOKUP(B2080,'[1]Bin Distritos'!$A:$E,5,0)</f>
        <v>5.4623333333333335</v>
      </c>
      <c r="I2080" s="5">
        <v>590</v>
      </c>
      <c r="J2080" s="5">
        <v>3</v>
      </c>
      <c r="K2080" s="5">
        <v>85</v>
      </c>
      <c r="L2080" s="5">
        <v>4</v>
      </c>
      <c r="M2080" s="5">
        <v>1</v>
      </c>
      <c r="N2080" s="5">
        <v>0</v>
      </c>
      <c r="O2080" s="5">
        <v>0</v>
      </c>
      <c r="P2080" s="5">
        <v>0</v>
      </c>
      <c r="Q2080" s="5">
        <v>0</v>
      </c>
      <c r="R2080" s="5">
        <v>0</v>
      </c>
    </row>
    <row r="2081" spans="1:18" x14ac:dyDescent="0.35">
      <c r="A2081" s="1">
        <v>1439</v>
      </c>
      <c r="B2081" t="s">
        <v>1080</v>
      </c>
      <c r="C2081" t="s">
        <v>1124</v>
      </c>
      <c r="D2081" t="s">
        <v>1690</v>
      </c>
      <c r="F2081" t="s">
        <v>1084</v>
      </c>
      <c r="G2081" t="str">
        <f>VLOOKUP(F2081,'Barrio Mapping'!B:C,2,0)</f>
        <v>Vista Alegre</v>
      </c>
      <c r="H2081">
        <f>VLOOKUP(B2081,'[1]Bin Distritos'!$A:$E,5,0)</f>
        <v>5.4623333333333335</v>
      </c>
      <c r="I2081" s="5">
        <v>750</v>
      </c>
      <c r="J2081" s="5">
        <v>3</v>
      </c>
      <c r="K2081" s="5">
        <v>65</v>
      </c>
      <c r="L2081" s="5">
        <v>2</v>
      </c>
      <c r="M2081" s="5">
        <v>0</v>
      </c>
      <c r="N2081" s="5">
        <v>0</v>
      </c>
      <c r="O2081" s="5">
        <v>0</v>
      </c>
      <c r="P2081" s="5">
        <v>0</v>
      </c>
      <c r="Q2081" s="5">
        <v>0</v>
      </c>
      <c r="R2081" s="5">
        <v>0</v>
      </c>
    </row>
    <row r="2082" spans="1:18" x14ac:dyDescent="0.35">
      <c r="A2082" s="1">
        <v>1444</v>
      </c>
      <c r="B2082" t="s">
        <v>1080</v>
      </c>
      <c r="C2082" t="s">
        <v>1129</v>
      </c>
      <c r="D2082" t="s">
        <v>1690</v>
      </c>
      <c r="E2082" t="s">
        <v>188</v>
      </c>
      <c r="F2082" t="s">
        <v>1084</v>
      </c>
      <c r="G2082" t="str">
        <f>VLOOKUP(F2082,'Barrio Mapping'!B:C,2,0)</f>
        <v>Vista Alegre</v>
      </c>
      <c r="H2082">
        <f>VLOOKUP(B2082,'[1]Bin Distritos'!$A:$E,5,0)</f>
        <v>5.4623333333333335</v>
      </c>
      <c r="I2082" s="5">
        <v>700</v>
      </c>
      <c r="J2082" s="5">
        <v>2</v>
      </c>
      <c r="K2082" s="5">
        <v>50</v>
      </c>
      <c r="L2082" s="5">
        <v>2</v>
      </c>
      <c r="M2082" s="5">
        <v>1</v>
      </c>
      <c r="N2082" s="5">
        <v>0</v>
      </c>
      <c r="O2082" s="5">
        <v>0</v>
      </c>
      <c r="P2082" s="5">
        <v>0</v>
      </c>
      <c r="Q2082" s="5">
        <v>0</v>
      </c>
      <c r="R2082" s="5">
        <v>0</v>
      </c>
    </row>
    <row r="2083" spans="1:18" x14ac:dyDescent="0.35">
      <c r="A2083" s="1">
        <v>1451</v>
      </c>
      <c r="B2083" t="s">
        <v>1080</v>
      </c>
      <c r="C2083" t="s">
        <v>1135</v>
      </c>
      <c r="D2083" t="s">
        <v>1690</v>
      </c>
      <c r="F2083" t="s">
        <v>1084</v>
      </c>
      <c r="G2083" t="str">
        <f>VLOOKUP(F2083,'Barrio Mapping'!B:C,2,0)</f>
        <v>Vista Alegre</v>
      </c>
      <c r="H2083">
        <f>VLOOKUP(B2083,'[1]Bin Distritos'!$A:$E,5,0)</f>
        <v>5.4623333333333335</v>
      </c>
      <c r="I2083" s="5">
        <v>815</v>
      </c>
      <c r="J2083" s="5">
        <v>3</v>
      </c>
      <c r="K2083" s="5">
        <v>65</v>
      </c>
      <c r="L2083" s="5">
        <v>0</v>
      </c>
      <c r="M2083" s="5">
        <v>0</v>
      </c>
      <c r="N2083" s="5">
        <v>1</v>
      </c>
      <c r="O2083" s="5">
        <v>0</v>
      </c>
      <c r="P2083" s="5">
        <v>0</v>
      </c>
      <c r="Q2083" s="5">
        <v>0</v>
      </c>
      <c r="R2083" s="5">
        <v>0</v>
      </c>
    </row>
    <row r="2084" spans="1:18" x14ac:dyDescent="0.35">
      <c r="A2084" s="1">
        <v>1453</v>
      </c>
      <c r="B2084" t="s">
        <v>1080</v>
      </c>
      <c r="C2084" t="s">
        <v>1135</v>
      </c>
      <c r="D2084" t="s">
        <v>1690</v>
      </c>
      <c r="F2084" t="s">
        <v>1084</v>
      </c>
      <c r="G2084" t="str">
        <f>VLOOKUP(F2084,'Barrio Mapping'!B:C,2,0)</f>
        <v>Vista Alegre</v>
      </c>
      <c r="H2084">
        <f>VLOOKUP(B2084,'[1]Bin Distritos'!$A:$E,5,0)</f>
        <v>5.4623333333333335</v>
      </c>
      <c r="I2084" s="5">
        <v>750</v>
      </c>
      <c r="J2084" s="5">
        <v>3</v>
      </c>
      <c r="K2084" s="5">
        <v>68</v>
      </c>
      <c r="L2084" s="5">
        <v>0</v>
      </c>
      <c r="M2084" s="5">
        <v>0</v>
      </c>
      <c r="N2084" s="5">
        <v>0</v>
      </c>
      <c r="O2084" s="5">
        <v>0</v>
      </c>
      <c r="P2084" s="5">
        <v>0</v>
      </c>
      <c r="Q2084" s="5">
        <v>0</v>
      </c>
      <c r="R2084" s="5">
        <v>0</v>
      </c>
    </row>
    <row r="2085" spans="1:18" x14ac:dyDescent="0.35">
      <c r="A2085" s="1">
        <v>2109</v>
      </c>
      <c r="B2085" t="s">
        <v>1591</v>
      </c>
      <c r="C2085" t="s">
        <v>1597</v>
      </c>
      <c r="D2085" t="s">
        <v>1690</v>
      </c>
      <c r="F2085" t="s">
        <v>1598</v>
      </c>
      <c r="G2085" t="str">
        <f>VLOOKUP(F2085,'Barrio Mapping'!B:C,2,0)</f>
        <v>Zofío</v>
      </c>
      <c r="H2085">
        <f>VLOOKUP(B2085,'[1]Bin Distritos'!$A:$E,5,0)</f>
        <v>5.1343333333333332</v>
      </c>
      <c r="I2085" s="5">
        <v>675</v>
      </c>
      <c r="J2085" s="5">
        <v>2</v>
      </c>
      <c r="K2085" s="5">
        <v>55</v>
      </c>
      <c r="L2085" s="5">
        <v>3</v>
      </c>
      <c r="M2085" s="5">
        <v>1</v>
      </c>
      <c r="N2085" s="5">
        <v>0</v>
      </c>
      <c r="O2085" s="5">
        <v>0</v>
      </c>
      <c r="P2085" s="5">
        <v>0</v>
      </c>
      <c r="Q2085" s="5">
        <v>0</v>
      </c>
      <c r="R2085" s="5">
        <v>0</v>
      </c>
    </row>
    <row r="2086" spans="1:18" x14ac:dyDescent="0.35">
      <c r="A2086" s="1">
        <v>2111</v>
      </c>
      <c r="B2086" t="s">
        <v>1591</v>
      </c>
      <c r="C2086" t="s">
        <v>1601</v>
      </c>
      <c r="D2086" t="s">
        <v>1690</v>
      </c>
      <c r="F2086" t="s">
        <v>1598</v>
      </c>
      <c r="G2086" t="str">
        <f>VLOOKUP(F2086,'Barrio Mapping'!B:C,2,0)</f>
        <v>Zofío</v>
      </c>
      <c r="H2086">
        <f>VLOOKUP(B2086,'[1]Bin Distritos'!$A:$E,5,0)</f>
        <v>5.1343333333333332</v>
      </c>
      <c r="I2086" s="5">
        <v>725</v>
      </c>
      <c r="J2086" s="5">
        <v>2</v>
      </c>
      <c r="K2086" s="5">
        <v>55</v>
      </c>
      <c r="L2086" s="5">
        <v>3</v>
      </c>
      <c r="M2086" s="5">
        <v>1</v>
      </c>
      <c r="N2086" s="5">
        <v>0</v>
      </c>
      <c r="O2086" s="5">
        <v>0</v>
      </c>
      <c r="P2086" s="5">
        <v>0</v>
      </c>
      <c r="Q2086" s="5">
        <v>0</v>
      </c>
      <c r="R2086" s="5">
        <v>0</v>
      </c>
    </row>
    <row r="2087" spans="1:18" x14ac:dyDescent="0.35">
      <c r="A2087" s="1">
        <v>2114</v>
      </c>
      <c r="B2087" t="s">
        <v>1591</v>
      </c>
      <c r="C2087" t="s">
        <v>1605</v>
      </c>
      <c r="D2087" t="s">
        <v>1690</v>
      </c>
      <c r="F2087" t="s">
        <v>1598</v>
      </c>
      <c r="G2087" t="str">
        <f>VLOOKUP(F2087,'Barrio Mapping'!B:C,2,0)</f>
        <v>Zofío</v>
      </c>
      <c r="H2087">
        <f>VLOOKUP(B2087,'[1]Bin Distritos'!$A:$E,5,0)</f>
        <v>5.1343333333333332</v>
      </c>
      <c r="I2087" s="5">
        <v>575</v>
      </c>
      <c r="J2087" s="5">
        <v>2</v>
      </c>
      <c r="K2087" s="5">
        <v>65</v>
      </c>
      <c r="L2087" s="5">
        <v>3</v>
      </c>
      <c r="M2087" s="5">
        <v>1</v>
      </c>
      <c r="N2087" s="5">
        <v>1</v>
      </c>
      <c r="O2087" s="5">
        <v>0</v>
      </c>
      <c r="P2087" s="5">
        <v>0</v>
      </c>
      <c r="Q2087" s="5">
        <v>0</v>
      </c>
      <c r="R2087" s="5">
        <v>0</v>
      </c>
    </row>
    <row r="2088" spans="1:18" x14ac:dyDescent="0.35">
      <c r="A2088" s="1">
        <v>2119</v>
      </c>
      <c r="B2088" t="s">
        <v>1591</v>
      </c>
      <c r="C2088" t="s">
        <v>1605</v>
      </c>
      <c r="D2088" t="s">
        <v>1690</v>
      </c>
      <c r="F2088" t="s">
        <v>1598</v>
      </c>
      <c r="G2088" t="str">
        <f>VLOOKUP(F2088,'Barrio Mapping'!B:C,2,0)</f>
        <v>Zofío</v>
      </c>
      <c r="H2088">
        <f>VLOOKUP(B2088,'[1]Bin Distritos'!$A:$E,5,0)</f>
        <v>5.1343333333333332</v>
      </c>
      <c r="I2088" s="5">
        <v>575</v>
      </c>
      <c r="J2088" s="5">
        <v>2</v>
      </c>
      <c r="K2088" s="5">
        <v>65</v>
      </c>
      <c r="L2088" s="5">
        <v>3</v>
      </c>
      <c r="M2088" s="5">
        <v>1</v>
      </c>
      <c r="N2088" s="5">
        <v>1</v>
      </c>
      <c r="O2088" s="5">
        <v>0</v>
      </c>
      <c r="P2088" s="5">
        <v>0</v>
      </c>
      <c r="Q2088" s="5">
        <v>0</v>
      </c>
      <c r="R2088" s="5">
        <v>0</v>
      </c>
    </row>
    <row r="2089" spans="1:18" x14ac:dyDescent="0.35">
      <c r="A2089" s="1">
        <v>2124</v>
      </c>
      <c r="B2089" t="s">
        <v>1591</v>
      </c>
      <c r="C2089" t="s">
        <v>1612</v>
      </c>
      <c r="D2089" t="s">
        <v>1690</v>
      </c>
      <c r="E2089" t="s">
        <v>1613</v>
      </c>
      <c r="F2089" t="s">
        <v>1598</v>
      </c>
      <c r="G2089" t="str">
        <f>VLOOKUP(F2089,'Barrio Mapping'!B:C,2,0)</f>
        <v>Zofío</v>
      </c>
      <c r="H2089">
        <f>VLOOKUP(B2089,'[1]Bin Distritos'!$A:$E,5,0)</f>
        <v>5.1343333333333332</v>
      </c>
      <c r="I2089" s="5">
        <v>780</v>
      </c>
      <c r="J2089" s="5">
        <v>3</v>
      </c>
      <c r="K2089" s="5">
        <v>90</v>
      </c>
      <c r="L2089" s="5">
        <v>6</v>
      </c>
      <c r="M2089" s="5">
        <v>1</v>
      </c>
      <c r="N2089" s="5">
        <v>1</v>
      </c>
      <c r="O2089" s="5">
        <v>0</v>
      </c>
      <c r="P2089" s="5">
        <v>0</v>
      </c>
      <c r="Q2089" s="5">
        <v>0</v>
      </c>
      <c r="R2089" s="5">
        <v>0</v>
      </c>
    </row>
  </sheetData>
  <autoFilter ref="A1:R2089" xr:uid="{9995841D-918F-4DA2-B8C3-F0E585452F1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918-9764-4588-A6E7-DFCA9C8E6602}">
  <dimension ref="A1:C139"/>
  <sheetViews>
    <sheetView tabSelected="1" topLeftCell="A118" workbookViewId="0">
      <selection sqref="A1:C139"/>
    </sheetView>
  </sheetViews>
  <sheetFormatPr defaultRowHeight="14.5" x14ac:dyDescent="0.35"/>
  <cols>
    <col min="1" max="1" width="14" bestFit="1" customWidth="1"/>
    <col min="2" max="2" width="27.1796875" bestFit="1" customWidth="1"/>
    <col min="3" max="3" width="24.26953125" bestFit="1" customWidth="1"/>
  </cols>
  <sheetData>
    <row r="1" spans="1:3" s="3" customFormat="1" x14ac:dyDescent="0.35">
      <c r="A1" s="6" t="s">
        <v>1</v>
      </c>
      <c r="B1" s="6" t="s">
        <v>4</v>
      </c>
      <c r="C1" s="6" t="s">
        <v>1706</v>
      </c>
    </row>
    <row r="2" spans="1:3" x14ac:dyDescent="0.35">
      <c r="A2" s="7" t="s">
        <v>871</v>
      </c>
      <c r="B2" s="7" t="s">
        <v>873</v>
      </c>
      <c r="C2" s="7" t="s">
        <v>1699</v>
      </c>
    </row>
    <row r="3" spans="1:3" x14ac:dyDescent="0.35">
      <c r="A3" s="7" t="s">
        <v>871</v>
      </c>
      <c r="B3" s="7" t="s">
        <v>875</v>
      </c>
      <c r="C3" s="7" t="s">
        <v>1703</v>
      </c>
    </row>
    <row r="4" spans="1:3" x14ac:dyDescent="0.35">
      <c r="A4" s="7" t="s">
        <v>871</v>
      </c>
      <c r="B4" s="7" t="s">
        <v>877</v>
      </c>
      <c r="C4" s="7" t="s">
        <v>1704</v>
      </c>
    </row>
    <row r="5" spans="1:3" x14ac:dyDescent="0.35">
      <c r="A5" s="7" t="s">
        <v>871</v>
      </c>
      <c r="B5" s="7" t="s">
        <v>881</v>
      </c>
      <c r="C5" s="7" t="s">
        <v>1705</v>
      </c>
    </row>
    <row r="6" spans="1:3" x14ac:dyDescent="0.35">
      <c r="A6" s="7" t="s">
        <v>871</v>
      </c>
      <c r="B6" s="7" t="s">
        <v>884</v>
      </c>
      <c r="C6" s="7" t="s">
        <v>884</v>
      </c>
    </row>
    <row r="7" spans="1:3" x14ac:dyDescent="0.35">
      <c r="A7" s="7" t="s">
        <v>871</v>
      </c>
      <c r="B7" s="7" t="s">
        <v>887</v>
      </c>
      <c r="C7" s="7" t="s">
        <v>887</v>
      </c>
    </row>
    <row r="8" spans="1:3" x14ac:dyDescent="0.35">
      <c r="A8" s="7" t="s">
        <v>871</v>
      </c>
      <c r="B8" s="7" t="s">
        <v>890</v>
      </c>
      <c r="C8" s="7" t="s">
        <v>887</v>
      </c>
    </row>
    <row r="9" spans="1:3" x14ac:dyDescent="0.35">
      <c r="A9" s="7" t="s">
        <v>871</v>
      </c>
      <c r="B9" s="7" t="s">
        <v>907</v>
      </c>
      <c r="C9" s="7" t="s">
        <v>884</v>
      </c>
    </row>
    <row r="10" spans="1:3" x14ac:dyDescent="0.35">
      <c r="A10" s="7" t="s">
        <v>792</v>
      </c>
      <c r="B10" s="7" t="s">
        <v>794</v>
      </c>
      <c r="C10" s="7" t="s">
        <v>794</v>
      </c>
    </row>
    <row r="11" spans="1:3" x14ac:dyDescent="0.35">
      <c r="A11" s="7" t="s">
        <v>792</v>
      </c>
      <c r="B11" s="7" t="s">
        <v>796</v>
      </c>
      <c r="C11" s="7" t="s">
        <v>796</v>
      </c>
    </row>
    <row r="12" spans="1:3" x14ac:dyDescent="0.35">
      <c r="A12" s="7" t="s">
        <v>792</v>
      </c>
      <c r="B12" s="7" t="s">
        <v>798</v>
      </c>
      <c r="C12" s="7" t="s">
        <v>798</v>
      </c>
    </row>
    <row r="13" spans="1:3" x14ac:dyDescent="0.35">
      <c r="A13" s="7" t="s">
        <v>792</v>
      </c>
      <c r="B13" s="7" t="s">
        <v>800</v>
      </c>
      <c r="C13" s="7" t="s">
        <v>800</v>
      </c>
    </row>
    <row r="14" spans="1:3" x14ac:dyDescent="0.35">
      <c r="A14" s="7" t="s">
        <v>792</v>
      </c>
      <c r="B14" s="7" t="s">
        <v>808</v>
      </c>
      <c r="C14" s="7" t="s">
        <v>808</v>
      </c>
    </row>
    <row r="15" spans="1:3" x14ac:dyDescent="0.35">
      <c r="A15" s="7" t="s">
        <v>792</v>
      </c>
      <c r="B15" s="7" t="s">
        <v>822</v>
      </c>
      <c r="C15" s="7" t="s">
        <v>822</v>
      </c>
    </row>
    <row r="16" spans="1:3" x14ac:dyDescent="0.35">
      <c r="A16" s="7" t="s">
        <v>792</v>
      </c>
      <c r="B16" s="7" t="s">
        <v>841</v>
      </c>
      <c r="C16" s="7" t="s">
        <v>794</v>
      </c>
    </row>
    <row r="17" spans="1:3" x14ac:dyDescent="0.35">
      <c r="A17" s="7" t="s">
        <v>792</v>
      </c>
      <c r="B17" s="7" t="s">
        <v>842</v>
      </c>
      <c r="C17" s="7" t="s">
        <v>794</v>
      </c>
    </row>
    <row r="18" spans="1:3" x14ac:dyDescent="0.35">
      <c r="A18" s="7" t="s">
        <v>792</v>
      </c>
      <c r="B18" s="7" t="s">
        <v>844</v>
      </c>
      <c r="C18" s="7" t="s">
        <v>796</v>
      </c>
    </row>
    <row r="19" spans="1:3" x14ac:dyDescent="0.35">
      <c r="A19" s="7" t="s">
        <v>792</v>
      </c>
      <c r="B19" s="7" t="s">
        <v>847</v>
      </c>
      <c r="C19" s="7" t="s">
        <v>796</v>
      </c>
    </row>
    <row r="20" spans="1:3" x14ac:dyDescent="0.35">
      <c r="A20" s="7" t="s">
        <v>792</v>
      </c>
      <c r="B20" s="7" t="s">
        <v>850</v>
      </c>
      <c r="C20" s="7" t="s">
        <v>794</v>
      </c>
    </row>
    <row r="21" spans="1:3" x14ac:dyDescent="0.35">
      <c r="A21" s="7" t="s">
        <v>572</v>
      </c>
      <c r="B21" s="7" t="s">
        <v>574</v>
      </c>
      <c r="C21" s="7" t="s">
        <v>574</v>
      </c>
    </row>
    <row r="22" spans="1:3" x14ac:dyDescent="0.35">
      <c r="A22" s="7" t="s">
        <v>572</v>
      </c>
      <c r="B22" s="7" t="s">
        <v>577</v>
      </c>
      <c r="C22" s="7" t="s">
        <v>577</v>
      </c>
    </row>
    <row r="23" spans="1:3" x14ac:dyDescent="0.35">
      <c r="A23" s="7" t="s">
        <v>572</v>
      </c>
      <c r="B23" s="7" t="s">
        <v>579</v>
      </c>
      <c r="C23" s="7" t="s">
        <v>1707</v>
      </c>
    </row>
    <row r="24" spans="1:3" x14ac:dyDescent="0.35">
      <c r="A24" s="7" t="s">
        <v>572</v>
      </c>
      <c r="B24" s="7" t="s">
        <v>581</v>
      </c>
      <c r="C24" s="7" t="s">
        <v>581</v>
      </c>
    </row>
    <row r="25" spans="1:3" x14ac:dyDescent="0.35">
      <c r="A25" s="7" t="s">
        <v>572</v>
      </c>
      <c r="B25" s="7" t="s">
        <v>584</v>
      </c>
      <c r="C25" s="7" t="s">
        <v>584</v>
      </c>
    </row>
    <row r="26" spans="1:3" x14ac:dyDescent="0.35">
      <c r="A26" s="7" t="s">
        <v>572</v>
      </c>
      <c r="B26" s="7" t="s">
        <v>612</v>
      </c>
      <c r="C26" s="7" t="s">
        <v>612</v>
      </c>
    </row>
    <row r="27" spans="1:3" x14ac:dyDescent="0.35">
      <c r="A27" s="7" t="s">
        <v>627</v>
      </c>
      <c r="B27" s="7" t="s">
        <v>629</v>
      </c>
      <c r="C27" s="7" t="s">
        <v>629</v>
      </c>
    </row>
    <row r="28" spans="1:3" x14ac:dyDescent="0.35">
      <c r="A28" s="7" t="s">
        <v>627</v>
      </c>
      <c r="B28" s="7" t="s">
        <v>631</v>
      </c>
      <c r="C28" s="7" t="s">
        <v>631</v>
      </c>
    </row>
    <row r="29" spans="1:3" x14ac:dyDescent="0.35">
      <c r="A29" s="7" t="s">
        <v>627</v>
      </c>
      <c r="B29" s="7" t="s">
        <v>634</v>
      </c>
      <c r="C29" s="7" t="s">
        <v>634</v>
      </c>
    </row>
    <row r="30" spans="1:3" x14ac:dyDescent="0.35">
      <c r="A30" s="7" t="s">
        <v>627</v>
      </c>
      <c r="B30" s="7" t="s">
        <v>636</v>
      </c>
      <c r="C30" s="7" t="s">
        <v>1708</v>
      </c>
    </row>
    <row r="31" spans="1:3" x14ac:dyDescent="0.35">
      <c r="A31" s="7" t="s">
        <v>627</v>
      </c>
      <c r="B31" s="7" t="s">
        <v>639</v>
      </c>
      <c r="C31" s="7" t="s">
        <v>639</v>
      </c>
    </row>
    <row r="32" spans="1:3" x14ac:dyDescent="0.35">
      <c r="A32" s="7" t="s">
        <v>627</v>
      </c>
      <c r="B32" s="7" t="s">
        <v>659</v>
      </c>
      <c r="C32" s="7" t="s">
        <v>659</v>
      </c>
    </row>
    <row r="33" spans="1:3" x14ac:dyDescent="0.35">
      <c r="A33" s="7" t="s">
        <v>1139</v>
      </c>
      <c r="B33" s="7" t="s">
        <v>1141</v>
      </c>
      <c r="C33" s="7" t="s">
        <v>1141</v>
      </c>
    </row>
    <row r="34" spans="1:3" x14ac:dyDescent="0.35">
      <c r="A34" s="7" t="s">
        <v>1139</v>
      </c>
      <c r="B34" s="7" t="s">
        <v>1143</v>
      </c>
      <c r="C34" s="7" t="s">
        <v>1143</v>
      </c>
    </row>
    <row r="35" spans="1:3" x14ac:dyDescent="0.35">
      <c r="A35" s="7" t="s">
        <v>1139</v>
      </c>
      <c r="B35" s="7" t="s">
        <v>1145</v>
      </c>
      <c r="C35" s="7" t="s">
        <v>1709</v>
      </c>
    </row>
    <row r="36" spans="1:3" x14ac:dyDescent="0.35">
      <c r="A36" s="7" t="s">
        <v>1139</v>
      </c>
      <c r="B36" s="7" t="s">
        <v>1147</v>
      </c>
      <c r="C36" s="7" t="s">
        <v>1147</v>
      </c>
    </row>
    <row r="37" spans="1:3" x14ac:dyDescent="0.35">
      <c r="A37" s="7" t="s">
        <v>1139</v>
      </c>
      <c r="B37" s="7" t="s">
        <v>1158</v>
      </c>
      <c r="C37" s="7" t="s">
        <v>1158</v>
      </c>
    </row>
    <row r="38" spans="1:3" x14ac:dyDescent="0.35">
      <c r="A38" s="7" t="s">
        <v>1139</v>
      </c>
      <c r="B38" s="7" t="s">
        <v>1161</v>
      </c>
      <c r="C38" s="7" t="s">
        <v>1161</v>
      </c>
    </row>
    <row r="39" spans="1:3" x14ac:dyDescent="0.35">
      <c r="A39" s="7" t="s">
        <v>1139</v>
      </c>
      <c r="B39" s="7" t="s">
        <v>1271</v>
      </c>
      <c r="C39" s="7" t="s">
        <v>1158</v>
      </c>
    </row>
    <row r="40" spans="1:3" x14ac:dyDescent="0.35">
      <c r="A40" s="7" t="s">
        <v>1476</v>
      </c>
      <c r="B40" s="7" t="s">
        <v>1478</v>
      </c>
      <c r="C40" s="7" t="s">
        <v>1710</v>
      </c>
    </row>
    <row r="41" spans="1:3" x14ac:dyDescent="0.35">
      <c r="A41" s="7" t="s">
        <v>1476</v>
      </c>
      <c r="B41" s="7" t="s">
        <v>1482</v>
      </c>
      <c r="C41" s="7" t="s">
        <v>1482</v>
      </c>
    </row>
    <row r="42" spans="1:3" x14ac:dyDescent="0.35">
      <c r="A42" s="7" t="s">
        <v>1476</v>
      </c>
      <c r="B42" s="7" t="s">
        <v>1486</v>
      </c>
      <c r="C42" s="7" t="s">
        <v>1486</v>
      </c>
    </row>
    <row r="43" spans="1:3" x14ac:dyDescent="0.35">
      <c r="A43" s="7" t="s">
        <v>1476</v>
      </c>
      <c r="B43" s="7" t="s">
        <v>1488</v>
      </c>
      <c r="C43" s="7" t="s">
        <v>1488</v>
      </c>
    </row>
    <row r="44" spans="1:3" x14ac:dyDescent="0.35">
      <c r="A44" s="7" t="s">
        <v>1476</v>
      </c>
      <c r="B44" s="7" t="s">
        <v>1496</v>
      </c>
      <c r="C44" s="7" t="s">
        <v>1496</v>
      </c>
    </row>
    <row r="45" spans="1:3" x14ac:dyDescent="0.35">
      <c r="A45" s="7" t="s">
        <v>1476</v>
      </c>
      <c r="B45" s="7" t="s">
        <v>1505</v>
      </c>
      <c r="C45" s="7" t="s">
        <v>1711</v>
      </c>
    </row>
    <row r="46" spans="1:3" x14ac:dyDescent="0.35">
      <c r="A46" s="7" t="s">
        <v>1288</v>
      </c>
      <c r="B46" s="7" t="s">
        <v>1290</v>
      </c>
      <c r="C46" s="7" t="s">
        <v>1712</v>
      </c>
    </row>
    <row r="47" spans="1:3" x14ac:dyDescent="0.35">
      <c r="A47" s="7" t="s">
        <v>1288</v>
      </c>
      <c r="B47" s="7" t="s">
        <v>1293</v>
      </c>
      <c r="C47" s="7" t="s">
        <v>1293</v>
      </c>
    </row>
    <row r="48" spans="1:3" x14ac:dyDescent="0.35">
      <c r="A48" s="7" t="s">
        <v>1288</v>
      </c>
      <c r="B48" s="7" t="s">
        <v>1295</v>
      </c>
      <c r="C48" s="7" t="s">
        <v>1295</v>
      </c>
    </row>
    <row r="49" spans="1:3" x14ac:dyDescent="0.35">
      <c r="A49" s="7" t="s">
        <v>1288</v>
      </c>
      <c r="B49" s="7" t="s">
        <v>1299</v>
      </c>
      <c r="C49" s="7" t="s">
        <v>1299</v>
      </c>
    </row>
    <row r="50" spans="1:3" x14ac:dyDescent="0.35">
      <c r="A50" s="7" t="s">
        <v>1288</v>
      </c>
      <c r="B50" s="7" t="s">
        <v>1303</v>
      </c>
      <c r="C50" s="7" t="s">
        <v>1303</v>
      </c>
    </row>
    <row r="51" spans="1:3" x14ac:dyDescent="0.35">
      <c r="A51" s="7" t="s">
        <v>1288</v>
      </c>
      <c r="B51" s="7" t="s">
        <v>1309</v>
      </c>
      <c r="C51" s="7" t="s">
        <v>1309</v>
      </c>
    </row>
    <row r="52" spans="1:3" x14ac:dyDescent="0.35">
      <c r="A52" s="7" t="s">
        <v>1288</v>
      </c>
      <c r="B52" s="7" t="s">
        <v>1407</v>
      </c>
      <c r="C52" s="7" t="s">
        <v>1309</v>
      </c>
    </row>
    <row r="53" spans="1:3" x14ac:dyDescent="0.35">
      <c r="A53" s="7" t="s">
        <v>133</v>
      </c>
      <c r="B53" s="7" t="s">
        <v>47</v>
      </c>
      <c r="C53" s="7" t="s">
        <v>135</v>
      </c>
    </row>
    <row r="54" spans="1:3" x14ac:dyDescent="0.35">
      <c r="A54" s="7" t="s">
        <v>133</v>
      </c>
      <c r="B54" s="7" t="s">
        <v>137</v>
      </c>
      <c r="C54" s="7" t="s">
        <v>137</v>
      </c>
    </row>
    <row r="55" spans="1:3" x14ac:dyDescent="0.35">
      <c r="A55" s="7" t="s">
        <v>133</v>
      </c>
      <c r="B55" s="7" t="s">
        <v>139</v>
      </c>
      <c r="C55" s="7" t="s">
        <v>1697</v>
      </c>
    </row>
    <row r="56" spans="1:3" x14ac:dyDescent="0.35">
      <c r="A56" s="7" t="s">
        <v>133</v>
      </c>
      <c r="B56" s="7" t="s">
        <v>143</v>
      </c>
      <c r="C56" s="7" t="s">
        <v>1697</v>
      </c>
    </row>
    <row r="57" spans="1:3" x14ac:dyDescent="0.35">
      <c r="A57" s="7" t="s">
        <v>133</v>
      </c>
      <c r="B57" s="7" t="s">
        <v>145</v>
      </c>
      <c r="C57" s="7" t="s">
        <v>1713</v>
      </c>
    </row>
    <row r="58" spans="1:3" x14ac:dyDescent="0.35">
      <c r="A58" s="7" t="s">
        <v>133</v>
      </c>
      <c r="B58" s="7" t="s">
        <v>148</v>
      </c>
      <c r="C58" s="7" t="s">
        <v>148</v>
      </c>
    </row>
    <row r="59" spans="1:3" x14ac:dyDescent="0.35">
      <c r="A59" s="7" t="s">
        <v>133</v>
      </c>
      <c r="B59" s="7" t="s">
        <v>135</v>
      </c>
      <c r="C59" s="7" t="s">
        <v>135</v>
      </c>
    </row>
    <row r="60" spans="1:3" x14ac:dyDescent="0.35">
      <c r="A60" s="7" t="s">
        <v>133</v>
      </c>
      <c r="B60" s="7" t="s">
        <v>150</v>
      </c>
      <c r="C60" s="7" t="s">
        <v>150</v>
      </c>
    </row>
    <row r="61" spans="1:3" x14ac:dyDescent="0.35">
      <c r="A61" s="7" t="s">
        <v>133</v>
      </c>
      <c r="B61" s="7" t="s">
        <v>1697</v>
      </c>
      <c r="C61" s="7" t="s">
        <v>1697</v>
      </c>
    </row>
    <row r="62" spans="1:3" x14ac:dyDescent="0.35">
      <c r="A62" s="7" t="s">
        <v>133</v>
      </c>
      <c r="B62" s="7" t="s">
        <v>161</v>
      </c>
      <c r="C62" s="7" t="s">
        <v>135</v>
      </c>
    </row>
    <row r="63" spans="1:3" x14ac:dyDescent="0.35">
      <c r="A63" s="7" t="s">
        <v>133</v>
      </c>
      <c r="B63" s="7" t="s">
        <v>163</v>
      </c>
      <c r="C63" s="7" t="s">
        <v>148</v>
      </c>
    </row>
    <row r="64" spans="1:3" x14ac:dyDescent="0.35">
      <c r="A64" s="7" t="s">
        <v>133</v>
      </c>
      <c r="B64" s="7" t="s">
        <v>168</v>
      </c>
      <c r="C64" s="7" t="s">
        <v>168</v>
      </c>
    </row>
    <row r="65" spans="1:3" x14ac:dyDescent="0.35">
      <c r="A65" s="7" t="s">
        <v>386</v>
      </c>
      <c r="B65" s="7" t="s">
        <v>388</v>
      </c>
      <c r="C65" s="7" t="s">
        <v>388</v>
      </c>
    </row>
    <row r="66" spans="1:3" x14ac:dyDescent="0.35">
      <c r="A66" s="7" t="s">
        <v>386</v>
      </c>
      <c r="B66" s="7" t="s">
        <v>390</v>
      </c>
      <c r="C66" s="7" t="s">
        <v>390</v>
      </c>
    </row>
    <row r="67" spans="1:3" x14ac:dyDescent="0.35">
      <c r="A67" s="7" t="s">
        <v>386</v>
      </c>
      <c r="B67" s="7" t="s">
        <v>392</v>
      </c>
      <c r="C67" s="7" t="s">
        <v>392</v>
      </c>
    </row>
    <row r="68" spans="1:3" x14ac:dyDescent="0.35">
      <c r="A68" s="7" t="s">
        <v>386</v>
      </c>
      <c r="B68" s="7" t="s">
        <v>394</v>
      </c>
      <c r="C68" s="7" t="s">
        <v>394</v>
      </c>
    </row>
    <row r="69" spans="1:3" x14ac:dyDescent="0.35">
      <c r="A69" s="7" t="s">
        <v>386</v>
      </c>
      <c r="B69" s="7" t="s">
        <v>400</v>
      </c>
      <c r="C69" s="7" t="s">
        <v>400</v>
      </c>
    </row>
    <row r="70" spans="1:3" x14ac:dyDescent="0.35">
      <c r="A70" s="7" t="s">
        <v>386</v>
      </c>
      <c r="B70" s="7" t="s">
        <v>407</v>
      </c>
      <c r="C70" s="7" t="s">
        <v>407</v>
      </c>
    </row>
    <row r="71" spans="1:3" x14ac:dyDescent="0.35">
      <c r="A71" s="7" t="s">
        <v>344</v>
      </c>
      <c r="B71" s="7" t="s">
        <v>346</v>
      </c>
      <c r="C71" s="7" t="s">
        <v>346</v>
      </c>
    </row>
    <row r="72" spans="1:3" x14ac:dyDescent="0.35">
      <c r="A72" s="7" t="s">
        <v>344</v>
      </c>
      <c r="B72" s="7" t="s">
        <v>348</v>
      </c>
      <c r="C72" s="7" t="s">
        <v>348</v>
      </c>
    </row>
    <row r="73" spans="1:3" x14ac:dyDescent="0.35">
      <c r="A73" s="7" t="s">
        <v>344</v>
      </c>
      <c r="B73" s="7" t="s">
        <v>351</v>
      </c>
      <c r="C73" s="7" t="s">
        <v>351</v>
      </c>
    </row>
    <row r="74" spans="1:3" x14ac:dyDescent="0.35">
      <c r="A74" s="7" t="s">
        <v>344</v>
      </c>
      <c r="B74" s="7" t="s">
        <v>369</v>
      </c>
      <c r="C74" s="7" t="s">
        <v>1714</v>
      </c>
    </row>
    <row r="75" spans="1:3" x14ac:dyDescent="0.35">
      <c r="A75" s="7" t="s">
        <v>344</v>
      </c>
      <c r="B75" s="7" t="s">
        <v>373</v>
      </c>
      <c r="C75" s="7" t="s">
        <v>373</v>
      </c>
    </row>
    <row r="76" spans="1:3" x14ac:dyDescent="0.35">
      <c r="A76" s="7" t="s">
        <v>344</v>
      </c>
      <c r="B76" s="7" t="s">
        <v>375</v>
      </c>
      <c r="C76" s="7" t="s">
        <v>375</v>
      </c>
    </row>
    <row r="77" spans="1:3" x14ac:dyDescent="0.35">
      <c r="A77" s="7" t="s">
        <v>1080</v>
      </c>
      <c r="B77" s="7" t="s">
        <v>1082</v>
      </c>
      <c r="C77" s="7" t="s">
        <v>1082</v>
      </c>
    </row>
    <row r="78" spans="1:3" x14ac:dyDescent="0.35">
      <c r="A78" s="7" t="s">
        <v>1080</v>
      </c>
      <c r="B78" s="7" t="s">
        <v>1084</v>
      </c>
      <c r="C78" s="7" t="s">
        <v>1084</v>
      </c>
    </row>
    <row r="79" spans="1:3" x14ac:dyDescent="0.35">
      <c r="A79" s="7" t="s">
        <v>1080</v>
      </c>
      <c r="B79" s="7" t="s">
        <v>1086</v>
      </c>
      <c r="C79" s="7" t="s">
        <v>1715</v>
      </c>
    </row>
    <row r="80" spans="1:3" x14ac:dyDescent="0.35">
      <c r="A80" s="7" t="s">
        <v>1080</v>
      </c>
      <c r="B80" s="7" t="s">
        <v>1090</v>
      </c>
      <c r="C80" s="7" t="s">
        <v>1090</v>
      </c>
    </row>
    <row r="81" spans="1:3" x14ac:dyDescent="0.35">
      <c r="A81" s="7" t="s">
        <v>1080</v>
      </c>
      <c r="B81" s="7" t="s">
        <v>1096</v>
      </c>
      <c r="C81" s="7" t="s">
        <v>1096</v>
      </c>
    </row>
    <row r="82" spans="1:3" x14ac:dyDescent="0.35">
      <c r="A82" s="7" t="s">
        <v>1080</v>
      </c>
      <c r="B82" s="7" t="s">
        <v>1100</v>
      </c>
      <c r="C82" s="7" t="s">
        <v>1715</v>
      </c>
    </row>
    <row r="83" spans="1:3" x14ac:dyDescent="0.35">
      <c r="A83" s="7" t="s">
        <v>1080</v>
      </c>
      <c r="B83" s="7" t="s">
        <v>1104</v>
      </c>
      <c r="C83" s="7" t="s">
        <v>1104</v>
      </c>
    </row>
    <row r="84" spans="1:3" x14ac:dyDescent="0.35">
      <c r="A84" s="7" t="s">
        <v>1080</v>
      </c>
      <c r="B84" s="7" t="s">
        <v>1110</v>
      </c>
      <c r="C84" s="7" t="s">
        <v>1110</v>
      </c>
    </row>
    <row r="85" spans="1:3" x14ac:dyDescent="0.35">
      <c r="A85" s="7" t="s">
        <v>1591</v>
      </c>
      <c r="B85" s="7" t="s">
        <v>1593</v>
      </c>
      <c r="C85" s="7" t="s">
        <v>1593</v>
      </c>
    </row>
    <row r="86" spans="1:3" x14ac:dyDescent="0.35">
      <c r="A86" s="7" t="s">
        <v>1591</v>
      </c>
      <c r="B86" s="7" t="s">
        <v>1595</v>
      </c>
      <c r="C86" s="7" t="s">
        <v>1595</v>
      </c>
    </row>
    <row r="87" spans="1:3" x14ac:dyDescent="0.35">
      <c r="A87" s="7" t="s">
        <v>1591</v>
      </c>
      <c r="B87" s="7" t="s">
        <v>1598</v>
      </c>
      <c r="C87" s="7" t="s">
        <v>1718</v>
      </c>
    </row>
    <row r="88" spans="1:3" x14ac:dyDescent="0.35">
      <c r="A88" s="7" t="s">
        <v>1591</v>
      </c>
      <c r="B88" s="7" t="s">
        <v>1600</v>
      </c>
      <c r="C88" s="7" t="s">
        <v>1716</v>
      </c>
    </row>
    <row r="89" spans="1:3" x14ac:dyDescent="0.35">
      <c r="A89" s="7" t="s">
        <v>1591</v>
      </c>
      <c r="B89" s="7" t="s">
        <v>1603</v>
      </c>
      <c r="C89" s="7" t="s">
        <v>1603</v>
      </c>
    </row>
    <row r="90" spans="1:3" x14ac:dyDescent="0.35">
      <c r="A90" s="7" t="s">
        <v>1591</v>
      </c>
      <c r="B90" s="7" t="s">
        <v>1608</v>
      </c>
      <c r="C90" s="7" t="s">
        <v>1717</v>
      </c>
    </row>
    <row r="91" spans="1:3" x14ac:dyDescent="0.35">
      <c r="A91" s="7" t="s">
        <v>523</v>
      </c>
      <c r="B91" s="7" t="s">
        <v>525</v>
      </c>
      <c r="C91" s="7" t="s">
        <v>525</v>
      </c>
    </row>
    <row r="92" spans="1:3" x14ac:dyDescent="0.35">
      <c r="A92" s="7" t="s">
        <v>523</v>
      </c>
      <c r="B92" s="7" t="s">
        <v>527</v>
      </c>
      <c r="C92" s="7" t="s">
        <v>1719</v>
      </c>
    </row>
    <row r="93" spans="1:3" x14ac:dyDescent="0.35">
      <c r="A93" s="7" t="s">
        <v>523</v>
      </c>
      <c r="B93" s="7" t="s">
        <v>529</v>
      </c>
      <c r="C93" s="7" t="s">
        <v>529</v>
      </c>
    </row>
    <row r="94" spans="1:3" x14ac:dyDescent="0.35">
      <c r="A94" s="7" t="s">
        <v>523</v>
      </c>
      <c r="B94" s="7" t="s">
        <v>531</v>
      </c>
      <c r="C94" s="7" t="s">
        <v>531</v>
      </c>
    </row>
    <row r="95" spans="1:3" x14ac:dyDescent="0.35">
      <c r="A95" s="7" t="s">
        <v>523</v>
      </c>
      <c r="B95" s="7" t="s">
        <v>533</v>
      </c>
      <c r="C95" s="7" t="s">
        <v>533</v>
      </c>
    </row>
    <row r="96" spans="1:3" x14ac:dyDescent="0.35">
      <c r="A96" s="7" t="s">
        <v>523</v>
      </c>
      <c r="B96" s="7" t="s">
        <v>552</v>
      </c>
      <c r="C96" s="7" t="s">
        <v>552</v>
      </c>
    </row>
    <row r="97" spans="1:3" x14ac:dyDescent="0.35">
      <c r="A97" s="7" t="s">
        <v>499</v>
      </c>
      <c r="B97" s="7" t="s">
        <v>501</v>
      </c>
      <c r="C97" s="7" t="s">
        <v>501</v>
      </c>
    </row>
    <row r="98" spans="1:3" x14ac:dyDescent="0.35">
      <c r="A98" s="7" t="s">
        <v>499</v>
      </c>
      <c r="B98" s="7" t="s">
        <v>504</v>
      </c>
      <c r="C98" s="7" t="s">
        <v>504</v>
      </c>
    </row>
    <row r="99" spans="1:3" x14ac:dyDescent="0.35">
      <c r="A99" s="7" t="s">
        <v>499</v>
      </c>
      <c r="B99" s="7" t="s">
        <v>506</v>
      </c>
      <c r="C99" s="7" t="s">
        <v>506</v>
      </c>
    </row>
    <row r="100" spans="1:3" x14ac:dyDescent="0.35">
      <c r="A100" s="7" t="s">
        <v>499</v>
      </c>
      <c r="B100" s="7" t="s">
        <v>509</v>
      </c>
      <c r="C100" s="7" t="s">
        <v>509</v>
      </c>
    </row>
    <row r="101" spans="1:3" x14ac:dyDescent="0.35">
      <c r="A101" s="7" t="s">
        <v>499</v>
      </c>
      <c r="B101" s="7" t="s">
        <v>515</v>
      </c>
      <c r="C101" s="7" t="s">
        <v>515</v>
      </c>
    </row>
    <row r="102" spans="1:3" x14ac:dyDescent="0.35">
      <c r="A102" s="7" t="s">
        <v>499</v>
      </c>
      <c r="B102" s="7" t="s">
        <v>517</v>
      </c>
      <c r="C102" s="7" t="s">
        <v>517</v>
      </c>
    </row>
    <row r="103" spans="1:3" x14ac:dyDescent="0.35">
      <c r="A103" s="7" t="s">
        <v>15</v>
      </c>
      <c r="B103" s="7" t="s">
        <v>17</v>
      </c>
      <c r="C103" s="7" t="s">
        <v>17</v>
      </c>
    </row>
    <row r="104" spans="1:3" x14ac:dyDescent="0.35">
      <c r="A104" s="7" t="s">
        <v>15</v>
      </c>
      <c r="B104" s="7" t="s">
        <v>19</v>
      </c>
      <c r="C104" s="7" t="s">
        <v>19</v>
      </c>
    </row>
    <row r="105" spans="1:3" x14ac:dyDescent="0.35">
      <c r="A105" s="7" t="s">
        <v>15</v>
      </c>
      <c r="B105" s="7" t="s">
        <v>22</v>
      </c>
      <c r="C105" s="7" t="s">
        <v>22</v>
      </c>
    </row>
    <row r="106" spans="1:3" x14ac:dyDescent="0.35">
      <c r="A106" s="7" t="s">
        <v>15</v>
      </c>
      <c r="B106" s="7" t="s">
        <v>24</v>
      </c>
      <c r="C106" s="7" t="s">
        <v>24</v>
      </c>
    </row>
    <row r="107" spans="1:3" x14ac:dyDescent="0.35">
      <c r="A107" s="7" t="s">
        <v>15</v>
      </c>
      <c r="B107" s="7" t="s">
        <v>27</v>
      </c>
      <c r="C107" s="7" t="s">
        <v>27</v>
      </c>
    </row>
    <row r="108" spans="1:3" x14ac:dyDescent="0.35">
      <c r="A108" s="7" t="s">
        <v>15</v>
      </c>
      <c r="B108" s="7" t="s">
        <v>29</v>
      </c>
      <c r="C108" s="7" t="s">
        <v>29</v>
      </c>
    </row>
    <row r="109" spans="1:3" x14ac:dyDescent="0.35">
      <c r="A109" s="7" t="s">
        <v>15</v>
      </c>
      <c r="B109" s="7" t="s">
        <v>31</v>
      </c>
      <c r="C109" s="7" t="s">
        <v>31</v>
      </c>
    </row>
    <row r="110" spans="1:3" x14ac:dyDescent="0.35">
      <c r="A110" s="7" t="s">
        <v>15</v>
      </c>
      <c r="B110" s="7" t="s">
        <v>47</v>
      </c>
      <c r="C110" s="7" t="s">
        <v>47</v>
      </c>
    </row>
    <row r="111" spans="1:3" x14ac:dyDescent="0.35">
      <c r="A111" s="7" t="s">
        <v>15</v>
      </c>
      <c r="B111" s="7" t="s">
        <v>60</v>
      </c>
      <c r="C111" s="7" t="s">
        <v>60</v>
      </c>
    </row>
    <row r="112" spans="1:3" x14ac:dyDescent="0.35">
      <c r="A112" s="7" t="s">
        <v>236</v>
      </c>
      <c r="B112" s="7" t="s">
        <v>238</v>
      </c>
      <c r="C112" s="7" t="s">
        <v>238</v>
      </c>
    </row>
    <row r="113" spans="1:3" x14ac:dyDescent="0.35">
      <c r="A113" s="7" t="s">
        <v>236</v>
      </c>
      <c r="B113" s="7" t="s">
        <v>240</v>
      </c>
      <c r="C113" s="7" t="s">
        <v>1698</v>
      </c>
    </row>
    <row r="114" spans="1:3" x14ac:dyDescent="0.35">
      <c r="A114" s="7" t="s">
        <v>236</v>
      </c>
      <c r="B114" s="7" t="s">
        <v>242</v>
      </c>
      <c r="C114" s="7" t="s">
        <v>242</v>
      </c>
    </row>
    <row r="115" spans="1:3" x14ac:dyDescent="0.35">
      <c r="A115" s="7" t="s">
        <v>236</v>
      </c>
      <c r="B115" s="7" t="s">
        <v>244</v>
      </c>
      <c r="C115" s="7" t="s">
        <v>244</v>
      </c>
    </row>
    <row r="116" spans="1:3" x14ac:dyDescent="0.35">
      <c r="A116" s="7" t="s">
        <v>236</v>
      </c>
      <c r="B116" s="7" t="s">
        <v>246</v>
      </c>
      <c r="C116" s="7" t="s">
        <v>1720</v>
      </c>
    </row>
    <row r="117" spans="1:3" x14ac:dyDescent="0.35">
      <c r="A117" s="7" t="s">
        <v>236</v>
      </c>
      <c r="B117" s="7" t="s">
        <v>251</v>
      </c>
      <c r="C117" s="7" t="s">
        <v>1698</v>
      </c>
    </row>
    <row r="118" spans="1:3" x14ac:dyDescent="0.35">
      <c r="A118" s="7" t="s">
        <v>236</v>
      </c>
      <c r="B118" s="7" t="s">
        <v>261</v>
      </c>
      <c r="C118" s="7" t="s">
        <v>261</v>
      </c>
    </row>
    <row r="119" spans="1:3" x14ac:dyDescent="0.35">
      <c r="A119" s="7" t="s">
        <v>236</v>
      </c>
      <c r="B119" s="7" t="s">
        <v>266</v>
      </c>
      <c r="C119" s="7" t="s">
        <v>1698</v>
      </c>
    </row>
    <row r="120" spans="1:3" x14ac:dyDescent="0.35">
      <c r="A120" s="7" t="s">
        <v>236</v>
      </c>
      <c r="B120" s="7" t="s">
        <v>308</v>
      </c>
      <c r="C120" s="7" t="s">
        <v>1698</v>
      </c>
    </row>
    <row r="121" spans="1:3" x14ac:dyDescent="0.35">
      <c r="A121" s="7" t="s">
        <v>1627</v>
      </c>
      <c r="B121" s="7" t="s">
        <v>1629</v>
      </c>
      <c r="C121" s="7" t="s">
        <v>1632</v>
      </c>
    </row>
    <row r="122" spans="1:3" x14ac:dyDescent="0.35">
      <c r="A122" s="7" t="s">
        <v>1627</v>
      </c>
      <c r="B122" s="7" t="s">
        <v>1632</v>
      </c>
      <c r="C122" s="7" t="s">
        <v>1632</v>
      </c>
    </row>
    <row r="123" spans="1:3" x14ac:dyDescent="0.35">
      <c r="A123" s="7" t="s">
        <v>1618</v>
      </c>
      <c r="B123" s="7" t="s">
        <v>1620</v>
      </c>
      <c r="C123" s="7" t="s">
        <v>1721</v>
      </c>
    </row>
    <row r="124" spans="1:3" x14ac:dyDescent="0.35">
      <c r="A124" s="7" t="s">
        <v>1618</v>
      </c>
      <c r="B124" s="7" t="s">
        <v>1623</v>
      </c>
      <c r="C124" s="7" t="s">
        <v>1623</v>
      </c>
    </row>
    <row r="125" spans="1:3" x14ac:dyDescent="0.35">
      <c r="A125" s="7" t="s">
        <v>1701</v>
      </c>
      <c r="B125" s="7" t="s">
        <v>1657</v>
      </c>
      <c r="C125" s="7" t="s">
        <v>1657</v>
      </c>
    </row>
    <row r="126" spans="1:3" x14ac:dyDescent="0.35">
      <c r="A126" s="7" t="s">
        <v>1701</v>
      </c>
      <c r="B126" s="7" t="s">
        <v>1659</v>
      </c>
      <c r="C126" s="7" t="s">
        <v>1722</v>
      </c>
    </row>
    <row r="127" spans="1:3" x14ac:dyDescent="0.35">
      <c r="A127" s="7" t="s">
        <v>1701</v>
      </c>
      <c r="B127" s="7" t="s">
        <v>1665</v>
      </c>
      <c r="C127" s="7" t="s">
        <v>1665</v>
      </c>
    </row>
    <row r="128" spans="1:3" x14ac:dyDescent="0.35">
      <c r="A128" s="7" t="s">
        <v>1701</v>
      </c>
      <c r="B128" s="7" t="s">
        <v>1669</v>
      </c>
      <c r="C128" s="7" t="s">
        <v>1669</v>
      </c>
    </row>
    <row r="129" spans="1:3" x14ac:dyDescent="0.35">
      <c r="A129" s="7" t="s">
        <v>1423</v>
      </c>
      <c r="B129" s="7" t="s">
        <v>1425</v>
      </c>
      <c r="C129" s="7" t="s">
        <v>1425</v>
      </c>
    </row>
    <row r="130" spans="1:3" x14ac:dyDescent="0.35">
      <c r="A130" s="7" t="s">
        <v>1423</v>
      </c>
      <c r="B130" s="7" t="s">
        <v>1427</v>
      </c>
      <c r="C130" s="7" t="s">
        <v>1427</v>
      </c>
    </row>
    <row r="131" spans="1:3" x14ac:dyDescent="0.35">
      <c r="A131" s="7" t="s">
        <v>1423</v>
      </c>
      <c r="B131" s="7" t="s">
        <v>1429</v>
      </c>
      <c r="C131" s="7" t="s">
        <v>1429</v>
      </c>
    </row>
    <row r="132" spans="1:3" x14ac:dyDescent="0.35">
      <c r="A132" s="7" t="s">
        <v>1423</v>
      </c>
      <c r="B132" s="7" t="s">
        <v>1433</v>
      </c>
      <c r="C132" s="7" t="s">
        <v>1433</v>
      </c>
    </row>
    <row r="133" spans="1:3" x14ac:dyDescent="0.35">
      <c r="A133" s="7" t="s">
        <v>1423</v>
      </c>
      <c r="B133" s="7" t="s">
        <v>1437</v>
      </c>
      <c r="C133" s="7" t="s">
        <v>1437</v>
      </c>
    </row>
    <row r="134" spans="1:3" x14ac:dyDescent="0.35">
      <c r="A134" s="7" t="s">
        <v>1423</v>
      </c>
      <c r="B134" s="7" t="s">
        <v>1449</v>
      </c>
      <c r="C134" s="7" t="s">
        <v>1449</v>
      </c>
    </row>
    <row r="135" spans="1:3" x14ac:dyDescent="0.35">
      <c r="A135" s="7" t="s">
        <v>1423</v>
      </c>
      <c r="B135" s="7" t="s">
        <v>1456</v>
      </c>
      <c r="C135" s="7" t="s">
        <v>1723</v>
      </c>
    </row>
    <row r="136" spans="1:3" x14ac:dyDescent="0.35">
      <c r="A136" s="7" t="s">
        <v>851</v>
      </c>
      <c r="B136" s="7" t="s">
        <v>1724</v>
      </c>
      <c r="C136" s="7" t="s">
        <v>1724</v>
      </c>
    </row>
    <row r="137" spans="1:3" x14ac:dyDescent="0.35">
      <c r="A137" s="7" t="s">
        <v>851</v>
      </c>
      <c r="B137" s="7" t="s">
        <v>1700</v>
      </c>
      <c r="C137" s="7" t="s">
        <v>1700</v>
      </c>
    </row>
    <row r="138" spans="1:3" x14ac:dyDescent="0.35">
      <c r="A138" s="7" t="s">
        <v>851</v>
      </c>
      <c r="B138" s="7" t="s">
        <v>1725</v>
      </c>
      <c r="C138" s="7" t="s">
        <v>1725</v>
      </c>
    </row>
    <row r="139" spans="1:3" x14ac:dyDescent="0.35">
      <c r="A139" s="7" t="s">
        <v>851</v>
      </c>
      <c r="B139" s="7" t="s">
        <v>1726</v>
      </c>
      <c r="C139" s="7" t="s">
        <v>1726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A3D-17F2-46A4-8858-5C00BE210E4B}">
  <dimension ref="A1:G22"/>
  <sheetViews>
    <sheetView topLeftCell="A8" workbookViewId="0">
      <selection sqref="A1:G22"/>
    </sheetView>
  </sheetViews>
  <sheetFormatPr defaultRowHeight="14.5" x14ac:dyDescent="0.35"/>
  <cols>
    <col min="1" max="1" width="14" bestFit="1" customWidth="1"/>
    <col min="2" max="4" width="8.54296875" hidden="1" customWidth="1"/>
    <col min="5" max="5" width="13.54296875" hidden="1" customWidth="1"/>
    <col min="6" max="6" width="9.26953125" bestFit="1" customWidth="1"/>
    <col min="7" max="7" width="9.54296875" bestFit="1" customWidth="1"/>
  </cols>
  <sheetData>
    <row r="1" spans="1:7" s="3" customFormat="1" x14ac:dyDescent="0.35">
      <c r="A1" s="6" t="s">
        <v>1730</v>
      </c>
      <c r="B1" s="6" t="s">
        <v>1731</v>
      </c>
      <c r="C1" s="6" t="s">
        <v>1732</v>
      </c>
      <c r="D1" s="6" t="s">
        <v>1733</v>
      </c>
      <c r="E1" s="6" t="s">
        <v>1734</v>
      </c>
      <c r="F1" s="6" t="s">
        <v>1735</v>
      </c>
      <c r="G1" s="6" t="s">
        <v>1750</v>
      </c>
    </row>
    <row r="2" spans="1:7" x14ac:dyDescent="0.35">
      <c r="A2" s="7" t="s">
        <v>792</v>
      </c>
      <c r="B2" s="7">
        <v>16</v>
      </c>
      <c r="C2" s="7">
        <v>15</v>
      </c>
      <c r="D2" s="7">
        <v>18</v>
      </c>
      <c r="E2" s="7">
        <v>16.333333333333332</v>
      </c>
      <c r="F2" s="7" t="s">
        <v>1739</v>
      </c>
      <c r="G2" s="7">
        <f t="shared" ref="G2:G22" si="0">IF(F2="Bajo",1,IF(F2="Medio",2,IF(F2="Alto",3)))</f>
        <v>3</v>
      </c>
    </row>
    <row r="3" spans="1:7" x14ac:dyDescent="0.35">
      <c r="A3" s="7" t="s">
        <v>851</v>
      </c>
      <c r="B3" s="7">
        <v>11</v>
      </c>
      <c r="C3" s="7">
        <v>4.2</v>
      </c>
      <c r="D3" s="7">
        <v>3</v>
      </c>
      <c r="E3" s="7">
        <v>6.0666666666666664</v>
      </c>
      <c r="F3" s="7" t="s">
        <v>1737</v>
      </c>
      <c r="G3" s="7">
        <f t="shared" si="0"/>
        <v>2</v>
      </c>
    </row>
    <row r="4" spans="1:7" x14ac:dyDescent="0.35">
      <c r="A4" s="7" t="s">
        <v>1080</v>
      </c>
      <c r="B4" s="7">
        <v>4</v>
      </c>
      <c r="C4" s="7">
        <v>3.387</v>
      </c>
      <c r="D4" s="7">
        <v>9</v>
      </c>
      <c r="E4" s="7">
        <v>5.4623333333333335</v>
      </c>
      <c r="F4" s="7" t="s">
        <v>1736</v>
      </c>
      <c r="G4" s="7">
        <f t="shared" si="0"/>
        <v>1</v>
      </c>
    </row>
    <row r="5" spans="1:7" x14ac:dyDescent="0.35">
      <c r="A5" s="7" t="s">
        <v>871</v>
      </c>
      <c r="B5" s="7">
        <v>19</v>
      </c>
      <c r="C5" s="7">
        <v>6.8869999999999996</v>
      </c>
      <c r="D5" s="7">
        <v>21</v>
      </c>
      <c r="E5" s="7">
        <v>15.629</v>
      </c>
      <c r="F5" s="7" t="s">
        <v>1739</v>
      </c>
      <c r="G5" s="7">
        <f t="shared" si="0"/>
        <v>3</v>
      </c>
    </row>
    <row r="6" spans="1:7" x14ac:dyDescent="0.35">
      <c r="A6" s="7" t="s">
        <v>1139</v>
      </c>
      <c r="B6" s="7">
        <v>18</v>
      </c>
      <c r="C6" s="7">
        <v>4.8899999999999997</v>
      </c>
      <c r="D6" s="7">
        <v>19</v>
      </c>
      <c r="E6" s="7">
        <v>13.963333333333333</v>
      </c>
      <c r="F6" s="7" t="s">
        <v>1739</v>
      </c>
      <c r="G6" s="7">
        <f t="shared" si="0"/>
        <v>3</v>
      </c>
    </row>
    <row r="7" spans="1:7" x14ac:dyDescent="0.35">
      <c r="A7" s="7" t="s">
        <v>1288</v>
      </c>
      <c r="B7" s="7">
        <v>20</v>
      </c>
      <c r="C7" s="7">
        <v>8.0559999999999992</v>
      </c>
      <c r="D7" s="7">
        <v>20</v>
      </c>
      <c r="E7" s="7">
        <v>16.018666666666665</v>
      </c>
      <c r="F7" s="7" t="s">
        <v>1739</v>
      </c>
      <c r="G7" s="7">
        <f t="shared" si="0"/>
        <v>3</v>
      </c>
    </row>
    <row r="8" spans="1:7" x14ac:dyDescent="0.35">
      <c r="A8" s="7" t="s">
        <v>15</v>
      </c>
      <c r="B8" s="7">
        <v>10</v>
      </c>
      <c r="C8" s="7">
        <v>4.5830000000000002</v>
      </c>
      <c r="D8" s="7">
        <v>13</v>
      </c>
      <c r="E8" s="7">
        <v>9.1943333333333328</v>
      </c>
      <c r="F8" s="7" t="s">
        <v>1737</v>
      </c>
      <c r="G8" s="7">
        <f t="shared" si="0"/>
        <v>2</v>
      </c>
    </row>
    <row r="9" spans="1:7" x14ac:dyDescent="0.35">
      <c r="A9" s="7" t="s">
        <v>133</v>
      </c>
      <c r="B9" s="7">
        <v>13</v>
      </c>
      <c r="C9" s="7">
        <v>5.0359999999999996</v>
      </c>
      <c r="D9" s="7">
        <v>10</v>
      </c>
      <c r="E9" s="7">
        <v>9.3453333333333344</v>
      </c>
      <c r="F9" s="7" t="s">
        <v>1737</v>
      </c>
      <c r="G9" s="7">
        <f t="shared" si="0"/>
        <v>2</v>
      </c>
    </row>
    <row r="10" spans="1:7" x14ac:dyDescent="0.35">
      <c r="A10" s="7" t="s">
        <v>236</v>
      </c>
      <c r="B10" s="7">
        <v>12</v>
      </c>
      <c r="C10" s="7">
        <v>4.7220000000000004</v>
      </c>
      <c r="D10" s="7">
        <v>11</v>
      </c>
      <c r="E10" s="7">
        <v>9.2406666666666677</v>
      </c>
      <c r="F10" s="7" t="s">
        <v>1737</v>
      </c>
      <c r="G10" s="7">
        <f t="shared" si="0"/>
        <v>2</v>
      </c>
    </row>
    <row r="11" spans="1:7" x14ac:dyDescent="0.35">
      <c r="A11" s="7" t="s">
        <v>344</v>
      </c>
      <c r="B11" s="7">
        <v>5</v>
      </c>
      <c r="C11" s="7">
        <v>3.2389999999999999</v>
      </c>
      <c r="D11" s="7">
        <v>12</v>
      </c>
      <c r="E11" s="7">
        <v>6.7463333333333333</v>
      </c>
      <c r="F11" s="7" t="s">
        <v>1736</v>
      </c>
      <c r="G11" s="7">
        <f t="shared" si="0"/>
        <v>1</v>
      </c>
    </row>
    <row r="12" spans="1:7" x14ac:dyDescent="0.35">
      <c r="A12" s="7" t="s">
        <v>386</v>
      </c>
      <c r="B12" s="7">
        <v>14</v>
      </c>
      <c r="C12" s="7">
        <v>5.8979999999999997</v>
      </c>
      <c r="D12" s="7">
        <v>14</v>
      </c>
      <c r="E12" s="7">
        <v>11.299333333333331</v>
      </c>
      <c r="F12" s="7" t="s">
        <v>1737</v>
      </c>
      <c r="G12" s="7">
        <f t="shared" si="0"/>
        <v>2</v>
      </c>
    </row>
    <row r="13" spans="1:7" x14ac:dyDescent="0.35">
      <c r="A13" s="7" t="s">
        <v>499</v>
      </c>
      <c r="B13" s="7">
        <v>9</v>
      </c>
      <c r="C13" s="7" t="s">
        <v>1738</v>
      </c>
      <c r="D13" s="7">
        <v>6</v>
      </c>
      <c r="E13" s="7">
        <v>7.5</v>
      </c>
      <c r="F13" s="7" t="s">
        <v>1737</v>
      </c>
      <c r="G13" s="7">
        <f t="shared" si="0"/>
        <v>2</v>
      </c>
    </row>
    <row r="14" spans="1:7" x14ac:dyDescent="0.35">
      <c r="A14" s="7" t="s">
        <v>523</v>
      </c>
      <c r="B14" s="7">
        <v>2</v>
      </c>
      <c r="C14" s="7">
        <v>2.823</v>
      </c>
      <c r="D14" s="7">
        <v>7</v>
      </c>
      <c r="E14" s="7">
        <v>3.9410000000000003</v>
      </c>
      <c r="F14" s="7" t="s">
        <v>1736</v>
      </c>
      <c r="G14" s="7">
        <f t="shared" si="0"/>
        <v>1</v>
      </c>
    </row>
    <row r="15" spans="1:7" x14ac:dyDescent="0.35">
      <c r="A15" s="7" t="s">
        <v>572</v>
      </c>
      <c r="B15" s="7">
        <v>17</v>
      </c>
      <c r="C15" s="7">
        <v>4.1159999999999997</v>
      </c>
      <c r="D15" s="7">
        <v>17</v>
      </c>
      <c r="E15" s="7">
        <v>12.705333333333334</v>
      </c>
      <c r="F15" s="7" t="s">
        <v>1739</v>
      </c>
      <c r="G15" s="7">
        <f t="shared" si="0"/>
        <v>3</v>
      </c>
    </row>
    <row r="16" spans="1:7" x14ac:dyDescent="0.35">
      <c r="A16" s="7" t="s">
        <v>627</v>
      </c>
      <c r="B16" s="7">
        <v>21</v>
      </c>
      <c r="C16" s="7">
        <v>8.7850000000000001</v>
      </c>
      <c r="D16" s="7">
        <v>16</v>
      </c>
      <c r="E16" s="7">
        <v>15.261666666666665</v>
      </c>
      <c r="F16" s="7" t="s">
        <v>1739</v>
      </c>
      <c r="G16" s="7">
        <f t="shared" si="0"/>
        <v>3</v>
      </c>
    </row>
    <row r="17" spans="1:7" x14ac:dyDescent="0.35">
      <c r="A17" s="7" t="s">
        <v>1423</v>
      </c>
      <c r="B17" s="7">
        <v>8</v>
      </c>
      <c r="C17" s="7">
        <v>3.3679999999999999</v>
      </c>
      <c r="D17" s="7">
        <v>5</v>
      </c>
      <c r="E17" s="7">
        <v>5.4560000000000004</v>
      </c>
      <c r="F17" s="7" t="s">
        <v>1737</v>
      </c>
      <c r="G17" s="7">
        <f t="shared" si="0"/>
        <v>2</v>
      </c>
    </row>
    <row r="18" spans="1:7" x14ac:dyDescent="0.35">
      <c r="A18" s="7" t="s">
        <v>1476</v>
      </c>
      <c r="B18" s="7">
        <v>15</v>
      </c>
      <c r="C18" s="7">
        <v>5.0380000000000003</v>
      </c>
      <c r="D18" s="7">
        <v>15</v>
      </c>
      <c r="E18" s="7">
        <v>11.679333333333332</v>
      </c>
      <c r="F18" s="7" t="s">
        <v>1739</v>
      </c>
      <c r="G18" s="7">
        <f t="shared" si="0"/>
        <v>3</v>
      </c>
    </row>
    <row r="19" spans="1:7" x14ac:dyDescent="0.35">
      <c r="A19" s="7" t="s">
        <v>1591</v>
      </c>
      <c r="B19" s="7">
        <v>3</v>
      </c>
      <c r="C19" s="7">
        <v>4.4029999999999996</v>
      </c>
      <c r="D19" s="7">
        <v>8</v>
      </c>
      <c r="E19" s="7">
        <v>5.1343333333333332</v>
      </c>
      <c r="F19" s="7" t="s">
        <v>1736</v>
      </c>
      <c r="G19" s="7">
        <f t="shared" si="0"/>
        <v>1</v>
      </c>
    </row>
    <row r="20" spans="1:7" x14ac:dyDescent="0.35">
      <c r="A20" s="7" t="s">
        <v>1618</v>
      </c>
      <c r="B20" s="7">
        <v>7</v>
      </c>
      <c r="C20" s="7" t="e">
        <v>#N/A</v>
      </c>
      <c r="D20" s="7">
        <v>1</v>
      </c>
      <c r="E20" s="7">
        <v>4</v>
      </c>
      <c r="F20" s="7" t="s">
        <v>1736</v>
      </c>
      <c r="G20" s="7">
        <f t="shared" si="0"/>
        <v>1</v>
      </c>
    </row>
    <row r="21" spans="1:7" x14ac:dyDescent="0.35">
      <c r="A21" s="7" t="s">
        <v>1627</v>
      </c>
      <c r="B21" s="7">
        <v>6</v>
      </c>
      <c r="C21" s="7">
        <v>2.7509999999999999</v>
      </c>
      <c r="D21" s="7">
        <v>2</v>
      </c>
      <c r="E21" s="7">
        <v>3.5836666666666663</v>
      </c>
      <c r="F21" s="7" t="s">
        <v>1736</v>
      </c>
      <c r="G21" s="7">
        <f t="shared" si="0"/>
        <v>1</v>
      </c>
    </row>
    <row r="22" spans="1:7" x14ac:dyDescent="0.35">
      <c r="A22" s="7" t="s">
        <v>1701</v>
      </c>
      <c r="B22" s="7">
        <v>1</v>
      </c>
      <c r="C22" s="7">
        <v>2.8650000000000002</v>
      </c>
      <c r="D22" s="7">
        <v>4</v>
      </c>
      <c r="E22" s="7">
        <v>2.6216666666666666</v>
      </c>
      <c r="F22" s="7" t="s">
        <v>1736</v>
      </c>
      <c r="G22" s="7">
        <f t="shared" si="0"/>
        <v>1</v>
      </c>
    </row>
  </sheetData>
  <autoFilter ref="A1:G22" xr:uid="{2EE8DE67-C4AA-466B-81F9-F5C852A22F05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04B2-B8D5-463C-8693-CD14C44E44D3}">
  <dimension ref="A1:B8"/>
  <sheetViews>
    <sheetView workbookViewId="0">
      <selection sqref="A1:B8"/>
    </sheetView>
  </sheetViews>
  <sheetFormatPr defaultRowHeight="14.5" x14ac:dyDescent="0.35"/>
  <cols>
    <col min="1" max="1" width="12.08984375" bestFit="1" customWidth="1"/>
    <col min="2" max="2" width="14" bestFit="1" customWidth="1"/>
  </cols>
  <sheetData>
    <row r="1" spans="1:2" s="3" customFormat="1" x14ac:dyDescent="0.35">
      <c r="A1" s="6" t="s">
        <v>2</v>
      </c>
      <c r="B1" s="6" t="s">
        <v>1728</v>
      </c>
    </row>
    <row r="2" spans="1:2" x14ac:dyDescent="0.35">
      <c r="A2" s="7" t="s">
        <v>1693</v>
      </c>
      <c r="B2" s="7">
        <v>1</v>
      </c>
    </row>
    <row r="3" spans="1:2" x14ac:dyDescent="0.35">
      <c r="A3" s="7" t="s">
        <v>1690</v>
      </c>
      <c r="B3" s="7">
        <v>2</v>
      </c>
    </row>
    <row r="4" spans="1:2" x14ac:dyDescent="0.35">
      <c r="A4" s="7" t="s">
        <v>1692</v>
      </c>
      <c r="B4" s="7">
        <v>3</v>
      </c>
    </row>
    <row r="5" spans="1:2" x14ac:dyDescent="0.35">
      <c r="A5" s="7" t="s">
        <v>1691</v>
      </c>
      <c r="B5" s="7">
        <v>4</v>
      </c>
    </row>
    <row r="6" spans="1:2" x14ac:dyDescent="0.35">
      <c r="A6" s="7" t="s">
        <v>1694</v>
      </c>
      <c r="B6" s="7">
        <v>5</v>
      </c>
    </row>
    <row r="7" spans="1:2" x14ac:dyDescent="0.35">
      <c r="A7" s="7" t="s">
        <v>1696</v>
      </c>
      <c r="B7" s="7">
        <v>6</v>
      </c>
    </row>
    <row r="8" spans="1:2" x14ac:dyDescent="0.35">
      <c r="A8" s="7" t="s">
        <v>1695</v>
      </c>
      <c r="B8" s="7">
        <v>7</v>
      </c>
    </row>
  </sheetData>
  <autoFilter ref="A1:B2188" xr:uid="{0EAE1877-4576-4779-BFFC-1D8AC118735A}">
    <sortState xmlns:xlrd2="http://schemas.microsoft.com/office/spreadsheetml/2017/richdata2" ref="A2:B2188">
      <sortCondition ref="B1:B2188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B05D-5750-4C25-9DA4-F8894CE9A727}">
  <dimension ref="A1:D9"/>
  <sheetViews>
    <sheetView workbookViewId="0">
      <selection sqref="A1:D9"/>
    </sheetView>
  </sheetViews>
  <sheetFormatPr defaultRowHeight="14.5" x14ac:dyDescent="0.35"/>
  <cols>
    <col min="1" max="1" width="12.54296875" bestFit="1" customWidth="1"/>
    <col min="2" max="2" width="71.26953125" bestFit="1" customWidth="1"/>
    <col min="3" max="3" width="37.7265625" bestFit="1" customWidth="1"/>
    <col min="4" max="4" width="44.36328125" bestFit="1" customWidth="1"/>
  </cols>
  <sheetData>
    <row r="1" spans="1:4" s="3" customFormat="1" x14ac:dyDescent="0.35">
      <c r="A1" s="6" t="s">
        <v>1741</v>
      </c>
      <c r="B1" s="6" t="s">
        <v>1751</v>
      </c>
      <c r="C1" s="6" t="s">
        <v>1742</v>
      </c>
      <c r="D1" s="6" t="s">
        <v>1740</v>
      </c>
    </row>
    <row r="2" spans="1:4" x14ac:dyDescent="0.35">
      <c r="A2" s="7" t="s">
        <v>4</v>
      </c>
      <c r="B2" s="7" t="s">
        <v>1744</v>
      </c>
      <c r="C2" s="7" t="s">
        <v>1743</v>
      </c>
      <c r="D2" s="7" t="s">
        <v>1746</v>
      </c>
    </row>
    <row r="3" spans="1:4" x14ac:dyDescent="0.35">
      <c r="A3" s="7" t="s">
        <v>4</v>
      </c>
      <c r="B3" s="7" t="s">
        <v>1744</v>
      </c>
      <c r="C3" s="7" t="s">
        <v>1745</v>
      </c>
      <c r="D3" s="7" t="s">
        <v>1746</v>
      </c>
    </row>
    <row r="4" spans="1:4" x14ac:dyDescent="0.35">
      <c r="A4" s="7" t="s">
        <v>4</v>
      </c>
      <c r="B4" s="7" t="s">
        <v>1744</v>
      </c>
      <c r="C4" s="7" t="s">
        <v>1749</v>
      </c>
      <c r="D4" s="7" t="s">
        <v>1746</v>
      </c>
    </row>
    <row r="5" spans="1:4" x14ac:dyDescent="0.35">
      <c r="A5" s="7" t="s">
        <v>1</v>
      </c>
      <c r="B5" s="7" t="s">
        <v>1747</v>
      </c>
      <c r="C5" s="7" t="s">
        <v>1748</v>
      </c>
      <c r="D5" s="7" t="s">
        <v>1746</v>
      </c>
    </row>
    <row r="6" spans="1:4" x14ac:dyDescent="0.35">
      <c r="A6" s="8" t="s">
        <v>11</v>
      </c>
      <c r="B6" s="8" t="s">
        <v>1752</v>
      </c>
      <c r="C6" s="9" t="s">
        <v>1754</v>
      </c>
      <c r="D6" s="9" t="s">
        <v>1758</v>
      </c>
    </row>
    <row r="7" spans="1:4" x14ac:dyDescent="0.35">
      <c r="A7" s="8" t="s">
        <v>12</v>
      </c>
      <c r="B7" s="8" t="s">
        <v>1755</v>
      </c>
      <c r="C7" s="9" t="s">
        <v>1756</v>
      </c>
      <c r="D7" s="9" t="s">
        <v>1757</v>
      </c>
    </row>
    <row r="8" spans="1:4" x14ac:dyDescent="0.35">
      <c r="A8" s="8" t="s">
        <v>1702</v>
      </c>
      <c r="B8" s="8" t="s">
        <v>1753</v>
      </c>
      <c r="C8" s="9" t="s">
        <v>1759</v>
      </c>
      <c r="D8" s="9" t="s">
        <v>1758</v>
      </c>
    </row>
    <row r="9" spans="1:4" x14ac:dyDescent="0.35">
      <c r="A9" s="8" t="s">
        <v>14</v>
      </c>
      <c r="B9" s="8" t="s">
        <v>1760</v>
      </c>
      <c r="C9" s="9" t="s">
        <v>1761</v>
      </c>
      <c r="D9" s="9" t="s">
        <v>1762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dimension ref="A1:B15"/>
  <sheetViews>
    <sheetView workbookViewId="0"/>
  </sheetViews>
  <sheetFormatPr defaultColWidth="10.90625" defaultRowHeight="14.5" x14ac:dyDescent="0.35"/>
  <cols>
    <col min="1" max="1" width="13" bestFit="1" customWidth="1"/>
    <col min="2" max="2" width="31.08984375" bestFit="1" customWidth="1"/>
  </cols>
  <sheetData>
    <row r="1" spans="1:2" x14ac:dyDescent="0.35">
      <c r="A1" s="2" t="s">
        <v>0</v>
      </c>
      <c r="B1" t="s">
        <v>1679</v>
      </c>
    </row>
    <row r="2" spans="1:2" x14ac:dyDescent="0.35">
      <c r="A2" s="2" t="s">
        <v>1</v>
      </c>
      <c r="B2" t="s">
        <v>1</v>
      </c>
    </row>
    <row r="3" spans="1:2" x14ac:dyDescent="0.35">
      <c r="A3" s="2" t="s">
        <v>2</v>
      </c>
      <c r="B3" t="str">
        <f>+A3</f>
        <v>Address</v>
      </c>
    </row>
    <row r="4" spans="1:2" x14ac:dyDescent="0.35">
      <c r="A4" s="2" t="s">
        <v>3</v>
      </c>
      <c r="B4" t="str">
        <f>+A4</f>
        <v>Number</v>
      </c>
    </row>
    <row r="5" spans="1:2" x14ac:dyDescent="0.35">
      <c r="A5" s="2" t="s">
        <v>4</v>
      </c>
      <c r="B5" t="str">
        <f>+A5</f>
        <v>Area</v>
      </c>
    </row>
    <row r="6" spans="1:2" x14ac:dyDescent="0.35">
      <c r="A6" s="2" t="s">
        <v>5</v>
      </c>
      <c r="B6" t="s">
        <v>1680</v>
      </c>
    </row>
    <row r="7" spans="1:2" x14ac:dyDescent="0.35">
      <c r="A7" s="2" t="s">
        <v>6</v>
      </c>
      <c r="B7" t="s">
        <v>1681</v>
      </c>
    </row>
    <row r="8" spans="1:2" x14ac:dyDescent="0.35">
      <c r="A8" s="2" t="s">
        <v>7</v>
      </c>
      <c r="B8" t="s">
        <v>1682</v>
      </c>
    </row>
    <row r="9" spans="1:2" x14ac:dyDescent="0.35">
      <c r="A9" s="2" t="s">
        <v>8</v>
      </c>
      <c r="B9" t="s">
        <v>1683</v>
      </c>
    </row>
    <row r="10" spans="1:2" x14ac:dyDescent="0.35">
      <c r="A10" s="2" t="s">
        <v>9</v>
      </c>
      <c r="B10" t="s">
        <v>1684</v>
      </c>
    </row>
    <row r="11" spans="1:2" x14ac:dyDescent="0.35">
      <c r="A11" s="2" t="s">
        <v>10</v>
      </c>
      <c r="B11" t="s">
        <v>1685</v>
      </c>
    </row>
    <row r="12" spans="1:2" x14ac:dyDescent="0.35">
      <c r="A12" s="2" t="s">
        <v>11</v>
      </c>
      <c r="B12" t="s">
        <v>1686</v>
      </c>
    </row>
    <row r="13" spans="1:2" x14ac:dyDescent="0.35">
      <c r="A13" s="2" t="s">
        <v>12</v>
      </c>
      <c r="B13" t="s">
        <v>1687</v>
      </c>
    </row>
    <row r="14" spans="1:2" x14ac:dyDescent="0.35">
      <c r="A14" s="2" t="s">
        <v>13</v>
      </c>
      <c r="B14" t="s">
        <v>1688</v>
      </c>
    </row>
    <row r="15" spans="1:2" x14ac:dyDescent="0.35">
      <c r="A15" s="2" t="s">
        <v>14</v>
      </c>
      <c r="B15" t="s">
        <v>1689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511AF9D91C7B46AD477C54BA4347DB" ma:contentTypeVersion="9" ma:contentTypeDescription="Create a new document." ma:contentTypeScope="" ma:versionID="fdd1423c37f753e29e1f05f3fe103d4d">
  <xsd:schema xmlns:xsd="http://www.w3.org/2001/XMLSchema" xmlns:xs="http://www.w3.org/2001/XMLSchema" xmlns:p="http://schemas.microsoft.com/office/2006/metadata/properties" xmlns:ns2="0d06a97a-18c3-439f-a8c6-787e9d76bf3f" targetNamespace="http://schemas.microsoft.com/office/2006/metadata/properties" ma:root="true" ma:fieldsID="9949facdd49e35db26616935b6a99cbe" ns2:_="">
    <xsd:import namespace="0d06a97a-18c3-439f-a8c6-787e9d76b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6a97a-18c3-439f-a8c6-787e9d76bf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6B8B6B-E324-43A2-BF04-DE5537CDB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5E0E40-8365-415B-AD2B-D64811B99A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06a97a-18c3-439f-a8c6-787e9d76b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D8C577-5FA8-414F-AB55-5A68324D91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Houses</vt:lpstr>
      <vt:lpstr>Apartments</vt:lpstr>
      <vt:lpstr>Barrio Mapping</vt:lpstr>
      <vt:lpstr>Districto Pricing</vt:lpstr>
      <vt:lpstr>Type Mapping</vt:lpstr>
      <vt:lpstr>Data Cleaning Report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34603419266</cp:lastModifiedBy>
  <dcterms:created xsi:type="dcterms:W3CDTF">2011-08-01T14:22:18Z</dcterms:created>
  <dcterms:modified xsi:type="dcterms:W3CDTF">2020-07-07T00:09:18Z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0x01010062511AF9D91C7B46AD477C54BA4347DB</vt:lpwstr>
  </property>
  <property fmtid="{D5CDD505-2E9C-101B-9397-08002B2CF9AE}" pid="3" name="WorkbookGuid">
    <vt:lpwstr>8db0d2e9-159e-423c-8488-29c6f3243b3f</vt:lpwstr>
  </property>
</Properties>
</file>