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815"/>
  </bookViews>
  <sheets>
    <sheet name="Ciclo isteresi, oscillloscopio" sheetId="1" r:id="rId1"/>
  </sheets>
  <calcPr calcId="145621"/>
</workbook>
</file>

<file path=xl/calcChain.xml><?xml version="1.0" encoding="utf-8"?>
<calcChain xmlns="http://schemas.openxmlformats.org/spreadsheetml/2006/main">
  <c r="H104" i="1" l="1"/>
  <c r="F104" i="1"/>
  <c r="E104" i="1"/>
  <c r="I104" i="1" s="1"/>
  <c r="O28" i="1"/>
  <c r="N28" i="1"/>
  <c r="I28" i="1"/>
  <c r="H28" i="1"/>
  <c r="B28" i="1"/>
  <c r="J28" i="1" l="1"/>
  <c r="C28" i="1"/>
  <c r="K28" i="1" s="1"/>
</calcChain>
</file>

<file path=xl/sharedStrings.xml><?xml version="1.0" encoding="utf-8"?>
<sst xmlns="http://schemas.openxmlformats.org/spreadsheetml/2006/main" count="86" uniqueCount="58">
  <si>
    <t>CONSIGLIAMO DI APRIRE IL FILE CON EXCEL PER VISUALIZZARE CORRETTAMENTE L'IMPAGINAZIONE COME INTESA DAGLI AUTORI</t>
  </si>
  <si>
    <t>GRUPPO D7</t>
  </si>
  <si>
    <t>COSTA, DI PAOLA, DUI</t>
  </si>
  <si>
    <t>ESPERIMENTO 2</t>
  </si>
  <si>
    <t>OSCILLOSCOPIO</t>
  </si>
  <si>
    <t>CICLO DI ISTERESI</t>
  </si>
  <si>
    <t>RAPPORTI DI TRASFORMAZIONE DI TRASFORMATORI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</si>
  <si>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</si>
  <si>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</si>
  <si>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σ</t>
    </r>
    <r>
      <rPr>
        <vertAlign val="subscript"/>
        <sz val="11"/>
        <color theme="1"/>
        <rFont val="Calibri"/>
        <family val="2"/>
        <scheme val="minor"/>
      </rPr>
      <t>R2</t>
    </r>
    <r>
      <rPr>
        <sz val="11"/>
        <color theme="1"/>
        <rFont val="Calibri"/>
        <family val="2"/>
        <scheme val="minor"/>
      </rPr>
      <t xml:space="preserve"> (kΩ)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</si>
  <si>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(µF)</t>
    </r>
  </si>
  <si>
    <r>
      <t>f</t>
    </r>
    <r>
      <rPr>
        <vertAlign val="subscript"/>
        <sz val="11"/>
        <color theme="1"/>
        <rFont val="Calibri"/>
        <family val="2"/>
        <scheme val="minor"/>
      </rPr>
      <t>rete</t>
    </r>
    <r>
      <rPr>
        <sz val="11"/>
        <color theme="1"/>
        <rFont val="Calibri"/>
        <family val="2"/>
        <scheme val="minor"/>
      </rPr>
      <t xml:space="preserve"> (Hz)</t>
    </r>
  </si>
  <si>
    <t>valore indicato nello schema circuitale nella scheda dell'esperienza</t>
  </si>
  <si>
    <t>ponte RLC</t>
  </si>
  <si>
    <t>errore di sensibilità del ponte RLC</t>
  </si>
  <si>
    <t>valore dichiarato dal costruttore</t>
  </si>
  <si>
    <t>nota</t>
  </si>
  <si>
    <t>rete</t>
  </si>
  <si>
    <r>
      <t>V</t>
    </r>
    <r>
      <rPr>
        <vertAlign val="subscript"/>
        <sz val="11"/>
        <color theme="1"/>
        <rFont val="Calibri"/>
        <family val="2"/>
        <scheme val="minor"/>
      </rPr>
      <t>rete</t>
    </r>
    <r>
      <rPr>
        <vertAlign val="superscript"/>
        <sz val="11"/>
        <color theme="1"/>
        <rFont val="Calibri"/>
        <family val="2"/>
        <scheme val="minor"/>
      </rPr>
      <t>efficace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</si>
  <si>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rete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</si>
  <si>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Vrete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</si>
  <si>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ag </t>
    </r>
    <r>
      <rPr>
        <sz val="11"/>
        <color theme="1"/>
        <rFont val="Calibri"/>
        <family val="2"/>
        <scheme val="minor"/>
      </rPr>
      <t>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</si>
  <si>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Vag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</si>
  <si>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gb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</si>
  <si>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Vgb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</si>
  <si>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ab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</si>
  <si>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Vab</t>
    </r>
    <r>
      <rPr>
        <sz val="11"/>
        <color theme="1"/>
        <rFont val="Calibri"/>
        <family val="2"/>
        <scheme val="minor"/>
      </rPr>
      <t xml:space="preserve"> (V)</t>
    </r>
  </si>
  <si>
    <r>
      <t>N</t>
    </r>
    <r>
      <rPr>
        <vertAlign val="subscript"/>
        <sz val="11"/>
        <color theme="1"/>
        <rFont val="Calibri"/>
        <family val="2"/>
        <scheme val="minor"/>
      </rPr>
      <t>T1</t>
    </r>
    <r>
      <rPr>
        <vertAlign val="superscript"/>
        <sz val="11"/>
        <color theme="1"/>
        <rFont val="Calibri"/>
        <family val="2"/>
        <scheme val="minor"/>
      </rPr>
      <t>primario</t>
    </r>
    <r>
      <rPr>
        <sz val="11"/>
        <color theme="1"/>
        <rFont val="Calibri"/>
        <family val="2"/>
        <scheme val="minor"/>
      </rPr>
      <t xml:space="preserve"> / N</t>
    </r>
    <r>
      <rPr>
        <vertAlign val="subscript"/>
        <sz val="11"/>
        <color theme="1"/>
        <rFont val="Calibri"/>
        <family val="2"/>
        <scheme val="minor"/>
      </rPr>
      <t>T1</t>
    </r>
    <r>
      <rPr>
        <vertAlign val="superscript"/>
        <sz val="11"/>
        <color theme="1"/>
        <rFont val="Calibri"/>
        <family val="2"/>
        <scheme val="minor"/>
      </rPr>
      <t>secondario</t>
    </r>
    <r>
      <rPr>
        <sz val="11"/>
        <color theme="1"/>
        <rFont val="Calibri"/>
        <family val="2"/>
        <scheme val="minor"/>
      </rPr>
      <t xml:space="preserve"> (adim)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</si>
  <si>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  <scheme val="minor"/>
      </rPr>
      <t>NT1primario / NT1secondario</t>
    </r>
    <r>
      <rPr>
        <sz val="11"/>
        <color theme="1"/>
        <rFont val="Calibri"/>
        <family val="2"/>
        <scheme val="minor"/>
      </rPr>
      <t xml:space="preserve"> (adim)</t>
    </r>
  </si>
  <si>
    <r>
      <t>V</t>
    </r>
    <r>
      <rPr>
        <vertAlign val="subscript"/>
        <sz val="11"/>
        <color theme="1"/>
        <rFont val="Calibri"/>
        <family val="2"/>
        <scheme val="minor"/>
      </rPr>
      <t>cg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</si>
  <si>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Vcg</t>
    </r>
    <r>
      <rPr>
        <sz val="11"/>
        <color theme="1"/>
        <rFont val="Calibri"/>
        <family val="2"/>
        <scheme val="minor"/>
      </rPr>
      <t xml:space="preserve"> (V)</t>
    </r>
  </si>
  <si>
    <r>
      <t>N</t>
    </r>
    <r>
      <rPr>
        <vertAlign val="subscript"/>
        <sz val="11"/>
        <color theme="1"/>
        <rFont val="Calibri"/>
        <family val="2"/>
        <scheme val="minor"/>
      </rPr>
      <t>T2</t>
    </r>
    <r>
      <rPr>
        <vertAlign val="superscript"/>
        <sz val="11"/>
        <color theme="1"/>
        <rFont val="Calibri"/>
        <family val="2"/>
        <scheme val="minor"/>
      </rPr>
      <t>primario</t>
    </r>
    <r>
      <rPr>
        <sz val="11"/>
        <color theme="1"/>
        <rFont val="Calibri"/>
        <family val="2"/>
        <scheme val="minor"/>
      </rPr>
      <t xml:space="preserve"> / N</t>
    </r>
    <r>
      <rPr>
        <vertAlign val="subscript"/>
        <sz val="11"/>
        <color theme="1"/>
        <rFont val="Calibri"/>
        <family val="2"/>
        <scheme val="minor"/>
      </rPr>
      <t>T2</t>
    </r>
    <r>
      <rPr>
        <vertAlign val="superscript"/>
        <sz val="11"/>
        <color theme="1"/>
        <rFont val="Calibri"/>
        <family val="2"/>
        <scheme val="minor"/>
      </rPr>
      <t>secondario</t>
    </r>
    <r>
      <rPr>
        <sz val="11"/>
        <color theme="1"/>
        <rFont val="Calibri"/>
        <family val="2"/>
        <scheme val="minor"/>
      </rPr>
      <t xml:space="preserve"> (adim)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</si>
  <si>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  <scheme val="minor"/>
      </rPr>
      <t>NT2primario / NT2secondario</t>
    </r>
    <r>
      <rPr>
        <sz val="11"/>
        <color theme="1"/>
        <rFont val="Calibri"/>
        <family val="2"/>
        <scheme val="minor"/>
      </rPr>
      <t xml:space="preserve"> (adim)</t>
    </r>
  </si>
  <si>
    <r>
      <t>V</t>
    </r>
    <r>
      <rPr>
        <vertAlign val="subscript"/>
        <sz val="11"/>
        <color theme="1"/>
        <rFont val="Calibri"/>
        <family val="2"/>
        <scheme val="minor"/>
      </rPr>
      <t>rete</t>
    </r>
    <r>
      <rPr>
        <vertAlign val="super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· </t>
    </r>
    <r>
      <rPr>
        <sz val="11"/>
        <color theme="1"/>
        <rFont val="Calibri"/>
        <family val="2"/>
        <scheme val="minor"/>
      </rPr>
      <t>sqrt(2)</t>
    </r>
  </si>
  <si>
    <t>stima dell'1% come errore</t>
  </si>
  <si>
    <t>menu misure oscilloscopio</t>
  </si>
  <si>
    <t>errore di sensibilità dello schermo dell'oscilloscopio</t>
  </si>
  <si>
    <t>funzione ADD dell'oscilloscopio CH1 + CH2 = Vag + Vgb</t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</si>
  <si>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gen </t>
    </r>
    <r>
      <rPr>
        <sz val="11"/>
        <color theme="1"/>
        <rFont val="Calibri"/>
        <family val="2"/>
        <scheme val="minor"/>
      </rPr>
      <t>/ V</t>
    </r>
    <r>
      <rPr>
        <vertAlign val="subscript"/>
        <sz val="11"/>
        <color theme="1"/>
        <rFont val="Calibri"/>
        <family val="2"/>
        <scheme val="minor"/>
      </rPr>
      <t>ab</t>
    </r>
  </si>
  <si>
    <t>errore propagato</t>
  </si>
  <si>
    <t>oscilloscopio</t>
  </si>
  <si>
    <r>
      <t>V</t>
    </r>
    <r>
      <rPr>
        <vertAlign val="subscript"/>
        <sz val="11"/>
        <color theme="1"/>
        <rFont val="Calibri"/>
        <family val="2"/>
        <scheme val="minor"/>
      </rPr>
      <t>ag</t>
    </r>
    <r>
      <rPr>
        <sz val="11"/>
        <color theme="1"/>
        <rFont val="Calibri"/>
        <family val="2"/>
        <scheme val="minor"/>
      </rPr>
      <t xml:space="preserve"> / V</t>
    </r>
    <r>
      <rPr>
        <vertAlign val="subscript"/>
        <sz val="11"/>
        <color theme="1"/>
        <rFont val="Calibri"/>
        <family val="2"/>
        <scheme val="minor"/>
      </rPr>
      <t>cg</t>
    </r>
  </si>
  <si>
    <t>VISUALIZZAZIONE DEL CICLO DI ISTERESI DEL FERROMAGNETE DI UN TRASFORMATORE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</si>
  <si>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</si>
  <si>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MISURA DELLA RESISTENZA INTERNA DI UN OSCILLOSCOPIO</t>
  </si>
  <si>
    <r>
      <t>V</t>
    </r>
    <r>
      <rPr>
        <vertAlign val="subscript"/>
        <sz val="11"/>
        <color theme="1"/>
        <rFont val="Calibri"/>
        <family val="2"/>
        <scheme val="minor"/>
      </rPr>
      <t>cg</t>
    </r>
    <r>
      <rPr>
        <sz val="11"/>
        <color theme="1"/>
        <rFont val="Calibri"/>
        <family val="2"/>
        <scheme val="minor"/>
      </rPr>
      <t xml:space="preserve"> (mV)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</si>
  <si>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Vcg</t>
    </r>
    <r>
      <rPr>
        <sz val="11"/>
        <color theme="1"/>
        <rFont val="Calibri"/>
        <family val="2"/>
        <scheme val="minor"/>
      </rPr>
      <t xml:space="preserve"> (mV)</t>
    </r>
  </si>
  <si>
    <r>
      <t>V</t>
    </r>
    <r>
      <rPr>
        <vertAlign val="subscript"/>
        <sz val="11"/>
        <color theme="1"/>
        <rFont val="Calibri"/>
        <family val="2"/>
        <scheme val="minor"/>
      </rPr>
      <t>dg</t>
    </r>
    <r>
      <rPr>
        <sz val="11"/>
        <color theme="1"/>
        <rFont val="Calibri"/>
        <family val="2"/>
        <scheme val="minor"/>
      </rPr>
      <t xml:space="preserve"> (mV)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</si>
  <si>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Vdg</t>
    </r>
    <r>
      <rPr>
        <sz val="11"/>
        <color theme="1"/>
        <rFont val="Calibri"/>
        <family val="2"/>
        <scheme val="minor"/>
      </rPr>
      <t xml:space="preserve"> (mV)</t>
    </r>
  </si>
  <si>
    <r>
      <t>R</t>
    </r>
    <r>
      <rPr>
        <vertAlign val="subscript"/>
        <sz val="11"/>
        <color theme="1"/>
        <rFont val="Calibri"/>
        <family val="2"/>
        <scheme val="minor"/>
      </rPr>
      <t>osc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(M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</si>
  <si>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σ</t>
    </r>
    <r>
      <rPr>
        <vertAlign val="subscript"/>
        <sz val="11"/>
        <color theme="1"/>
        <rFont val="Calibri"/>
        <family val="2"/>
        <scheme val="minor"/>
      </rPr>
      <t>Rosc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(MΩ)</t>
    </r>
  </si>
  <si>
    <r>
      <t>R</t>
    </r>
    <r>
      <rPr>
        <vertAlign val="subscript"/>
        <sz val="11"/>
        <color theme="1"/>
        <rFont val="Calibri"/>
        <family val="2"/>
        <scheme val="minor"/>
      </rPr>
      <t>osc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(MΩ)</t>
    </r>
  </si>
  <si>
    <r>
      <t>σ</t>
    </r>
    <r>
      <rPr>
        <vertAlign val="subscript"/>
        <sz val="11"/>
        <color theme="1"/>
        <rFont val="Calibri"/>
        <family val="2"/>
        <scheme val="minor"/>
      </rPr>
      <t>Rosc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(MΩ)</t>
    </r>
  </si>
  <si>
    <t>z</t>
  </si>
  <si>
    <t>errore di sensibilità schermo oscilloscopio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</si>
  <si>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1  </t>
    </r>
    <r>
      <rPr>
        <vertAlign val="subscript"/>
        <sz val="11"/>
        <color theme="1"/>
        <rFont val="Calibri"/>
        <family val="2"/>
      </rPr>
      <t xml:space="preserve">· </t>
    </r>
    <r>
      <rPr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dg</t>
    </r>
    <r>
      <rPr>
        <sz val="11"/>
        <color theme="1"/>
        <rFont val="Calibri"/>
        <family val="2"/>
        <scheme val="minor"/>
      </rPr>
      <t xml:space="preserve"> / [(V</t>
    </r>
    <r>
      <rPr>
        <vertAlign val="subscript"/>
        <sz val="11"/>
        <color theme="1"/>
        <rFont val="Calibri"/>
        <family val="2"/>
        <scheme val="minor"/>
      </rPr>
      <t>cg</t>
    </r>
    <r>
      <rPr>
        <sz val="11"/>
        <color theme="1"/>
        <rFont val="Calibri"/>
        <family val="2"/>
        <scheme val="minor"/>
      </rPr>
      <t>-V</t>
    </r>
    <r>
      <rPr>
        <vertAlign val="subscript"/>
        <sz val="11"/>
        <color theme="1"/>
        <rFont val="Calibri"/>
        <family val="2"/>
        <scheme val="minor"/>
      </rPr>
      <t>dg</t>
    </r>
    <r>
      <rPr>
        <sz val="11"/>
        <color theme="1"/>
        <rFont val="Calibri"/>
        <family val="2"/>
        <scheme val="minor"/>
      </rPr>
      <t>) 10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</si>
  <si>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datasheet del Tektronix TDS 2002C</t>
  </si>
  <si>
    <r>
      <t>|R</t>
    </r>
    <r>
      <rPr>
        <vertAlign val="subscript"/>
        <sz val="11"/>
        <color theme="1"/>
        <rFont val="Calibri"/>
        <family val="2"/>
        <scheme val="minor"/>
      </rPr>
      <t>osc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- R</t>
    </r>
    <r>
      <rPr>
        <vertAlign val="subscript"/>
        <sz val="11"/>
        <color theme="1"/>
        <rFont val="Calibri"/>
        <family val="2"/>
        <scheme val="minor"/>
      </rPr>
      <t>osc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>|/ sqrt(σ</t>
    </r>
    <r>
      <rPr>
        <vertAlign val="subscript"/>
        <sz val="11"/>
        <color theme="1"/>
        <rFont val="Calibri"/>
        <family val="2"/>
        <scheme val="minor"/>
      </rPr>
      <t>Rosc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>^2 + σ</t>
    </r>
    <r>
      <rPr>
        <vertAlign val="subscript"/>
        <sz val="11"/>
        <color theme="1"/>
        <rFont val="Calibri"/>
        <family val="2"/>
        <scheme val="minor"/>
      </rPr>
      <t>Rosc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>^2)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</si>
</sst>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7" fillId="0" borderId="0"/>
    <xf numFmtId="0" fontId="8" fillId="2" borderId="0"/>
    <xf numFmtId="0" fontId="9" fillId="2" borderId="0"/>
    <xf numFmtId="0" fontId="8" fillId="3" borderId="0"/>
    <xf numFmtId="0" fontId="9" fillId="3" borderId="0"/>
    <xf numFmtId="0" fontId="7" fillId="4" borderId="0"/>
    <xf numFmtId="0" fontId="10" fillId="4" borderId="0"/>
    <xf numFmtId="0" fontId="10" fillId="0" borderId="0"/>
    <xf numFmtId="0" fontId="11" fillId="5" borderId="0"/>
    <xf numFmtId="0" fontId="12" fillId="5" borderId="0"/>
    <xf numFmtId="0" fontId="13" fillId="6" borderId="0"/>
    <xf numFmtId="0" fontId="14" fillId="6" borderId="0"/>
    <xf numFmtId="0" fontId="15" fillId="0" borderId="0"/>
    <xf numFmtId="0" fontId="16" fillId="0" borderId="0"/>
    <xf numFmtId="0" fontId="17" fillId="7" borderId="0"/>
    <xf numFmtId="0" fontId="18" fillId="7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27" fillId="8" borderId="0"/>
    <xf numFmtId="0" fontId="28" fillId="8" borderId="0"/>
    <xf numFmtId="0" fontId="29" fillId="0" borderId="0"/>
    <xf numFmtId="0" fontId="30" fillId="0" borderId="0"/>
    <xf numFmtId="0" fontId="31" fillId="0" borderId="0"/>
    <xf numFmtId="0" fontId="32" fillId="8" borderId="14"/>
    <xf numFmtId="0" fontId="33" fillId="8" borderId="14"/>
    <xf numFmtId="0" fontId="30" fillId="0" borderId="0"/>
    <xf numFmtId="0" fontId="31" fillId="0" borderId="0"/>
    <xf numFmtId="0" fontId="30" fillId="0" borderId="0"/>
    <xf numFmtId="0" fontId="31" fillId="0" borderId="0"/>
    <xf numFmtId="0" fontId="11" fillId="0" borderId="0"/>
    <xf numFmtId="0" fontId="12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0" fillId="0" borderId="11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1</xdr:rowOff>
    </xdr:from>
    <xdr:to>
      <xdr:col>5</xdr:col>
      <xdr:colOff>0</xdr:colOff>
      <xdr:row>79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xmlns="" id="{49B339B9-441A-4C86-A9F2-8D213EA38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020301"/>
          <a:ext cx="6438900" cy="590549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48</xdr:row>
      <xdr:rowOff>0</xdr:rowOff>
    </xdr:from>
    <xdr:to>
      <xdr:col>8</xdr:col>
      <xdr:colOff>0</xdr:colOff>
      <xdr:row>79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xmlns="" id="{9B036A5E-A6D5-4D84-8D3F-552973D16343}"/>
            </a:ext>
          </a:extLst>
        </xdr:cNvPr>
        <xdr:cNvSpPr txBox="1"/>
      </xdr:nvSpPr>
      <xdr:spPr>
        <a:xfrm>
          <a:off x="8220075" y="10020300"/>
          <a:ext cx="3343275" cy="5905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"Impostare l’oscilloscopio in funzionamento X-Y ed applicare al canale X la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ed al canale Y la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Si vedrà sullo schermo il ciclo di Isteresi.</a:t>
          </a:r>
          <a:r>
            <a:rPr lang="it-IT" sz="1500" b="0" i="1"/>
            <a:t>"</a:t>
          </a:r>
        </a:p>
        <a:p>
          <a:pPr algn="just"/>
          <a:endParaRPr lang="it-IT" sz="1500" b="0"/>
        </a:p>
        <a:p>
          <a:pPr algn="just"/>
          <a:r>
            <a:rPr lang="it-IT" sz="1500" b="0"/>
            <a:t>Osserviamo</a:t>
          </a:r>
          <a:r>
            <a:rPr lang="it-IT" sz="1500" b="0" baseline="0"/>
            <a:t> 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it-IT" sz="15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dg </a:t>
          </a:r>
          <a:r>
            <a:rPr lang="it-IT" sz="1500" b="0" baseline="0"/>
            <a:t>su un canale e  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it-IT" sz="15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bg </a:t>
          </a:r>
          <a:r>
            <a:rPr lang="it-IT" sz="1500" b="0" baseline="0"/>
            <a:t>sull'altro.</a:t>
          </a:r>
          <a:endParaRPr lang="it-IT" sz="1500" b="0" baseline="-25000"/>
        </a:p>
        <a:p>
          <a:pPr algn="just"/>
          <a:r>
            <a:rPr lang="it-IT" sz="1500" b="0" baseline="0"/>
            <a:t>Impostiamo DISPLAY → FORMAT 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</a:t>
          </a:r>
          <a:r>
            <a:rPr lang="it-IT" sz="1500" b="0" baseline="0"/>
            <a:t>XY e otteniamo sullo schermo la curva in figura, che è quella attesa poichè 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it-IT" sz="15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dg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V</a:t>
          </a:r>
          <a:r>
            <a:rPr lang="it-IT" sz="15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bg 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sono rispettivamente proporzionali a</a:t>
          </a:r>
          <a:r>
            <a:rPr lang="it-IT" sz="1500" b="0" baseline="0"/>
            <a:t>l modulo del campo magnetizzante e al modulo del campo induzione magnetica presenti nel nucleo ferromagnetico del trasformatore  T</a:t>
          </a:r>
          <a:r>
            <a:rPr lang="it-IT" sz="1500" b="0" baseline="-25000"/>
            <a:t>2</a:t>
          </a:r>
          <a:r>
            <a:rPr lang="it-IT" sz="1500" b="0" baseline="0"/>
            <a:t>.</a:t>
          </a:r>
          <a:endParaRPr lang="it-IT" sz="1500" b="0"/>
        </a:p>
        <a:p>
          <a:pPr algn="just"/>
          <a:endParaRPr lang="it-IT" sz="1500" b="0"/>
        </a:p>
        <a:p>
          <a:pPr algn="just"/>
          <a:r>
            <a:rPr lang="it-IT" sz="1600"/>
            <a:t/>
          </a:r>
          <a:br>
            <a:rPr lang="it-IT" sz="1600"/>
          </a:br>
          <a:endParaRPr lang="it-IT" sz="1500"/>
        </a:p>
      </xdr:txBody>
    </xdr:sp>
    <xdr:clientData/>
  </xdr:twoCellAnchor>
  <xdr:twoCellAnchor>
    <xdr:from>
      <xdr:col>10</xdr:col>
      <xdr:colOff>1</xdr:colOff>
      <xdr:row>101</xdr:row>
      <xdr:rowOff>0</xdr:rowOff>
    </xdr:from>
    <xdr:to>
      <xdr:col>13</xdr:col>
      <xdr:colOff>1</xdr:colOff>
      <xdr:row>110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xmlns="" id="{D044C623-2170-40AD-86BF-1DC253D42F12}"/>
            </a:ext>
          </a:extLst>
        </xdr:cNvPr>
        <xdr:cNvSpPr txBox="1"/>
      </xdr:nvSpPr>
      <xdr:spPr>
        <a:xfrm>
          <a:off x="16906876" y="20345400"/>
          <a:ext cx="4752975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/>
            <a:t>Nel</a:t>
          </a:r>
          <a:r>
            <a:rPr lang="it-IT" sz="1500" baseline="0"/>
            <a:t> </a:t>
          </a:r>
          <a:r>
            <a:rPr lang="it-IT" sz="1500"/>
            <a:t>datasheet (reperibile online) del modello di oscilloscopio Tektronix TDS 2002C l'impedenza di ingresso (input impedance) dichiarata è di ingresso è di (1±2%) M</a:t>
          </a:r>
          <a:r>
            <a:rPr lang="el-GR" sz="1500"/>
            <a:t>Ω</a:t>
          </a:r>
          <a:r>
            <a:rPr lang="it-IT" sz="1500"/>
            <a:t>.</a:t>
          </a:r>
        </a:p>
        <a:p>
          <a:pPr algn="just"/>
          <a:r>
            <a:rPr lang="it-IT" sz="1500"/>
            <a:t>Il</a:t>
          </a:r>
          <a:r>
            <a:rPr lang="it-IT" sz="1500" baseline="0"/>
            <a:t> valore trovato è dunque compatibile con una significatività del 5% (z = 0.81 &lt; 1.96).</a:t>
          </a:r>
          <a:endParaRPr lang="it-IT" sz="1500"/>
        </a:p>
      </xdr:txBody>
    </xdr:sp>
    <xdr:clientData/>
  </xdr:twoCellAnchor>
  <xdr:twoCellAnchor editAs="oneCell">
    <xdr:from>
      <xdr:col>0</xdr:col>
      <xdr:colOff>0</xdr:colOff>
      <xdr:row>11</xdr:row>
      <xdr:rowOff>1</xdr:rowOff>
    </xdr:from>
    <xdr:to>
      <xdr:col>7</xdr:col>
      <xdr:colOff>0</xdr:colOff>
      <xdr:row>24</xdr:row>
      <xdr:rowOff>1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xmlns="" id="{AA29D67E-C4CF-4B7E-A37F-60FED9B97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95501"/>
          <a:ext cx="9620250" cy="27051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32</xdr:row>
      <xdr:rowOff>190499</xdr:rowOff>
    </xdr:from>
    <xdr:to>
      <xdr:col>7</xdr:col>
      <xdr:colOff>0</xdr:colOff>
      <xdr:row>47</xdr:row>
      <xdr:rowOff>-1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xmlns="" id="{E74390B1-EF94-4202-8CCB-1AF61BB77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934199"/>
          <a:ext cx="9620250" cy="2895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0</xdr:colOff>
      <xdr:row>38</xdr:row>
      <xdr:rowOff>182218</xdr:rowOff>
    </xdr:from>
    <xdr:to>
      <xdr:col>5</xdr:col>
      <xdr:colOff>687456</xdr:colOff>
      <xdr:row>48</xdr:row>
      <xdr:rowOff>0</xdr:rowOff>
    </xdr:to>
    <xdr:cxnSp macro="">
      <xdr:nvCxnSpPr>
        <xdr:cNvPr id="7" name="Connettore diritto 16">
          <a:extLst>
            <a:ext uri="{FF2B5EF4-FFF2-40B4-BE49-F238E27FC236}">
              <a16:creationId xmlns:a16="http://schemas.microsoft.com/office/drawing/2014/main" xmlns="" id="{427A8AB3-6D4E-4B9B-89A3-7980CE219868}"/>
            </a:ext>
          </a:extLst>
        </xdr:cNvPr>
        <xdr:cNvCxnSpPr/>
      </xdr:nvCxnSpPr>
      <xdr:spPr>
        <a:xfrm flipH="1">
          <a:off x="0" y="8297518"/>
          <a:ext cx="7126356" cy="172278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38</xdr:row>
      <xdr:rowOff>182218</xdr:rowOff>
    </xdr:from>
    <xdr:to>
      <xdr:col>5</xdr:col>
      <xdr:colOff>1581978</xdr:colOff>
      <xdr:row>48</xdr:row>
      <xdr:rowOff>0</xdr:rowOff>
    </xdr:to>
    <xdr:cxnSp macro="">
      <xdr:nvCxnSpPr>
        <xdr:cNvPr id="8" name="Connettore diritto 18">
          <a:extLst>
            <a:ext uri="{FF2B5EF4-FFF2-40B4-BE49-F238E27FC236}">
              <a16:creationId xmlns:a16="http://schemas.microsoft.com/office/drawing/2014/main" xmlns="" id="{79597533-B269-4316-853C-44195F42CAB4}"/>
            </a:ext>
          </a:extLst>
        </xdr:cNvPr>
        <xdr:cNvCxnSpPr/>
      </xdr:nvCxnSpPr>
      <xdr:spPr>
        <a:xfrm flipH="1">
          <a:off x="6438900" y="8297518"/>
          <a:ext cx="1581978" cy="172278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84</xdr:row>
      <xdr:rowOff>0</xdr:rowOff>
    </xdr:from>
    <xdr:to>
      <xdr:col>7</xdr:col>
      <xdr:colOff>0</xdr:colOff>
      <xdr:row>100</xdr:row>
      <xdr:rowOff>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xmlns="" id="{590EBC00-2966-47BE-A21F-A23105D73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878300"/>
          <a:ext cx="9620250" cy="3276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abSelected="1" zoomScale="55" zoomScaleNormal="55" workbookViewId="0">
      <selection sqref="A1:P2"/>
    </sheetView>
  </sheetViews>
  <sheetFormatPr defaultRowHeight="15"/>
  <cols>
    <col min="1" max="1" width="25.7109375" style="4" customWidth="1"/>
    <col min="2" max="2" width="15.28515625" style="4" customWidth="1"/>
    <col min="3" max="3" width="20.140625" style="4" customWidth="1"/>
    <col min="4" max="4" width="13.7109375" style="4" bestFit="1" customWidth="1"/>
    <col min="5" max="5" width="21.7109375" style="4" customWidth="1"/>
    <col min="6" max="6" width="26.7109375" style="4" bestFit="1" customWidth="1"/>
    <col min="7" max="7" width="21" style="4" customWidth="1"/>
    <col min="8" max="8" width="29.140625" style="4" customWidth="1"/>
    <col min="9" max="9" width="54" style="4" bestFit="1" customWidth="1"/>
    <col min="10" max="11" width="26.140625" style="4" bestFit="1" customWidth="1"/>
    <col min="12" max="12" width="25.5703125" style="4" bestFit="1" customWidth="1"/>
    <col min="13" max="13" width="19.5703125" style="4" bestFit="1" customWidth="1"/>
    <col min="14" max="14" width="28.7109375" style="4" bestFit="1" customWidth="1"/>
    <col min="15" max="15" width="28.5703125" style="4" bestFit="1" customWidth="1"/>
    <col min="16" max="16" width="25.5703125" style="4" bestFit="1" customWidth="1"/>
    <col min="17" max="16384" width="9.140625" style="4"/>
  </cols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16">
      <c r="A3" s="8" t="s">
        <v>1</v>
      </c>
      <c r="F3" s="9"/>
    </row>
    <row r="4" spans="1:16">
      <c r="A4" s="10" t="s">
        <v>2</v>
      </c>
      <c r="F4" s="9"/>
    </row>
    <row r="5" spans="1:16">
      <c r="A5" s="10" t="s">
        <v>3</v>
      </c>
      <c r="F5" s="9"/>
    </row>
    <row r="6" spans="1:16">
      <c r="A6" s="10" t="s">
        <v>4</v>
      </c>
      <c r="F6" s="9"/>
    </row>
    <row r="7" spans="1:16">
      <c r="A7" s="11" t="s">
        <v>5</v>
      </c>
      <c r="F7" s="9"/>
    </row>
    <row r="8" spans="1:16" s="12" customFormat="1"/>
    <row r="9" spans="1:16">
      <c r="A9" s="13" t="s">
        <v>6</v>
      </c>
      <c r="B9" s="14"/>
      <c r="C9" s="14"/>
      <c r="D9" s="14"/>
      <c r="E9" s="15"/>
      <c r="F9" s="9"/>
    </row>
    <row r="10" spans="1:16">
      <c r="A10" s="9"/>
      <c r="F10" s="9"/>
    </row>
    <row r="12" spans="1:16" ht="18">
      <c r="I12" s="16" t="s">
        <v>7</v>
      </c>
      <c r="J12" s="17" t="s">
        <v>8</v>
      </c>
      <c r="K12" s="17" t="s">
        <v>9</v>
      </c>
      <c r="L12" s="17" t="s">
        <v>10</v>
      </c>
      <c r="M12" s="18" t="s">
        <v>11</v>
      </c>
    </row>
    <row r="13" spans="1:16" ht="30">
      <c r="I13" s="19" t="s">
        <v>12</v>
      </c>
      <c r="J13" s="17" t="s">
        <v>13</v>
      </c>
      <c r="K13" s="20" t="s">
        <v>14</v>
      </c>
      <c r="L13" s="20" t="s">
        <v>15</v>
      </c>
      <c r="M13" s="18" t="s">
        <v>16</v>
      </c>
    </row>
    <row r="14" spans="1:16">
      <c r="I14" s="16">
        <v>22</v>
      </c>
      <c r="J14" s="17">
        <v>487.4</v>
      </c>
      <c r="K14" s="17">
        <v>0.1</v>
      </c>
      <c r="L14" s="17">
        <v>1</v>
      </c>
      <c r="M14" s="18">
        <v>50</v>
      </c>
    </row>
    <row r="17" spans="1:15">
      <c r="D17" s="21" t="s">
        <v>17</v>
      </c>
    </row>
    <row r="26" spans="1:15" ht="18">
      <c r="A26" s="16" t="s">
        <v>18</v>
      </c>
      <c r="B26" s="17" t="s">
        <v>19</v>
      </c>
      <c r="C26" s="17" t="s">
        <v>20</v>
      </c>
      <c r="D26" s="17" t="s">
        <v>21</v>
      </c>
      <c r="E26" s="17" t="s">
        <v>22</v>
      </c>
      <c r="F26" s="17" t="s">
        <v>23</v>
      </c>
      <c r="G26" s="17" t="s">
        <v>24</v>
      </c>
      <c r="H26" s="17" t="s">
        <v>25</v>
      </c>
      <c r="I26" s="17" t="s">
        <v>26</v>
      </c>
      <c r="J26" s="17" t="s">
        <v>27</v>
      </c>
      <c r="K26" s="17" t="s">
        <v>28</v>
      </c>
      <c r="L26" s="17" t="s">
        <v>29</v>
      </c>
      <c r="M26" s="17" t="s">
        <v>30</v>
      </c>
      <c r="N26" s="17" t="s">
        <v>31</v>
      </c>
      <c r="O26" s="18" t="s">
        <v>32</v>
      </c>
    </row>
    <row r="27" spans="1:15" ht="45">
      <c r="A27" s="16" t="s">
        <v>16</v>
      </c>
      <c r="B27" s="17" t="s">
        <v>33</v>
      </c>
      <c r="C27" s="20" t="s">
        <v>34</v>
      </c>
      <c r="D27" s="20" t="s">
        <v>35</v>
      </c>
      <c r="E27" s="20" t="s">
        <v>36</v>
      </c>
      <c r="F27" s="20" t="s">
        <v>35</v>
      </c>
      <c r="G27" s="20" t="s">
        <v>36</v>
      </c>
      <c r="H27" s="20" t="s">
        <v>37</v>
      </c>
      <c r="I27" s="20" t="s">
        <v>36</v>
      </c>
      <c r="J27" s="17" t="s">
        <v>38</v>
      </c>
      <c r="K27" s="17" t="s">
        <v>39</v>
      </c>
      <c r="L27" s="17" t="s">
        <v>40</v>
      </c>
      <c r="M27" s="20" t="s">
        <v>36</v>
      </c>
      <c r="N27" s="17" t="s">
        <v>41</v>
      </c>
      <c r="O27" s="18" t="s">
        <v>39</v>
      </c>
    </row>
    <row r="28" spans="1:15">
      <c r="A28" s="22">
        <v>220</v>
      </c>
      <c r="B28" s="23">
        <f>A28*SQRT(2)</f>
        <v>311.12698372208092</v>
      </c>
      <c r="C28" s="23">
        <f>B28/100</f>
        <v>3.1112698372208092</v>
      </c>
      <c r="D28" s="24">
        <v>6.3</v>
      </c>
      <c r="E28" s="24">
        <v>0.4</v>
      </c>
      <c r="F28" s="23">
        <v>18.5</v>
      </c>
      <c r="G28" s="24">
        <v>1</v>
      </c>
      <c r="H28" s="25">
        <f>21.2</f>
        <v>21.2</v>
      </c>
      <c r="I28" s="23">
        <f>SQRT(E28^2+G28^2)</f>
        <v>1.077032961426901</v>
      </c>
      <c r="J28" s="26">
        <f xml:space="preserve"> B28 /H28</f>
        <v>14.675801118966081</v>
      </c>
      <c r="K28" s="26">
        <f>SQRT(B28^2 / H28^4 * I28^2 + (1 / H28^2) * (C28)^2)</f>
        <v>0.75988765400471381</v>
      </c>
      <c r="L28" s="26">
        <v>10</v>
      </c>
      <c r="M28" s="24">
        <v>0.4</v>
      </c>
      <c r="N28" s="24">
        <f>D28/L28</f>
        <v>0.63</v>
      </c>
      <c r="O28" s="27">
        <f>SQRT(D28^2 / L28^4 * M28^2 + (1 / L28^2) * (EG28)^2)</f>
        <v>2.52E-2</v>
      </c>
    </row>
    <row r="30" spans="1:15" s="12" customFormat="1"/>
    <row r="31" spans="1:15">
      <c r="A31" s="13" t="s">
        <v>42</v>
      </c>
      <c r="B31" s="14"/>
      <c r="C31" s="14"/>
      <c r="D31" s="14"/>
      <c r="E31" s="15"/>
    </row>
    <row r="34" spans="9:13" ht="18">
      <c r="I34" s="16" t="s">
        <v>43</v>
      </c>
      <c r="J34" s="17" t="s">
        <v>8</v>
      </c>
      <c r="K34" s="17" t="s">
        <v>9</v>
      </c>
      <c r="L34" s="17" t="s">
        <v>10</v>
      </c>
      <c r="M34" s="18" t="s">
        <v>11</v>
      </c>
    </row>
    <row r="35" spans="9:13" ht="30">
      <c r="I35" s="19" t="s">
        <v>12</v>
      </c>
      <c r="J35" s="17" t="s">
        <v>13</v>
      </c>
      <c r="K35" s="20" t="s">
        <v>14</v>
      </c>
      <c r="L35" s="20" t="s">
        <v>15</v>
      </c>
      <c r="M35" s="18" t="s">
        <v>16</v>
      </c>
    </row>
    <row r="36" spans="9:13">
      <c r="I36" s="16">
        <v>22</v>
      </c>
      <c r="J36" s="17">
        <v>487.4</v>
      </c>
      <c r="K36" s="17">
        <v>0.1</v>
      </c>
      <c r="L36" s="17">
        <v>1</v>
      </c>
      <c r="M36" s="18">
        <v>50</v>
      </c>
    </row>
    <row r="81" spans="1:12" s="12" customFormat="1"/>
    <row r="82" spans="1:12">
      <c r="A82" s="13" t="s">
        <v>44</v>
      </c>
      <c r="B82" s="14"/>
      <c r="C82" s="14"/>
      <c r="D82" s="14"/>
      <c r="E82" s="15"/>
      <c r="F82" s="28"/>
      <c r="G82" s="28"/>
      <c r="H82" s="28"/>
      <c r="I82" s="28"/>
      <c r="J82" s="29"/>
    </row>
    <row r="83" spans="1:12">
      <c r="J83" s="9"/>
    </row>
    <row r="85" spans="1:12" ht="18">
      <c r="I85" s="16" t="s">
        <v>43</v>
      </c>
      <c r="J85" s="17" t="s">
        <v>8</v>
      </c>
      <c r="K85" s="17" t="s">
        <v>9</v>
      </c>
      <c r="L85" s="18" t="s">
        <v>11</v>
      </c>
    </row>
    <row r="86" spans="1:12" ht="30">
      <c r="I86" s="19" t="s">
        <v>12</v>
      </c>
      <c r="J86" s="17" t="s">
        <v>13</v>
      </c>
      <c r="K86" s="20" t="s">
        <v>14</v>
      </c>
      <c r="L86" s="18" t="s">
        <v>16</v>
      </c>
    </row>
    <row r="87" spans="1:12">
      <c r="I87" s="16">
        <v>21</v>
      </c>
      <c r="J87" s="17">
        <v>487.4</v>
      </c>
      <c r="K87" s="17">
        <v>0.1</v>
      </c>
      <c r="L87" s="18">
        <v>50</v>
      </c>
    </row>
    <row r="101" spans="1:10">
      <c r="G101" s="12"/>
      <c r="H101" s="12"/>
      <c r="I101" s="12"/>
    </row>
    <row r="102" spans="1:10" ht="18">
      <c r="A102" s="16" t="s">
        <v>45</v>
      </c>
      <c r="B102" s="17" t="s">
        <v>46</v>
      </c>
      <c r="C102" s="17" t="s">
        <v>47</v>
      </c>
      <c r="D102" s="17" t="s">
        <v>48</v>
      </c>
      <c r="E102" s="17" t="s">
        <v>49</v>
      </c>
      <c r="F102" s="17" t="s">
        <v>50</v>
      </c>
      <c r="G102" s="17" t="s">
        <v>51</v>
      </c>
      <c r="H102" s="17" t="s">
        <v>52</v>
      </c>
      <c r="I102" s="4" t="s">
        <v>53</v>
      </c>
      <c r="J102" s="30"/>
    </row>
    <row r="103" spans="1:10" ht="60">
      <c r="A103" s="19" t="s">
        <v>35</v>
      </c>
      <c r="B103" s="31" t="s">
        <v>54</v>
      </c>
      <c r="C103" s="32" t="s">
        <v>35</v>
      </c>
      <c r="D103" s="31" t="s">
        <v>54</v>
      </c>
      <c r="E103" s="20" t="s">
        <v>55</v>
      </c>
      <c r="F103" s="20" t="s">
        <v>39</v>
      </c>
      <c r="G103" s="20" t="s">
        <v>56</v>
      </c>
      <c r="H103" s="20" t="s">
        <v>56</v>
      </c>
      <c r="I103" s="33" t="s">
        <v>57</v>
      </c>
      <c r="J103" s="30"/>
    </row>
    <row r="104" spans="1:10" ht="14.25" customHeight="1">
      <c r="A104" s="16">
        <v>10.3</v>
      </c>
      <c r="B104" s="17">
        <v>0.4</v>
      </c>
      <c r="C104" s="17">
        <v>7.2</v>
      </c>
      <c r="D104" s="34">
        <v>0.4</v>
      </c>
      <c r="E104" s="34">
        <f>J87 / 1000 * C104 / (A104-C104)</f>
        <v>1.1320258064516127</v>
      </c>
      <c r="F104" s="34">
        <f>SQRT((C104 / (A104 - C104))^2 * K87^2 + (J87 * (A104 - C104) + C104 * I36)^2 / (A104 - C104)^4 * D104^2 + (J87 * C104)^2 / (C104 - A104)^4 * B104^2)/1000</f>
        <v>0.16175234174170908</v>
      </c>
      <c r="G104" s="35">
        <v>1</v>
      </c>
      <c r="H104" s="36">
        <f>0.02*G104</f>
        <v>0.02</v>
      </c>
      <c r="I104" s="37">
        <f>(E104-G104)/SQRT(F104^2+(H104)^2)</f>
        <v>0.81005324129282585</v>
      </c>
      <c r="J104" s="30"/>
    </row>
    <row r="112" spans="1:10" s="12" customFormat="1"/>
  </sheetData>
  <mergeCells count="4">
    <mergeCell ref="A1:P2"/>
    <mergeCell ref="A9:E9"/>
    <mergeCell ref="A31:E31"/>
    <mergeCell ref="A82:E8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Ciclo isteresi, oscillloscopio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2020-09-10T14:18:56Z</dcterms:created>
  <dcterms:modified xsi:type="dcterms:W3CDTF">2020-09-10T14:19:32Z</dcterms:modified>
</cp:coreProperties>
</file>