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одажи" sheetId="1" r:id="rId4"/>
    <sheet state="visible" name="7" sheetId="2" r:id="rId5"/>
    <sheet state="visible" name="6" sheetId="3" r:id="rId6"/>
    <sheet state="visible" name="5" sheetId="4" r:id="rId7"/>
    <sheet state="visible" name="4" sheetId="5" r:id="rId8"/>
    <sheet state="visible" name="3" sheetId="6" r:id="rId9"/>
    <sheet state="visible" name="2" sheetId="7" r:id="rId10"/>
    <sheet state="visible" name="1" sheetId="8" r:id="rId11"/>
  </sheets>
  <definedNames>
    <definedName hidden="1" localSheetId="0" name="_xlnm._FilterDatabase">'Продажи'!$A$1:$AA$2009</definedName>
    <definedName hidden="1" localSheetId="2" name="_xlnm._FilterDatabase">'6'!$A$1:$F$37</definedName>
    <definedName hidden="1" localSheetId="3" name="_xlnm._FilterDatabase">'5'!$K$2:$M$14</definedName>
    <definedName hidden="1" localSheetId="4" name="_xlnm._FilterDatabase">'4'!$E$2:$G$5</definedName>
    <definedName hidden="1" localSheetId="5" name="_xlnm._FilterDatabase">'3'!$F$266:$L$290</definedName>
  </definedNames>
  <calcPr/>
  <pivotCaches>
    <pivotCache cacheId="0" r:id="rId12"/>
    <pivotCache cacheId="1" r:id="rId13"/>
    <pivotCache cacheId="2" r:id="rId14"/>
  </pivotCaches>
  <extLst>
    <ext uri="GoogleSheetsCustomDataVersion2">
      <go:sheetsCustomData xmlns:go="http://customooxmlschemas.google.com/" r:id="rId15" roundtripDataChecksum="jAT6zm4wRpHc+ruRwoM+Rags1mnb1leYOyE3FLUYByc="/>
    </ext>
  </extLst>
</workbook>
</file>

<file path=xl/sharedStrings.xml><?xml version="1.0" encoding="utf-8"?>
<sst xmlns="http://schemas.openxmlformats.org/spreadsheetml/2006/main" count="6616" uniqueCount="122">
  <si>
    <t>Год</t>
  </si>
  <si>
    <t>Месяц</t>
  </si>
  <si>
    <t>Канал</t>
  </si>
  <si>
    <t>Бренд</t>
  </si>
  <si>
    <t>Диапазон веса</t>
  </si>
  <si>
    <t>Сумма (в 1000)</t>
  </si>
  <si>
    <t>Штуки (в 1000 шт)</t>
  </si>
  <si>
    <t>Штуки (в шт)</t>
  </si>
  <si>
    <t>Точки</t>
  </si>
  <si>
    <t>Офтейк (штук на точку)</t>
  </si>
  <si>
    <t>Цена за штуку</t>
  </si>
  <si>
    <t>Средний вес</t>
  </si>
  <si>
    <t>Цена за грамм</t>
  </si>
  <si>
    <t xml:space="preserve"> </t>
  </si>
  <si>
    <t>Hypermarkets</t>
  </si>
  <si>
    <t>Green</t>
  </si>
  <si>
    <t>200-249G</t>
  </si>
  <si>
    <t>350-399G</t>
  </si>
  <si>
    <t>400-599G</t>
  </si>
  <si>
    <t>600-899G</t>
  </si>
  <si>
    <t>Blue</t>
  </si>
  <si>
    <t>Black</t>
  </si>
  <si>
    <t>White</t>
  </si>
  <si>
    <t>&lt;200G</t>
  </si>
  <si>
    <t>Red</t>
  </si>
  <si>
    <t>Yellow</t>
  </si>
  <si>
    <t>Orange</t>
  </si>
  <si>
    <t>250-299G</t>
  </si>
  <si>
    <t>Purple</t>
  </si>
  <si>
    <t>Pink</t>
  </si>
  <si>
    <t>Brown</t>
  </si>
  <si>
    <t>Minimarkets</t>
  </si>
  <si>
    <t>300-349G</t>
  </si>
  <si>
    <t>Grey</t>
  </si>
  <si>
    <t>Pale</t>
  </si>
  <si>
    <t>Pastel</t>
  </si>
  <si>
    <t>Mat</t>
  </si>
  <si>
    <t>Supermarkets</t>
  </si>
  <si>
    <t>Deep</t>
  </si>
  <si>
    <t>Dim</t>
  </si>
  <si>
    <t>Vivid</t>
  </si>
  <si>
    <t>Virulent</t>
  </si>
  <si>
    <t>Moderate</t>
  </si>
  <si>
    <t>Glossy</t>
  </si>
  <si>
    <t>Delicate</t>
  </si>
  <si>
    <t>Silver</t>
  </si>
  <si>
    <t>Lime</t>
  </si>
  <si>
    <t>Teal</t>
  </si>
  <si>
    <t>Khaki</t>
  </si>
  <si>
    <t>Golden</t>
  </si>
  <si>
    <t>Beige</t>
  </si>
  <si>
    <t>Salmon</t>
  </si>
  <si>
    <t>100-199G</t>
  </si>
  <si>
    <t>Magenta</t>
  </si>
  <si>
    <t>Cotton</t>
  </si>
  <si>
    <t>Snow</t>
  </si>
  <si>
    <t>Rosy</t>
  </si>
  <si>
    <t>Lilac</t>
  </si>
  <si>
    <t>Pearl</t>
  </si>
  <si>
    <t>Macaroon</t>
  </si>
  <si>
    <t>Rice</t>
  </si>
  <si>
    <t>Linen</t>
  </si>
  <si>
    <t>Bone</t>
  </si>
  <si>
    <t>Daisy</t>
  </si>
  <si>
    <t>Powder</t>
  </si>
  <si>
    <t>Cream</t>
  </si>
  <si>
    <t>SUM из Сумма (в 1000)</t>
  </si>
  <si>
    <t>AVERAGE из Офтейк (штук на точку)</t>
  </si>
  <si>
    <t>AVERAGE из Цена за грамм</t>
  </si>
  <si>
    <t xml:space="preserve">Цена за грамм </t>
  </si>
  <si>
    <t>Дата</t>
  </si>
  <si>
    <t>Сумма в 1000</t>
  </si>
  <si>
    <t>месяц</t>
  </si>
  <si>
    <t>Green 350-399G</t>
  </si>
  <si>
    <t>Blue 400-599G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</si>
  <si>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</si>
  <si>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</si>
  <si>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</si>
  <si>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</si>
  <si>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</si>
  <si>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</si>
  <si>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</si>
  <si>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</si>
  <si>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</si>
  <si>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</si>
  <si>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</si>
  <si>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</si>
  <si>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Офтейк</t>
  </si>
  <si>
    <t>SUM из Офтейк (штук на точку)</t>
  </si>
  <si>
    <t>2022 год</t>
  </si>
  <si>
    <t xml:space="preserve">Blue 400-599G </t>
  </si>
  <si>
    <t>Рост (%)</t>
  </si>
  <si>
    <t>Доля (2022 %)</t>
  </si>
  <si>
    <t>ГМ</t>
  </si>
  <si>
    <t>MM</t>
  </si>
  <si>
    <t>СМ</t>
  </si>
  <si>
    <t>Итого</t>
  </si>
  <si>
    <t>Всего (Green)</t>
  </si>
  <si>
    <t>Всего (Blue)</t>
  </si>
  <si>
    <t>Всего (Yellow)</t>
  </si>
  <si>
    <t>Всего (Rosy)</t>
  </si>
  <si>
    <t>Всего (Pearl)</t>
  </si>
  <si>
    <t>Всего (Orange)</t>
  </si>
  <si>
    <t>Всего (Red)</t>
  </si>
  <si>
    <t>Всего (Dim)</t>
  </si>
  <si>
    <t>Всего (Golden)</t>
  </si>
  <si>
    <t>Всего (Black)</t>
  </si>
  <si>
    <t>Всего (Vivid)</t>
  </si>
  <si>
    <t>Всего (Deep)</t>
  </si>
  <si>
    <t>Всего (Moderate)</t>
  </si>
  <si>
    <t>Всего (Pale)</t>
  </si>
  <si>
    <t>Всего (Rice)</t>
  </si>
  <si>
    <t>Всего (Macaroon)</t>
  </si>
  <si>
    <t>Всего (Snow)</t>
  </si>
  <si>
    <t>Всего (Beige)</t>
  </si>
  <si>
    <t>Всего (Linen)</t>
  </si>
  <si>
    <t>Всего (Cream)</t>
  </si>
  <si>
    <t>Объем</t>
  </si>
  <si>
    <t>Other</t>
  </si>
  <si>
    <t>SUM из Объем</t>
  </si>
  <si>
    <t xml:space="preserve">Объем продаж </t>
  </si>
  <si>
    <t>Объем продаж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</si>
</sst>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mmm yyyy"/>
  </numFmts>
  <fonts count="5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4" xfId="0" applyAlignment="1" applyBorder="1" applyFont="1" applyNumberFormat="1">
      <alignment horizontal="center" vertical="top"/>
    </xf>
    <xf borderId="1" fillId="0" fontId="1" numFmtId="2" xfId="0" applyAlignment="1" applyBorder="1" applyFont="1" applyNumberFormat="1">
      <alignment horizontal="center" vertical="top"/>
    </xf>
    <xf borderId="1" fillId="0" fontId="1" numFmtId="1" xfId="0" applyAlignment="1" applyBorder="1" applyFont="1" applyNumberFormat="1">
      <alignment horizontal="center" vertical="top"/>
    </xf>
    <xf borderId="1" fillId="0" fontId="2" numFmtId="3" xfId="0" applyAlignment="1" applyBorder="1" applyFont="1" applyNumberFormat="1">
      <alignment horizontal="center" shrinkToFit="0" wrapText="1"/>
    </xf>
    <xf borderId="1" fillId="0" fontId="2" numFmtId="4" xfId="0" applyAlignment="1" applyBorder="1" applyFont="1" applyNumberFormat="1">
      <alignment horizontal="center" vertical="top"/>
    </xf>
    <xf borderId="0" fillId="0" fontId="2" numFmtId="0" xfId="0" applyFont="1"/>
    <xf borderId="0" fillId="0" fontId="2" numFmtId="4" xfId="0" applyFont="1" applyNumberFormat="1"/>
    <xf borderId="0" fillId="0" fontId="2" numFmtId="2" xfId="0" applyFont="1" applyNumberFormat="1"/>
    <xf borderId="0" fillId="0" fontId="2" numFmtId="1" xfId="0" applyFont="1" applyNumberFormat="1"/>
    <xf borderId="0" fillId="0" fontId="2" numFmtId="3" xfId="0" applyFont="1" applyNumberFormat="1"/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4" xfId="0" applyBorder="1" applyFont="1" applyNumberFormat="1"/>
    <xf borderId="1" fillId="0" fontId="3" numFmtId="3" xfId="0" applyBorder="1" applyFont="1" applyNumberFormat="1"/>
    <xf borderId="1" fillId="0" fontId="3" numFmtId="164" xfId="0" applyAlignment="1" applyBorder="1" applyFont="1" applyNumberFormat="1">
      <alignment readingOrder="0"/>
    </xf>
    <xf borderId="1" fillId="0" fontId="3" numFmtId="0" xfId="0" applyBorder="1" applyFont="1"/>
    <xf borderId="0" fillId="0" fontId="4" numFmtId="0" xfId="0" applyAlignment="1" applyFont="1">
      <alignment readingOrder="0"/>
    </xf>
    <xf borderId="0" fillId="0" fontId="3" numFmtId="3" xfId="0" applyFont="1" applyNumberFormat="1"/>
    <xf borderId="1" fillId="0" fontId="3" numFmtId="0" xfId="0" applyAlignment="1" applyBorder="1" applyFont="1">
      <alignment horizontal="center" readingOrder="0"/>
    </xf>
    <xf borderId="0" fillId="0" fontId="3" numFmtId="4" xfId="0" applyFont="1" applyNumberFormat="1"/>
    <xf borderId="1" fillId="0" fontId="3" numFmtId="10" xfId="0" applyBorder="1" applyFont="1" applyNumberFormat="1"/>
    <xf borderId="0" fillId="0" fontId="3" numFmtId="0" xfId="0" applyAlignment="1" applyFont="1">
      <alignment horizontal="center" readingOrder="0"/>
    </xf>
    <xf borderId="1" fillId="0" fontId="3" numFmtId="0" xfId="0" applyBorder="1" applyFont="1"/>
    <xf borderId="1" fillId="0" fontId="3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Динамика цены, оффтейка  и продаж  для бренда Green 100-199G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'7'!$D$1</c:f>
            </c:strRef>
          </c:tx>
          <c:spPr>
            <a:ln cmpd="sng" w="3810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'7'!$G$2:$G$28</c:f>
            </c:strRef>
          </c:cat>
          <c:val>
            <c:numRef>
              <c:f>'7'!$D$2:$D$28</c:f>
              <c:numCache/>
            </c:numRef>
          </c:val>
          <c:smooth val="0"/>
        </c:ser>
        <c:ser>
          <c:idx val="2"/>
          <c:order val="2"/>
          <c:tx>
            <c:strRef>
              <c:f>'7'!$F$1</c:f>
            </c:strRef>
          </c:tx>
          <c:spPr>
            <a:ln cmpd="sng" w="38100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'7'!$G$2:$G$28</c:f>
            </c:strRef>
          </c:cat>
          <c:val>
            <c:numRef>
              <c:f>'7'!$F$2:$F$28</c:f>
              <c:numCache/>
            </c:numRef>
          </c:val>
          <c:smooth val="0"/>
        </c:ser>
        <c:axId val="1385902129"/>
        <c:axId val="2097710470"/>
      </c:lineChart>
      <c:catAx>
        <c:axId val="1385902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710470"/>
      </c:catAx>
      <c:valAx>
        <c:axId val="2097710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902129"/>
      </c:valAx>
      <c:barChart>
        <c:barDir val="col"/>
        <c:ser>
          <c:idx val="0"/>
          <c:order val="0"/>
          <c:tx>
            <c:strRef>
              <c:f>'7'!$C$1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'7'!$G$2:$G$28</c:f>
            </c:strRef>
          </c:cat>
          <c:val>
            <c:numRef>
              <c:f>'7'!$C$2:$C$28</c:f>
              <c:numCache/>
            </c:numRef>
          </c:val>
        </c:ser>
        <c:axId val="735173781"/>
        <c:axId val="657138620"/>
      </c:barChart>
      <c:catAx>
        <c:axId val="73517378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138620"/>
      </c:catAx>
      <c:valAx>
        <c:axId val="6571386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173781"/>
        <c:crosses val="max"/>
      </c:valAx>
    </c:plotArea>
    <c:legend>
      <c:legendPos val="b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Объем продаж Green 350-399G и Blue 400-599G по месяцам 2022 в ГМ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'6'!$B$40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'6'!$A$41:$A$52</c:f>
            </c:strRef>
          </c:cat>
          <c:val>
            <c:numRef>
              <c:f>'6'!$B$41:$B$52</c:f>
              <c:numCache/>
            </c:numRef>
          </c:val>
          <c:smooth val="0"/>
        </c:ser>
        <c:ser>
          <c:idx val="1"/>
          <c:order val="1"/>
          <c:tx>
            <c:strRef>
              <c:f>'6'!$C$40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cat>
            <c:strRef>
              <c:f>'6'!$A$41:$A$52</c:f>
            </c:strRef>
          </c:cat>
          <c:val>
            <c:numRef>
              <c:f>'6'!$C$41:$C$52</c:f>
              <c:numCache/>
            </c:numRef>
          </c:val>
          <c:smooth val="0"/>
        </c:ser>
        <c:axId val="1507405368"/>
        <c:axId val="1535273632"/>
      </c:lineChart>
      <c:catAx>
        <c:axId val="150740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2022 год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273632"/>
      </c:catAx>
      <c:valAx>
        <c:axId val="1535273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405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Динамика оффтейк для Green 350-399G и Blue 400-599G по месяцам 2022 в ГМ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'6'!$B$56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'6'!$A$57:$A$68</c:f>
            </c:strRef>
          </c:cat>
          <c:val>
            <c:numRef>
              <c:f>'6'!$B$57:$B$68</c:f>
              <c:numCache/>
            </c:numRef>
          </c:val>
          <c:smooth val="0"/>
        </c:ser>
        <c:ser>
          <c:idx val="1"/>
          <c:order val="1"/>
          <c:tx>
            <c:strRef>
              <c:f>'6'!$C$56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'6'!$A$57:$A$68</c:f>
            </c:strRef>
          </c:cat>
          <c:val>
            <c:numRef>
              <c:f>'6'!$C$57:$C$68</c:f>
              <c:numCache/>
            </c:numRef>
          </c:val>
          <c:smooth val="0"/>
        </c:ser>
        <c:axId val="46214104"/>
        <c:axId val="397261171"/>
      </c:lineChart>
      <c:catAx>
        <c:axId val="4621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2022 год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261171"/>
      </c:catAx>
      <c:valAx>
        <c:axId val="397261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14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Динамика цены за грамм для Green 350-399G и Blue 400-599G по месяцам 2022 в ГМ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'6'!$B$72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'6'!$A$73:$A$84</c:f>
            </c:strRef>
          </c:cat>
          <c:val>
            <c:numRef>
              <c:f>'6'!$B$73:$B$84</c:f>
              <c:numCache/>
            </c:numRef>
          </c:val>
          <c:smooth val="0"/>
        </c:ser>
        <c:ser>
          <c:idx val="1"/>
          <c:order val="1"/>
          <c:tx>
            <c:strRef>
              <c:f>'6'!$C$72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'6'!$A$73:$A$84</c:f>
            </c:strRef>
          </c:cat>
          <c:val>
            <c:numRef>
              <c:f>'6'!$C$73:$C$84</c:f>
              <c:numCache/>
            </c:numRef>
          </c:val>
          <c:smooth val="0"/>
        </c:ser>
        <c:axId val="1195333818"/>
        <c:axId val="357589329"/>
      </c:lineChart>
      <c:catAx>
        <c:axId val="1195333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2022 год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589329"/>
      </c:catAx>
      <c:valAx>
        <c:axId val="357589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333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757575"/>
                </a:solidFill>
                <a:latin typeface="+mn-lt"/>
              </a:defRPr>
            </a:pPr>
            <a:r>
              <a:rPr b="1" i="1" sz="2400">
                <a:solidFill>
                  <a:srgbClr val="757575"/>
                </a:solidFill>
                <a:latin typeface="+mn-lt"/>
              </a:rPr>
              <a:t>Динамика оффтейка  по месяцам 2022 в ГМ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'5'!$L$2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'5'!$K$3:$K$14</c:f>
            </c:strRef>
          </c:cat>
          <c:val>
            <c:numRef>
              <c:f>'5'!$L$3:$L$14</c:f>
              <c:numCache/>
            </c:numRef>
          </c:val>
          <c:smooth val="0"/>
        </c:ser>
        <c:ser>
          <c:idx val="1"/>
          <c:order val="1"/>
          <c:tx>
            <c:strRef>
              <c:f>'5'!$M$2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'5'!$K$3:$K$14</c:f>
            </c:strRef>
          </c:cat>
          <c:val>
            <c:numRef>
              <c:f>'5'!$M$3:$M$14</c:f>
              <c:numCache/>
            </c:numRef>
          </c:val>
          <c:smooth val="0"/>
        </c:ser>
        <c:axId val="1949715240"/>
        <c:axId val="1558012885"/>
      </c:lineChart>
      <c:catAx>
        <c:axId val="194971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2022 год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012885"/>
      </c:catAx>
      <c:valAx>
        <c:axId val="1558012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715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757575"/>
                </a:solidFill>
                <a:latin typeface="+mn-lt"/>
              </a:defRPr>
            </a:pPr>
            <a:r>
              <a:rPr b="1" i="1" sz="2400">
                <a:solidFill>
                  <a:srgbClr val="757575"/>
                </a:solidFill>
                <a:latin typeface="+mn-lt"/>
              </a:rPr>
              <a:t>Рост и доля продаж по каналам 2022</a:t>
            </a:r>
          </a:p>
        </c:rich>
      </c:tx>
      <c:layout>
        <c:manualLayout>
          <c:xMode val="edge"/>
          <c:yMode val="edge"/>
          <c:x val="-0.0566574888094548"/>
          <c:y val="0.05"/>
        </c:manualLayout>
      </c:layout>
      <c:overlay val="0"/>
    </c:title>
    <c:plotArea>
      <c:layout>
        <c:manualLayout>
          <c:xMode val="edge"/>
          <c:yMode val="edge"/>
          <c:x val="0.0970703125"/>
          <c:y val="0.15333333333333332"/>
          <c:w val="0.8716796875"/>
          <c:h val="0.7806666666666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'4'!$E$2</c:f>
            </c:strRef>
          </c:tx>
          <c:spPr>
            <a:ln>
              <a:noFill/>
            </a:ln>
          </c:spPr>
          <c:marker>
            <c:symbol val="star"/>
            <c:size val="14"/>
            <c:spPr>
              <a:solidFill>
                <a:srgbClr val="1155CC"/>
              </a:solidFill>
              <a:ln cmpd="sng">
                <a:solidFill>
                  <a:srgbClr val="1155CC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yVal>
            <c:numRef>
              <c:f>'4'!$E$3:$E$5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076265"/>
        <c:axId val="230775489"/>
      </c:scatterChart>
      <c:valAx>
        <c:axId val="13040762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A86E8"/>
                    </a:solidFill>
                    <a:latin typeface="Garamond"/>
                  </a:defRPr>
                </a:pPr>
                <a:r>
                  <a:rPr b="0">
                    <a:solidFill>
                      <a:srgbClr val="4A86E8"/>
                    </a:solidFill>
                    <a:latin typeface="Garamond"/>
                  </a:rPr>
                  <a:t>Доля (% 2022)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775489"/>
      </c:valAx>
      <c:valAx>
        <c:axId val="230775489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076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Динамика доли рынка ТОП 5 (2021-2022)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'3'!$G$266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  <a:prstDash val="solid"/>
            </a:ln>
          </c:spPr>
          <c:cat>
            <c:strRef>
              <c:f>'3'!$F$267:$F$290</c:f>
            </c:strRef>
          </c:cat>
          <c:val>
            <c:numRef>
              <c:f>'3'!$G$267:$G$290</c:f>
              <c:numCache/>
            </c:numRef>
          </c:val>
        </c:ser>
        <c:ser>
          <c:idx val="1"/>
          <c:order val="1"/>
          <c:tx>
            <c:strRef>
              <c:f>'3'!$H$266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  <a:prstDash val="solid"/>
            </a:ln>
          </c:spPr>
          <c:cat>
            <c:strRef>
              <c:f>'3'!$F$267:$F$290</c:f>
            </c:strRef>
          </c:cat>
          <c:val>
            <c:numRef>
              <c:f>'3'!$H$267:$H$290</c:f>
              <c:numCache/>
            </c:numRef>
          </c:val>
        </c:ser>
        <c:ser>
          <c:idx val="2"/>
          <c:order val="2"/>
          <c:tx>
            <c:strRef>
              <c:f>'3'!$I$266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  <a:prstDash val="solid"/>
            </a:ln>
          </c:spPr>
          <c:cat>
            <c:strRef>
              <c:f>'3'!$F$267:$F$290</c:f>
            </c:strRef>
          </c:cat>
          <c:val>
            <c:numRef>
              <c:f>'3'!$I$267:$I$290</c:f>
              <c:numCache/>
            </c:numRef>
          </c:val>
        </c:ser>
        <c:ser>
          <c:idx val="3"/>
          <c:order val="3"/>
          <c:tx>
            <c:strRef>
              <c:f>'3'!$J$266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  <a:prstDash val="solid"/>
            </a:ln>
          </c:spPr>
          <c:cat>
            <c:strRef>
              <c:f>'3'!$F$267:$F$290</c:f>
            </c:strRef>
          </c:cat>
          <c:val>
            <c:numRef>
              <c:f>'3'!$J$267:$J$290</c:f>
              <c:numCache/>
            </c:numRef>
          </c:val>
        </c:ser>
        <c:ser>
          <c:idx val="4"/>
          <c:order val="4"/>
          <c:tx>
            <c:strRef>
              <c:f>'3'!$K$266</c:f>
            </c:strRef>
          </c:tx>
          <c:spPr>
            <a:solidFill>
              <a:srgbClr val="4BACC6">
                <a:alpha val="30000"/>
              </a:srgbClr>
            </a:solidFill>
            <a:ln cmpd="sng">
              <a:solidFill>
                <a:srgbClr val="4BACC6"/>
              </a:solidFill>
              <a:prstDash val="solid"/>
            </a:ln>
          </c:spPr>
          <c:cat>
            <c:strRef>
              <c:f>'3'!$F$267:$F$290</c:f>
            </c:strRef>
          </c:cat>
          <c:val>
            <c:numRef>
              <c:f>'3'!$K$267:$K$290</c:f>
              <c:numCache/>
            </c:numRef>
          </c:val>
        </c:ser>
        <c:ser>
          <c:idx val="5"/>
          <c:order val="5"/>
          <c:tx>
            <c:strRef>
              <c:f>'3'!$L$266</c:f>
            </c:strRef>
          </c:tx>
          <c:spPr>
            <a:solidFill>
              <a:srgbClr val="F79646">
                <a:alpha val="30000"/>
              </a:srgbClr>
            </a:solidFill>
            <a:ln cmpd="sng">
              <a:solidFill>
                <a:srgbClr val="F79646"/>
              </a:solidFill>
              <a:prstDash val="solid"/>
            </a:ln>
          </c:spPr>
          <c:cat>
            <c:strRef>
              <c:f>'3'!$F$267:$F$290</c:f>
            </c:strRef>
          </c:cat>
          <c:val>
            <c:numRef>
              <c:f>'3'!$L$267:$L$290</c:f>
              <c:numCache/>
            </c:numRef>
          </c:val>
        </c:ser>
        <c:axId val="1324196485"/>
        <c:axId val="1656409833"/>
      </c:areaChart>
      <c:catAx>
        <c:axId val="1324196485"/>
        <c:scaling>
          <c:orientation val="minMax"/>
        </c:scaling>
        <c:delete val="1"/>
        <c:axPos val="b"/>
        <c:numFmt formatCode="General" sourceLinked="1"/>
        <c:majorTickMark val="none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409833"/>
      </c:catAx>
      <c:valAx>
        <c:axId val="165640983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1964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B5394"/>
                </a:solidFill>
                <a:latin typeface="+mn-lt"/>
              </a:defRPr>
            </a:pPr>
            <a:r>
              <a:rPr b="1" sz="3000">
                <a:solidFill>
                  <a:srgbClr val="0B5394"/>
                </a:solidFill>
                <a:latin typeface="+mn-lt"/>
              </a:rPr>
              <a:t>Доля рынка каждого бренда в 2022 </a:t>
            </a:r>
          </a:p>
        </c:rich>
      </c:tx>
      <c:layout>
        <c:manualLayout>
          <c:xMode val="edge"/>
          <c:yMode val="edge"/>
          <c:x val="-0.055374823196605374"/>
          <c:y val="0.040846681922196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'2'!$A$2:$A$15</c:f>
            </c:strRef>
          </c:cat>
          <c:val>
            <c:numRef>
              <c:f>'2'!$B$2:$B$15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B5394"/>
                </a:solidFill>
                <a:latin typeface="+mn-lt"/>
              </a:defRPr>
            </a:pPr>
            <a:r>
              <a:rPr b="1" i="1">
                <a:solidFill>
                  <a:srgbClr val="0B5394"/>
                </a:solidFill>
                <a:latin typeface="+mn-lt"/>
              </a:rPr>
              <a:t>Динамика продаж за  2020-2023 года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'1'!$A$1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'1'!$A$2:$A$40</c:f>
              <c:numCache/>
            </c:numRef>
          </c:val>
          <c:smooth val="1"/>
        </c:ser>
        <c:ser>
          <c:idx val="1"/>
          <c:order val="1"/>
          <c:tx>
            <c:strRef>
              <c:f>'1'!$B$1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i="1" sz="10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'1'!$B$2:$B$40</c:f>
              <c:numCache/>
            </c:numRef>
          </c:val>
          <c:smooth val="1"/>
        </c:ser>
        <c:ser>
          <c:idx val="2"/>
          <c:order val="2"/>
          <c:tx>
            <c:strRef>
              <c:f>'1'!$C$1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'1'!$C$2:$C$40</c:f>
              <c:numCache/>
            </c:numRef>
          </c:val>
          <c:smooth val="1"/>
        </c:ser>
        <c:axId val="1347352812"/>
        <c:axId val="501783063"/>
      </c:lineChart>
      <c:catAx>
        <c:axId val="1347352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783063"/>
      </c:catAx>
      <c:valAx>
        <c:axId val="501783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352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1</xdr:row>
      <xdr:rowOff>114300</xdr:rowOff>
    </xdr:from>
    <xdr:ext cx="6905625" cy="4448175"/>
    <xdr:graphicFrame>
      <xdr:nvGraphicFramePr>
        <xdr:cNvPr id="54779347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38</xdr:row>
      <xdr:rowOff>57150</xdr:rowOff>
    </xdr:from>
    <xdr:ext cx="6953250" cy="2752725"/>
    <xdr:graphicFrame>
      <xdr:nvGraphicFramePr>
        <xdr:cNvPr id="310020419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542925</xdr:colOff>
      <xdr:row>53</xdr:row>
      <xdr:rowOff>95250</xdr:rowOff>
    </xdr:from>
    <xdr:ext cx="7362825" cy="2962275"/>
    <xdr:graphicFrame>
      <xdr:nvGraphicFramePr>
        <xdr:cNvPr id="109349612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542925</xdr:colOff>
      <xdr:row>70</xdr:row>
      <xdr:rowOff>76200</xdr:rowOff>
    </xdr:from>
    <xdr:ext cx="7362825" cy="2905125"/>
    <xdr:graphicFrame>
      <xdr:nvGraphicFramePr>
        <xdr:cNvPr id="24157289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3</xdr:row>
      <xdr:rowOff>38100</xdr:rowOff>
    </xdr:from>
    <xdr:ext cx="5715000" cy="3533775"/>
    <xdr:graphicFrame>
      <xdr:nvGraphicFramePr>
        <xdr:cNvPr id="853677419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6</xdr:row>
      <xdr:rowOff>161925</xdr:rowOff>
    </xdr:from>
    <xdr:ext cx="6229350" cy="3838575"/>
    <xdr:graphicFrame>
      <xdr:nvGraphicFramePr>
        <xdr:cNvPr id="214435566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1247775</xdr:colOff>
      <xdr:row>1</xdr:row>
      <xdr:rowOff>0</xdr:rowOff>
    </xdr:from>
    <xdr:ext cx="5715000" cy="3533775"/>
    <xdr:graphicFrame>
      <xdr:nvGraphicFramePr>
        <xdr:cNvPr id="1843905864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0</xdr:row>
      <xdr:rowOff>95250</xdr:rowOff>
    </xdr:from>
    <xdr:ext cx="6734175" cy="4162425"/>
    <xdr:graphicFrame>
      <xdr:nvGraphicFramePr>
        <xdr:cNvPr id="492937413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0</xdr:row>
      <xdr:rowOff>95250</xdr:rowOff>
    </xdr:from>
    <xdr:ext cx="8010525" cy="5029200"/>
    <xdr:graphicFrame>
      <xdr:nvGraphicFramePr>
        <xdr:cNvPr id="65418862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009" sheet="Продажи"/>
  </cacheSource>
  <cacheFields>
    <cacheField name="Год" numFmtId="0">
      <sharedItems containsSemiMixedTypes="0" containsString="0" containsNumber="1" containsInteger="1">
        <n v="2020.0"/>
        <n v="2022.0"/>
        <n v="2021.0"/>
      </sharedItems>
    </cacheField>
    <cacheField name="Месяц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Канал" numFmtId="0">
      <sharedItems>
        <s v="Hypermarkets"/>
        <s v="Minimarkets"/>
        <s v="Supermarkets"/>
      </sharedItems>
    </cacheField>
    <cacheField name="Бренд" numFmtId="0">
      <sharedItems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Magenta"/>
        <s v="Cotton"/>
        <s v="Snow"/>
        <s v="Rosy"/>
        <s v="Lilac"/>
        <s v="Pearl"/>
        <s v="Macaroon"/>
        <s v="Rice"/>
        <s v="Linen"/>
        <s v="Bone"/>
        <s v="Daisy"/>
        <s v="Powder"/>
        <s v="Cream"/>
      </sharedItems>
    </cacheField>
    <cacheField name="Диапазон веса" numFmtId="0">
      <sharedItems>
        <s v="200-249G"/>
        <s v="350-399G"/>
        <s v="400-599G"/>
        <s v="600-899G"/>
        <s v="&lt;200G"/>
        <s v="250-299G"/>
        <s v="300-349G"/>
        <s v="100-199G"/>
      </sharedItems>
    </cacheField>
    <cacheField name="Сумма (в 1000)" numFmtId="4">
      <sharedItems containsSemiMixedTypes="0" containsString="0" containsNumber="1">
        <n v="936.803413"/>
        <n v="7019.116508"/>
        <n v="4166.453788"/>
        <n v="66.38769"/>
        <n v="3227.992656"/>
        <n v="573.128758"/>
        <n v="559.444379"/>
        <n v="328.755626"/>
        <n v="253.642919"/>
        <n v="200.763102"/>
        <n v="2.200698"/>
        <n v="71.031833"/>
        <n v="61.805145"/>
        <n v="56.153614"/>
        <n v="50.76976"/>
        <n v="4050.03638"/>
        <n v="0.134999"/>
        <n v="7036.255168"/>
        <n v="1087.96951"/>
        <n v="109.493529"/>
        <n v="3000.962605"/>
        <n v="2169.309011"/>
        <n v="319.951771"/>
        <n v="234.200456"/>
        <n v="207.232319"/>
        <n v="177.535357"/>
        <n v="119.596253"/>
        <n v="0.930142"/>
        <n v="108.540446"/>
        <n v="51.908766"/>
        <n v="43.137401"/>
        <n v="8930.873194"/>
        <n v="9457.396412"/>
        <n v="4901.080918"/>
        <n v="15.311662"/>
        <n v="9564.403796"/>
        <n v="3197.053251"/>
        <n v="1090.341146"/>
        <n v="918.309789"/>
        <n v="811.85142"/>
        <n v="3.021369"/>
        <n v="489.019976"/>
        <n v="387.537281"/>
        <n v="10.497775"/>
        <n v="36.070235"/>
        <n v="241.683626"/>
        <n v="25.307236"/>
        <n v="174.92429"/>
        <n v="46.280242"/>
        <n v="144.095549"/>
        <n v="902.021306"/>
        <n v="5267.687694"/>
        <n v="5737.79897"/>
        <n v="61.337886"/>
        <n v="3177.907308"/>
        <n v="874.324135"/>
        <n v="443.556823"/>
        <n v="306.878801"/>
        <n v="281.485434"/>
        <n v="184.941745"/>
        <n v="2.004698"/>
        <n v="106.299765"/>
        <n v="57.967151"/>
        <n v="50.762267"/>
        <n v="46.506611"/>
        <n v="3973.243146"/>
        <n v="2.724914"/>
        <n v="6994.827867"/>
        <n v="839.264868"/>
        <n v="79.266848"/>
        <n v="2210.363738"/>
        <n v="1969.556878"/>
        <n v="195.339862"/>
        <n v="203.567716"/>
        <n v="178.409536"/>
        <n v="22.854508"/>
        <n v="131.38103"/>
        <n v="91.413191"/>
        <n v="40.453398"/>
        <n v="3.238388"/>
        <n v="36.294018"/>
        <n v="27.976055"/>
        <n v="2.716891"/>
        <n v="6261.83286"/>
        <n v="10193.829322"/>
        <n v="3303.863573"/>
        <n v="16.051771"/>
        <n v="5580.485107"/>
        <n v="2388.342617"/>
        <n v="564.161924"/>
        <n v="824.082768"/>
        <n v="1386.735499"/>
        <n v="6.433346"/>
        <n v="520.283287"/>
        <n v="457.743868"/>
        <n v="13.110632"/>
        <n v="33.706557"/>
        <n v="0.21092"/>
        <n v="287.868454"/>
        <n v="24.106433"/>
        <n v="205.549007"/>
        <n v="34.832102"/>
        <n v="146.807534"/>
        <n v="928.92665"/>
        <n v="9105.207427"/>
        <n v="5049.820876"/>
        <n v="58.307367"/>
        <n v="3529.609076"/>
        <n v="677.017966"/>
        <n v="0.042303"/>
        <n v="433.006136"/>
        <n v="0.096674"/>
        <n v="329.873082"/>
        <n v="317.591342"/>
        <n v="197.90962"/>
        <n v="3.203644"/>
        <n v="121.778651"/>
        <n v="78.294403"/>
        <n v="58.161958"/>
        <n v="0.094486"/>
        <n v="45.010945"/>
        <n v="3925.894315"/>
        <n v="0.239033"/>
        <n v="6958.625881"/>
        <n v="1088.468861"/>
        <n v="62.655918"/>
        <n v="1949.093433"/>
        <n v="1072.220825"/>
        <n v="285.332048"/>
        <n v="177.547756"/>
        <n v="321.675"/>
        <n v="124.803203"/>
        <n v="123.330744"/>
        <n v="108.865611"/>
        <n v="1.605336"/>
        <n v="93.23621"/>
        <n v="48.423851"/>
        <n v="4860.261843"/>
        <n v="9525.273204"/>
        <n v="5053.812038"/>
        <n v="13.352451"/>
        <n v="4874.68381"/>
        <n v="518.473264"/>
        <n v="855.17176"/>
        <n v="1306.620265"/>
        <n v="1124.589953"/>
        <n v="811.186105"/>
        <n v="700.968116"/>
        <n v="13.251864"/>
        <n v="39.988526"/>
        <n v="7.884587"/>
        <n v="603.625107"/>
        <n v="25.981502"/>
        <n v="290.24294"/>
        <n v="0.049663"/>
        <n v="238.904142"/>
        <n v="819.698677"/>
        <n v="4806.202042"/>
        <n v="5104.909681"/>
        <n v="129.175226"/>
        <n v="3008.328546"/>
        <n v="634.098977"/>
        <n v="0.007028"/>
        <n v="337.342593"/>
        <n v="0.016112"/>
        <n v="285.831332"/>
        <n v="283.721208"/>
        <n v="172.71895"/>
        <n v="3.648823"/>
        <n v="102.900452"/>
        <n v="68.126832"/>
        <n v="41.763937"/>
        <n v="30.341988"/>
        <n v="4037.903364"/>
        <n v="0.171467"/>
        <n v="6338.200409"/>
        <n v="880.140635"/>
        <n v="80.219931"/>
        <n v="1553.383466"/>
        <n v="1076.441935"/>
        <n v="225.61309"/>
        <n v="242.389454"/>
        <n v="258.553945"/>
        <n v="186.019152"/>
        <n v="98.75062"/>
        <n v="58.388659"/>
        <n v="55.786411"/>
        <n v="0.259456"/>
        <n v="50.164253"/>
        <n v="8413.267214"/>
        <n v="8971.843249"/>
        <n v="2762.443039"/>
        <n v="33.022278"/>
        <n v="5927.9104"/>
        <n v="1168.584361"/>
        <n v="343.430485"/>
        <n v="654.637547"/>
        <n v="722.763649"/>
        <n v="649.040983"/>
        <n v="457.457559"/>
        <n v="7.416068"/>
        <n v="31.154171"/>
        <n v="10.94554"/>
        <n v="0.250637"/>
        <n v="455.096599"/>
        <n v="27.19477"/>
        <n v="360.11203"/>
        <n v="54.916409"/>
        <n v="129.905255"/>
        <n v="1261.464109"/>
        <n v="5056.081495"/>
        <n v="3514.288662"/>
        <n v="67.328507"/>
        <n v="3209.643513"/>
        <n v="665.216812"/>
        <n v="280.366585"/>
        <n v="330.982913"/>
        <n v="305.898532"/>
        <n v="140.871749"/>
        <n v="126.123622"/>
        <n v="2.613454"/>
        <n v="92.107813"/>
        <n v="37.023186"/>
        <n v="0.119351"/>
        <n v="35.477459"/>
        <n v="3886.490741"/>
        <n v="0.07665"/>
        <n v="6461.604885"/>
        <n v="978.03047"/>
        <n v="71.137857"/>
        <n v="1704.141979"/>
        <n v="881.70831"/>
        <n v="283.989748"/>
        <n v="112.811286"/>
        <n v="224.946184"/>
        <n v="137.342741"/>
        <n v="128.123744"/>
        <n v="0.429929"/>
        <n v="65.790073"/>
        <n v="42.52785"/>
        <n v="41.459526"/>
        <n v="6964.641234"/>
        <n v="7894.581306"/>
        <n v="2313.44746"/>
        <n v="10.34063"/>
        <n v="4815.378802"/>
        <n v="493.352945"/>
        <n v="655.264603"/>
        <n v="985.101548"/>
        <n v="868.844336"/>
        <n v="390.842837"/>
        <n v="8.962127"/>
        <n v="38.584694"/>
        <n v="5.718368"/>
        <n v="365.607411"/>
        <n v="358.536068"/>
        <n v="46.870565"/>
        <n v="215.208807"/>
        <n v="29.755378"/>
        <n v="173.026412"/>
        <n v="1029.598821"/>
        <n v="4036.583675"/>
        <n v="5268.299434"/>
        <n v="213.294153"/>
        <n v="2643.416951"/>
        <n v="622.228998"/>
        <n v="160.392984"/>
        <n v="391.482226"/>
        <n v="360.477244"/>
        <n v="156.110209"/>
        <n v="117.64838"/>
        <n v="1.560646"/>
        <n v="92.905343"/>
        <n v="55.474507"/>
        <n v="0.425287"/>
        <n v="44.131594"/>
        <n v="3056.350782"/>
        <n v="0.142293"/>
        <n v="6777.613965"/>
        <n v="822.030462"/>
        <n v="66.62911"/>
        <n v="1161.256081"/>
        <n v="1016.720657"/>
        <n v="262.774193"/>
        <n v="119.821694"/>
        <n v="236.517256"/>
        <n v="120.12206"/>
        <n v="92.652783"/>
        <n v="1.081717"/>
        <n v="56.30877"/>
        <n v="49.519426"/>
        <n v="47.024197"/>
        <n v="4901.720639"/>
        <n v="7862.024497"/>
        <n v="1864.033093"/>
        <n v="15.912793"/>
        <n v="4241.478373"/>
        <n v="1824.296596"/>
        <n v="1209.394551"/>
        <n v="302.101449"/>
        <n v="565.056658"/>
        <n v="476.183387"/>
        <n v="7.848517"/>
        <n v="27.373598"/>
        <n v="3.280559"/>
        <n v="371.495588"/>
        <n v="223.758046"/>
        <n v="60.613095"/>
        <n v="120.995908"/>
        <n v="24.489549"/>
        <n v="149.109018"/>
        <n v="870.325083"/>
        <n v="7403.354863"/>
        <n v="2552.483087"/>
        <n v="6.283229"/>
        <n v="2822.831024"/>
        <n v="472.153171"/>
        <n v="116.373314"/>
        <n v="382.445638"/>
        <n v="290.430785"/>
        <n v="201.709554"/>
        <n v="112.794113"/>
        <n v="1.986265"/>
        <n v="93.897746"/>
        <n v="47.412949"/>
        <n v="35.509419"/>
        <n v="0.149852"/>
        <n v="3398.473048"/>
        <n v="0.010941"/>
        <n v="5999.003434"/>
        <n v="909.795361"/>
        <n v="79.825211"/>
        <n v="1518.623836"/>
        <n v="612.199476"/>
        <n v="235.936746"/>
        <n v="193.56644"/>
        <n v="132.964286"/>
        <n v="119.129525"/>
        <n v="86.020452"/>
        <n v="1.922279"/>
        <n v="70.732262"/>
        <n v="10.112935"/>
        <n v="46.945756"/>
        <n v="51.738094"/>
        <n v="5422.054982"/>
        <n v="5977.697769"/>
        <n v="1411.179164"/>
        <n v="147.300122"/>
        <n v="6144.165251"/>
        <n v="1520.411846"/>
        <n v="521.917002"/>
        <n v="499.183237"/>
        <n v="411.200988"/>
        <n v="3.348456"/>
        <n v="0.242017"/>
        <n v="374.905378"/>
        <n v="298.579602"/>
        <n v="9.620347"/>
        <n v="22.065598"/>
        <n v="49.084923"/>
        <n v="140.649292"/>
        <n v="0.424558"/>
        <n v="20.850142"/>
        <n v="140.824207"/>
        <n v="154.4753"/>
        <n v="839.675037"/>
        <n v="4545.647378"/>
        <n v="2912.236932"/>
        <n v="2.343986"/>
        <n v="3144.032997"/>
        <n v="386.054146"/>
        <n v="152.672372"/>
        <n v="418.475559"/>
        <n v="373.798464"/>
        <n v="284.902185"/>
        <n v="127.709397"/>
        <n v="2.463735"/>
        <n v="88.74046"/>
        <n v="52.956799"/>
        <n v="24.720427"/>
        <n v="9.577978"/>
        <n v="3827.928427"/>
        <n v="0.54729"/>
        <n v="6359.161149"/>
        <n v="836.630462"/>
        <n v="58.669398"/>
        <n v="1734.232667"/>
        <n v="797.208189"/>
        <n v="258.942763"/>
        <n v="129.596335"/>
        <n v="178.452502"/>
        <n v="112.748627"/>
        <n v="103.196774"/>
        <n v="3.297931"/>
        <n v="85.608891"/>
        <n v="84.815141"/>
        <n v="22.486045"/>
        <n v="50.11333"/>
        <n v="6709.745395"/>
        <n v="7205.293469"/>
        <n v="1220.229029"/>
        <n v="66.266284"/>
        <n v="6101.673406"/>
        <n v="1907.523043"/>
        <n v="363.135918"/>
        <n v="436.589117"/>
        <n v="415.783864"/>
        <n v="347.719692"/>
        <n v="9.360229"/>
        <n v="26.511486"/>
        <n v="2.915876"/>
        <n v="0.183668"/>
        <n v="345.456599"/>
        <n v="0.235851"/>
        <n v="21.17829"/>
        <n v="161.393145"/>
        <n v="41.636364"/>
        <n v="128.825793"/>
        <n v="152.140199"/>
        <n v="692.956619"/>
        <n v="6512.425501"/>
        <n v="2124.543597"/>
        <n v="1.028076"/>
        <n v="4467.334807"/>
        <n v="372.043144"/>
        <n v="60.611304"/>
        <n v="369.873609"/>
        <n v="335.499881"/>
        <n v="291.057245"/>
        <n v="1.373928"/>
        <n v="92.426348"/>
        <n v="93.170169"/>
        <n v="51.531351"/>
        <n v="35.386023"/>
        <n v="0.175645"/>
        <n v="3386.327367"/>
        <n v="0.985176"/>
        <n v="6367.316132"/>
        <n v="825.612183"/>
        <n v="68.190552"/>
        <n v="1951.666573"/>
        <n v="600.12229"/>
        <n v="180.630856"/>
        <n v="156.616257"/>
        <n v="102.778449"/>
        <n v="99.389678"/>
        <n v="20.959746"/>
        <n v="59.082552"/>
        <n v="65.509333"/>
        <n v="62.586761"/>
        <n v="0.854022"/>
        <n v="55.913785"/>
        <n v="7628.51873"/>
        <n v="11344.359734"/>
        <n v="1138.447524"/>
        <n v="33.195005"/>
        <n v="5429.497506"/>
        <n v="1826.391006"/>
        <n v="372.513254"/>
        <n v="283.975691"/>
        <n v="496.055713"/>
        <n v="304.052439"/>
        <n v="9.524402"/>
        <n v="32.461528"/>
        <n v="2.042558"/>
        <n v="0.255941"/>
        <n v="309.440934"/>
        <n v="57.675272"/>
        <n v="159.264256"/>
        <n v="0.330204"/>
        <n v="28.234317"/>
        <n v="156.94971"/>
        <n v="0.024798"/>
        <n v="151.892613"/>
        <n v="714.140479"/>
        <n v="5107.393573"/>
        <n v="4853.057025"/>
        <n v="1.010239"/>
        <n v="0.155886"/>
        <n v="5290.42563599999"/>
        <n v="414.764541"/>
        <n v="126.79139"/>
        <n v="458.541928"/>
        <n v="367.066608"/>
        <n v="285.144203"/>
        <n v="116.502147"/>
        <n v="2.76735"/>
        <n v="105.254914"/>
        <n v="52.337633"/>
        <n v="36.775135"/>
        <n v="0.185591"/>
        <n v="3988.521059"/>
        <n v="6497.563792"/>
        <n v="1051.550903"/>
        <n v="60.48214"/>
        <n v="2087.819981"/>
        <n v="987.116457"/>
        <n v="194.282214"/>
        <n v="109.808417"/>
        <n v="165.082083"/>
        <n v="129.934828"/>
        <n v="100.544796"/>
        <n v="21.322639"/>
        <n v="65.471207"/>
        <n v="70.952597"/>
        <n v="0.643301"/>
        <n v="68.15899"/>
        <n v="7190.91765"/>
        <n v="10831.853884"/>
        <n v="1659.957871"/>
        <n v="24.417541"/>
        <n v="6614.209094"/>
        <n v="1773.875739"/>
        <n v="465.369331"/>
        <n v="433.62192"/>
        <n v="472.904088"/>
        <n v="5.671158"/>
        <n v="27.713615"/>
        <n v="381.161355"/>
        <n v="0.563204"/>
        <n v="1.279707"/>
        <n v="318.321438"/>
        <n v="62.499038"/>
        <n v="160.841014"/>
        <n v="31.004518"/>
        <n v="184.796269"/>
        <n v="172.280999"/>
        <n v="693.523204"/>
        <n v="8077.51338"/>
        <n v="3444.500996"/>
        <n v="0.284586"/>
        <n v="3.023822"/>
        <n v="4384.797147"/>
        <n v="319.938974"/>
        <n v="174.651043"/>
        <n v="300.082495"/>
        <n v="283.880144"/>
        <n v="249.376456"/>
        <n v="2.947238"/>
        <n v="111.772602"/>
        <n v="98.216326"/>
        <n v="50.607907"/>
        <n v="39.360475"/>
        <n v="0.327685"/>
        <n v="3619.51712"/>
        <n v="6207.010473"/>
        <n v="718.497848"/>
        <n v="63.470422"/>
        <n v="0.441797"/>
        <n v="1891.763815"/>
        <n v="646.056945"/>
        <n v="198.720344"/>
        <n v="111.463019"/>
        <n v="304.455579"/>
        <n v="30.896572"/>
        <n v="103.77125"/>
        <n v="122.897301"/>
        <n v="96.602635"/>
        <n v="1.544666"/>
        <n v="65.708517"/>
        <n v="5.813849"/>
        <n v="51.098505"/>
        <n v="5005.155319"/>
        <n v="13396.308067"/>
        <n v="1290.956385"/>
        <n v="15.436583"/>
        <n v="7167.156142"/>
        <n v="1373.506643"/>
        <n v="347.846203"/>
        <n v="537.942316"/>
        <n v="471.874421"/>
        <n v="7.738316"/>
        <n v="35.070207"/>
        <n v="405.385216"/>
        <n v="0.694689"/>
        <n v="287.265068"/>
        <n v="68.448018"/>
        <n v="215.005711"/>
        <n v="1.226463"/>
        <n v="30.765021"/>
        <n v="194.894285"/>
        <n v="65.889532"/>
        <n v="155.941725"/>
        <n v="789.227923"/>
        <n v="5995.252831"/>
        <n v="3857.811179"/>
        <n v="0.233663"/>
        <n v="4.374675"/>
        <n v="5995.073407"/>
        <n v="542.253537"/>
        <n v="208.699739"/>
        <n v="0.125915"/>
        <n v="306.535534"/>
        <n v="282.294567"/>
        <n v="162.468894"/>
        <n v="1.588229"/>
        <n v="117.209566"/>
        <n v="87.407708"/>
        <n v="50.525289"/>
        <n v="0.61837"/>
        <n v="41.788139"/>
        <n v="4235.577133"/>
        <n v="4566.001749"/>
        <n v="764.229077"/>
        <n v="45.269075"/>
        <n v="1.127402"/>
        <n v="1391.71104"/>
        <n v="574.505007"/>
        <n v="238.161845"/>
        <n v="117.184238"/>
        <n v="159.756048"/>
        <n v="134.403459"/>
        <n v="60.933021"/>
        <n v="6.713224"/>
        <n v="45.258333"/>
        <n v="1.11613"/>
        <n v="35.861902"/>
        <n v="35.519099"/>
        <n v="7039.56404"/>
        <n v="10476.185686"/>
        <n v="1248.6311"/>
        <n v="12.065848"/>
        <n v="0.49345"/>
        <n v="4973.572214"/>
        <n v="1362.937588"/>
        <n v="297.628508"/>
        <n v="0.852696"/>
        <n v="923.409919"/>
        <n v="365.322427"/>
        <n v="5.839443"/>
        <n v="42.079687"/>
        <n v="309.219405"/>
        <n v="0.094354"/>
        <n v="33.376419"/>
        <n v="232.877716"/>
        <n v="63.560267"/>
        <n v="174.461142"/>
        <n v="0.073136"/>
        <n v="191.647874"/>
        <n v="35.958112"/>
        <n v="140.160417"/>
        <n v="41.856"/>
        <n v="76.9093"/>
        <n v="151.083"/>
        <n v="173.9148"/>
        <n v="1109.3931"/>
        <n v="1317.4916"/>
        <n v="2267.3183"/>
        <n v="1371.255"/>
        <n v="2642.1648"/>
        <n v="899.265493"/>
        <n v="5622.580442"/>
        <n v="4457.22479"/>
        <n v="15.948333"/>
        <n v="7611.563208"/>
        <n v="307.946992"/>
        <n v="6.422605"/>
        <n v="212.469968"/>
        <n v="171.236944"/>
        <n v="0.029771"/>
        <n v="116.992414"/>
        <n v="95.339903"/>
        <n v="38.969667"/>
        <n v="34.905171"/>
        <n v="0.142028"/>
        <n v="32.450189"/>
        <n v="4389.809554"/>
        <n v="5967.119432"/>
        <n v="485.822233"/>
        <n v="46.13722"/>
        <n v="14.795735"/>
        <n v="1609.072208"/>
        <n v="38.73859"/>
        <n v="701.603394"/>
        <n v="700.442242"/>
        <n v="193.181003"/>
        <n v="164.704934"/>
        <n v="12.006769"/>
        <n v="135.056441"/>
        <n v="1.59307"/>
        <n v="0.95189"/>
        <n v="127.584278"/>
        <n v="98.695255"/>
        <n v="7.20621"/>
        <n v="96.79121"/>
        <n v="10271.13988"/>
        <n v="14567.6979"/>
        <n v="1323.619549"/>
        <n v="1.791126"/>
        <n v="147.988777"/>
        <n v="9934.412537"/>
        <n v="96.490976"/>
        <n v="1335.566377"/>
        <n v="1288.467984"/>
        <n v="403.571082"/>
        <n v="34.83502"/>
        <n v="359.109615"/>
        <n v="5.171741"/>
        <n v="31.900512"/>
        <n v="282.59374"/>
        <n v="280.300213"/>
        <n v="3.230365"/>
        <n v="6.086698"/>
        <n v="261.313471"/>
        <n v="46.087756"/>
        <n v="145.866054"/>
        <n v="729.821201"/>
        <n v="4702.004113"/>
        <n v="3969.19894"/>
        <n v="11.329055"/>
        <n v="5962.643043"/>
        <n v="284.824342"/>
        <n v="2.950686"/>
        <n v="234.198798"/>
        <n v="0.20893"/>
        <n v="124.996153"/>
        <n v="75.322764"/>
        <n v="74.063678"/>
        <n v="34.985402"/>
        <n v="33.859989"/>
        <n v="32.362732"/>
        <n v="0.405462"/>
        <n v="4483.615135"/>
        <n v="5765.421415"/>
        <n v="555.281552"/>
        <n v="47.309114"/>
        <n v="13.461723"/>
        <n v="1608.789744"/>
        <n v="54.697267"/>
        <n v="530.288474"/>
        <n v="515.438104"/>
        <n v="192.427103"/>
        <n v="21.533492"/>
        <n v="0.908857"/>
        <n v="1.373464"/>
        <n v="156.258602"/>
        <n v="121.201788"/>
        <n v="106.804421"/>
        <n v="79.158238"/>
        <n v="5.084217"/>
        <n v="83.905488"/>
        <n v="11127.30868"/>
        <n v="12648.513944"/>
        <n v="1108.961017"/>
        <n v="3.141648"/>
        <n v="118.79017"/>
        <n v="6283.969207"/>
        <n v="130.569642"/>
        <n v="1788.133068"/>
        <n v="953.289157"/>
        <n v="4.713831"/>
        <n v="2.390466"/>
        <n v="756.533329"/>
        <n v="401.388021"/>
        <n v="6.543679"/>
        <n v="46.111162"/>
        <n v="410.970309"/>
        <n v="342.937167"/>
        <n v="28.097594"/>
        <n v="298.288386"/>
        <n v="256.508867"/>
        <n v="1000.988615"/>
        <n v="7356.761192"/>
        <n v="6568.246391"/>
        <n v="327.837154"/>
        <n v="9020.890311"/>
        <n v="424.69898"/>
        <n v="4.180465"/>
        <n v="346.640958"/>
        <n v="0.209196"/>
        <n v="225.403033"/>
        <n v="146.810783"/>
        <n v="117.282172"/>
        <n v="82.92376"/>
        <n v="75.031017"/>
        <n v="64.890698"/>
        <n v="3593.978608"/>
        <n v="6762.738663"/>
        <n v="602.117373"/>
        <n v="50.571637"/>
        <n v="67.629072"/>
        <n v="3567.870595"/>
        <n v="68.207659"/>
        <n v="762.579249"/>
        <n v="517.770552"/>
        <n v="227.97836"/>
        <n v="10.237458"/>
        <n v="0.489206"/>
        <n v="1.9124"/>
        <n v="191.383313"/>
        <n v="163.897989"/>
        <n v="136.057994"/>
        <n v="131.263071"/>
        <n v="110.584264"/>
        <n v="10159.89176"/>
        <n v="16676.61422"/>
        <n v="3433.774729"/>
        <n v="3.358336"/>
        <n v="186.268794"/>
        <n v="14237.19253"/>
        <n v="160.448018"/>
        <n v="2284.922391"/>
        <n v="3.930093"/>
        <n v="13.459402"/>
        <n v="1072.683641"/>
        <n v="982.058829"/>
        <n v="947.040142"/>
        <n v="709.715146"/>
        <n v="22.146691"/>
        <n v="88.881426"/>
        <n v="521.416723"/>
        <n v="200.891934"/>
        <n v="290.884253"/>
        <n v="395.156842"/>
        <n v="25.76972"/>
        <n v="820.416108"/>
        <n v="5684.181431"/>
        <n v="3564.350803"/>
        <n v="318.203811"/>
        <n v="6304.313433"/>
        <n v="3.818633"/>
        <n v="475.48094"/>
        <n v="203.671087"/>
        <n v="0.27464"/>
        <n v="195.828471"/>
        <n v="104.952492"/>
        <n v="92.093955"/>
        <n v="73.897714"/>
        <n v="55.820227"/>
        <n v="52.923911"/>
        <n v="2841.10438"/>
        <n v="6623.000018"/>
        <n v="525.96028"/>
        <n v="48.940376"/>
        <n v="113.266212"/>
        <n v="3527.423164"/>
        <n v="63.418239"/>
        <n v="634.861232"/>
        <n v="416.924196"/>
        <n v="142.501286"/>
        <n v="141.081872"/>
        <n v="0.895596"/>
        <n v="0.238702"/>
        <n v="227.064729"/>
        <n v="152.961334"/>
        <n v="95.999383"/>
        <n v="89.912221"/>
        <n v="83.254229"/>
        <n v="1.029136"/>
        <n v="6235.15773"/>
        <n v="15700.382104"/>
        <n v="1938.389976"/>
        <n v="3.249992"/>
        <n v="166.170232"/>
        <n v="8986.126968"/>
        <n v="152.979037"/>
        <n v="2037.907029"/>
        <n v="2.054427"/>
        <n v="23.693545"/>
        <n v="1098.941175"/>
        <n v="955.543497"/>
        <n v="723.549708"/>
        <n v="10.674282"/>
        <n v="71.973048"/>
        <n v="631.506543"/>
        <n v="528.577778"/>
        <n v="183.839274"/>
        <n v="288.943805"/>
        <n v="362.237206"/>
        <n v="42.914679"/>
        <n v="773.766541"/>
        <n v="4568.309267"/>
        <n v="4738.784354"/>
        <n v="146.524473"/>
        <n v="6829.434676"/>
        <n v="3.743044"/>
        <n v="760.294077"/>
        <n v="200.276349"/>
        <n v="3.624223"/>
        <n v="190.920762"/>
        <n v="192.815258"/>
        <n v="88.075675"/>
        <n v="74.260342"/>
        <n v="52.727248"/>
        <n v="45.304416"/>
        <n v="2383.271661"/>
        <n v="6723.164019"/>
        <n v="523.029817"/>
        <n v="47.36375"/>
        <n v="72.253721"/>
        <n v="2381.702329"/>
        <n v="58.583002"/>
        <n v="410.251949"/>
        <n v="382.141359"/>
        <n v="350.53213"/>
        <n v="0.296985"/>
        <n v="2.811444"/>
        <n v="246.065794"/>
        <n v="174.863686"/>
        <n v="24.139055"/>
        <n v="129.822771"/>
        <n v="107.913191"/>
        <n v="76.888582"/>
        <n v="5184.360197"/>
        <n v="14277.08856"/>
        <n v="1644.230536"/>
        <n v="3.582185"/>
        <n v="183.721912"/>
        <n v="6818.829617"/>
        <n v="157.761561"/>
        <n v="1670.173912"/>
        <n v="3.545319"/>
        <n v="17.701399"/>
        <n v="1070.070585"/>
        <n v="934.2562"/>
        <n v="637.886115"/>
        <n v="489.37299"/>
        <n v="11.949414"/>
        <n v="47.841618"/>
        <n v="344.140954"/>
        <n v="302.883131"/>
        <n v="36.618056"/>
        <n v="194.672956"/>
        <n v="100.229246"/>
        <n v="562.876647"/>
        <n v="5681.495903"/>
        <n v="2922.396679"/>
        <n v="121.087477"/>
        <n v="5610.048795"/>
        <n v="2.881198"/>
        <n v="536.896802"/>
        <n v="231.508429"/>
        <n v="2.459027"/>
        <n v="166.33235"/>
        <n v="130.466006"/>
        <n v="99.192219"/>
        <n v="65.759904"/>
        <n v="64.158082"/>
        <n v="47.942005"/>
        <n v="1685.635691"/>
        <n v="5592.503082"/>
        <n v="272.150799"/>
        <n v="45.835925"/>
        <n v="55.049286"/>
        <n v="1936.799692"/>
        <n v="47.310042"/>
        <n v="358.479509"/>
        <n v="338.563089"/>
        <n v="185.188337"/>
        <n v="125.774255"/>
        <n v="24.544915"/>
        <n v="0.436692"/>
        <n v="1.798287"/>
        <n v="130.889304"/>
        <n v="123.076725"/>
        <n v="77.288938"/>
        <n v="73.262568"/>
        <n v="0.424094"/>
        <n v="3597.991186"/>
        <n v="12022.168798"/>
        <n v="1132.86316"/>
        <n v="3.46668"/>
        <n v="186.218269"/>
        <n v="6132.884335"/>
        <n v="135.541072"/>
        <n v="998.023275"/>
        <n v="763.411125"/>
        <n v="1.783766"/>
        <n v="12.487819"/>
        <n v="570.032862"/>
        <n v="528.67611"/>
        <n v="378.791908"/>
        <n v="31.427352"/>
        <n v="383.185945"/>
        <n v="6.649438"/>
        <n v="24.763261"/>
        <n v="247.163292"/>
        <n v="122.495486"/>
        <n v="74.971474"/>
        <n v="593.09146"/>
        <n v="4003.448941"/>
        <n v="3206.174313"/>
        <n v="121.739067"/>
        <n v="7236.981536"/>
        <n v="1.591611"/>
        <n v="410.215547"/>
        <n v="263.524314"/>
        <n v="3.309734"/>
        <n v="170.500217"/>
        <n v="116.544716"/>
        <n v="116.102321"/>
        <n v="74.509653"/>
        <n v="70.919378"/>
        <n v="36.580792"/>
        <n v="1619.21498"/>
        <n v="6284.66363"/>
        <n v="304.384897"/>
        <n v="65.735039"/>
        <n v="1980.956217"/>
        <n v="59.966876"/>
        <n v="438.452184"/>
        <n v="348.845767"/>
        <n v="157.555681"/>
        <n v="22.29946"/>
        <n v="148.367583"/>
        <n v="115.030749"/>
        <n v="87.554178"/>
        <n v="0.279082"/>
        <n v="1.31538"/>
        <n v="82.367585"/>
        <n v="80.504517"/>
        <n v="0.106023"/>
        <n v="2873.741751"/>
        <n v="15221.22025"/>
        <n v="1254.763085"/>
        <n v="141.818135"/>
        <n v="7831.706976"/>
        <n v="162.031473"/>
        <n v="1649.091699"/>
        <n v="848.269895"/>
        <n v="0.525873"/>
        <n v="7.314819"/>
        <n v="597.382523"/>
        <n v="520.676349"/>
        <n v="309.182473"/>
        <n v="36.390825"/>
        <n v="318.702764"/>
        <n v="3.731573"/>
        <n v="22.339708"/>
        <n v="224.618831"/>
        <n v="198.984905"/>
        <n v="594.588783"/>
        <n v="3368.865598"/>
        <n v="3372.173873"/>
        <n v="39.605675"/>
        <n v="5767.139737"/>
        <n v="0.850839"/>
        <n v="370.523807"/>
        <n v="345.179241"/>
        <n v="2.198378"/>
        <n v="161.854701"/>
        <n v="145.440369"/>
        <n v="109.779905"/>
        <n v="91.105465"/>
        <n v="82.145393"/>
        <n v="67.406085"/>
        <n v="1345.404076"/>
        <n v="6175.532397"/>
        <n v="400.438319"/>
        <n v="79.544737"/>
        <n v="1693.249683"/>
        <n v="61.849902"/>
        <n v="479.086731"/>
        <n v="357.342625"/>
        <n v="200.051505"/>
        <n v="164.086365"/>
        <n v="1.334542"/>
        <n v="0.80237"/>
        <n v="114.579603"/>
        <n v="81.085424"/>
        <n v="13.757581"/>
        <n v="56.659264"/>
        <n v="52.392999"/>
        <n v="3039.610091"/>
        <n v="0.046414"/>
        <n v="13934.444727"/>
        <n v="1290.311691"/>
        <n v="225.965176"/>
        <n v="7079.594405"/>
        <n v="160.881395"/>
        <n v="1101.436074"/>
        <n v="1072.241114"/>
        <n v="1.720908"/>
        <n v="7.527529"/>
        <n v="514.083471"/>
        <n v="506.792389"/>
        <n v="345.818365"/>
        <n v="9.199635"/>
        <n v="20.010375"/>
        <n v="313.649181"/>
        <n v="202.807384"/>
        <n v="33.449024"/>
        <n v="83.087602"/>
        <n v="98.935482"/>
        <n v="21.931859"/>
        <n v="7477.973324"/>
        <n v="372.448738"/>
        <n v="3683.346589"/>
        <n v="2658.162426"/>
        <n v="1.191653"/>
        <n v="578.319131"/>
        <n v="309.261377"/>
        <n v="3.210473"/>
        <n v="168.272134"/>
        <n v="88.223206"/>
        <n v="78.136528"/>
        <n v="75.358835"/>
        <n v="56.502914"/>
        <n v="47.686528"/>
        <n v="1019.348168"/>
        <n v="5939.74968"/>
        <n v="813.651829"/>
        <n v="83.168761"/>
        <n v="2009.118857"/>
        <n v="48.973263"/>
        <n v="770.718584"/>
        <n v="297.966205"/>
        <n v="167.379323"/>
        <n v="127.422027"/>
        <n v="1.132441"/>
        <n v="0.674333"/>
        <n v="100.602947"/>
        <n v="90.136534"/>
        <n v="72.697707"/>
        <n v="14.157008"/>
        <n v="63.000511"/>
        <n v="2550.810119"/>
        <n v="12097.78742"/>
        <n v="2737.040323"/>
        <n v="141.04063"/>
        <n v="6399.18243"/>
        <n v="153.160915"/>
        <n v="1815.597704"/>
        <n v="1071.843543"/>
        <n v="517.055043"/>
        <n v="0.686201"/>
        <n v="3.466083"/>
        <n v="477.699541"/>
        <n v="382.119876"/>
        <n v="6.924144"/>
        <n v="20.303316"/>
        <n v="357.791053"/>
        <n v="19.158144"/>
        <n v="220.256091"/>
        <n v="62.670108"/>
        <n v="128.904763"/>
        <n v="618.481777"/>
        <n v="5995.710542"/>
        <n v="4346.872331"/>
        <n v="17.551945"/>
        <n v="6797.677053"/>
        <n v="0.475945"/>
        <n v="443.897371"/>
        <n v="280.43919"/>
        <n v="2.333112"/>
        <n v="168.957275"/>
        <n v="99.10065"/>
        <n v="68.122721"/>
        <n v="66.180682"/>
        <n v="51.100826"/>
        <n v="47.016439"/>
        <n v="1104.70914"/>
        <n v="5945.933384"/>
        <n v="1161.74794"/>
        <n v="47.929871"/>
        <n v="87.049257"/>
        <n v="2134.394888"/>
        <n v="53.446204"/>
        <n v="648.876279"/>
        <n v="285.062911"/>
        <n v="208.763393"/>
        <n v="160.901353"/>
        <n v="2.637589"/>
        <n v="0.673736"/>
        <n v="142.366486"/>
        <n v="68.042955"/>
        <n v="51.798101"/>
        <n v="38.340356"/>
        <n v="13.15267"/>
        <n v="2955.440042"/>
        <n v="18673.789433"/>
        <n v="3245.029801"/>
        <n v="5.149395"/>
        <n v="171.423595"/>
        <n v="9478.159229"/>
        <n v="170.628453"/>
        <n v="1233.112563"/>
        <n v="1298.676268"/>
        <n v="3.019777"/>
        <n v="5.180294"/>
        <n v="724.666235"/>
        <n v="475.925125"/>
        <n v="357.692522"/>
        <n v="6.70971"/>
        <n v="27.388981"/>
        <n v="271.082675"/>
        <n v="13.200875"/>
        <n v="243.123197"/>
        <n v="60.715272"/>
        <n v="143.892056"/>
        <n v="16.871048"/>
        <n v="9408.441847"/>
        <n v="496.745959"/>
        <n v="4540.566278"/>
        <n v="3393.635887"/>
        <n v="0.748993"/>
        <n v="324.043187"/>
        <n v="272.690067"/>
        <n v="2.105549"/>
        <n v="150.151548"/>
        <n v="106.11928"/>
        <n v="88.332611"/>
        <n v="64.83573"/>
        <n v="49.349484"/>
        <n v="43.21783"/>
        <n v="1228.08464"/>
        <n v="4286.652432"/>
        <n v="1120.362013"/>
        <n v="88.458725"/>
        <n v="2785.755125"/>
        <n v="61.275691"/>
        <n v="688.064093"/>
        <n v="224.938493"/>
        <n v="168.139456"/>
        <n v="138.358881"/>
        <n v="0.849911"/>
        <n v="0.229419"/>
        <n v="106.645087"/>
        <n v="95.727793"/>
        <n v="94.908582"/>
        <n v="91.942844"/>
        <n v="2573.47519"/>
        <n v="12847.27447"/>
        <n v="3373.018281"/>
        <n v="4.983299"/>
        <n v="183.446344"/>
        <n v="11510.50218"/>
        <n v="186.037718"/>
        <n v="1613.689563"/>
        <n v="1377.68061"/>
        <n v="1.13821"/>
        <n v="3.815782"/>
        <n v="672.520492"/>
        <n v="430.258213"/>
        <n v="7.83141"/>
        <n v="29.143439"/>
        <n v="460.246591"/>
        <n v="68.187833"/>
        <n v="148.325346"/>
        <n v="209.659188"/>
        <n v="177.459237"/>
        <n v="16.475533"/>
        <n v="12.649938"/>
        <n v="7988.045344"/>
        <n v="479.591585"/>
        <n v="3098.274716"/>
        <n v="3720.114364"/>
        <n v="288.650467"/>
        <n v="268.38488"/>
        <n v="2.076109"/>
        <n v="179.241611"/>
        <n v="98.254187"/>
        <n v="81.820759"/>
        <n v="53.44269"/>
        <n v="44.385878"/>
        <n v="34.264124"/>
        <n v="1104.694685"/>
        <n v="5315.236504"/>
        <n v="1180.550683"/>
        <n v="70.359689"/>
        <n v="2332.304375"/>
        <n v="74.095638"/>
        <n v="674.819854"/>
        <n v="253.993082"/>
        <n v="211.175607"/>
        <n v="140.682445"/>
        <n v="127.604833"/>
        <n v="100.668722"/>
        <n v="92.915289"/>
        <n v="41.641205"/>
        <n v="2257.732329"/>
        <n v="14747.014971"/>
        <n v="2942.582832"/>
        <n v="182.294011"/>
        <n v="9074.154704"/>
        <n v="220.706441"/>
        <n v="1815.368418"/>
        <n v="1260.041579"/>
        <n v="4.619411"/>
        <n v="790.268994"/>
        <n v="434.616644"/>
        <n v="6.659516"/>
        <n v="30.069205"/>
        <n v="408.107014"/>
        <n v="308.903722"/>
        <n v="257.234189"/>
        <n v="71.738722"/>
        <n v="138.916582"/>
        <n v="732.9798"/>
        <n v="460.2065"/>
        <n v="1310.1595"/>
        <n v="666.1454"/>
        <n v="367.6882"/>
        <n v="992.1755"/>
        <n v="1111.4856"/>
        <n v="333.6765"/>
        <n v="1307.2"/>
        <n v="577.6599"/>
        <n v="348.504"/>
        <n v="1561.4301"/>
        <n v="551.1929"/>
        <n v="467.6434"/>
        <n v="1050.2044"/>
        <n v="460.8189"/>
        <n v="436.7045"/>
        <n v="1010.165"/>
        <n v="432.3733"/>
        <n v="311.9152"/>
        <n v="894.3061"/>
        <n v="350.6479"/>
        <n v="312.313"/>
        <n v="794.332"/>
        <n v="175.3501"/>
        <n v="150.9338"/>
        <n v="633.9507"/>
        <n v="42.9389"/>
        <n v="96.6346"/>
        <n v="461.7895"/>
        <n v="37.7528"/>
        <n v="97.2256"/>
        <n v="353.291"/>
        <n v="14.3406"/>
        <n v="123.6008"/>
        <n v="223.1901"/>
        <n v="817.789128"/>
        <n v="5598.975814"/>
        <n v="4638.537271"/>
        <n v="0.123992"/>
        <n v="5.628921"/>
        <n v="5589.670023"/>
        <n v="224.651122"/>
        <n v="172.739041"/>
        <n v="295.583894"/>
        <n v="286.247337"/>
        <n v="144.051522"/>
        <n v="2.099316"/>
        <n v="128.384194"/>
        <n v="72.269303"/>
        <n v="35.374751"/>
        <n v="3.081309"/>
        <n v="37.134448"/>
        <n v="0.156283"/>
        <n v="3633.450875"/>
        <n v="5188.030768"/>
        <n v="698.288024"/>
        <n v="44.558407"/>
        <n v="0.976688"/>
        <n v="1395.983538"/>
        <n v="1012.00119"/>
        <n v="248.807815"/>
        <n v="121.949721"/>
        <n v="144.102644"/>
        <n v="139.276358"/>
        <n v="69.099011"/>
        <n v="68.459953"/>
        <n v="3.688142"/>
        <n v="52.410371"/>
        <n v="1.31717"/>
        <n v="44.008199"/>
        <n v="5815.674717"/>
        <n v="13070.82816"/>
        <n v="1152.899461"/>
        <n v="9.090562"/>
        <n v="0.655369"/>
        <n v="8107.083433"/>
        <n v="2073.765747"/>
        <n v="190.909025"/>
        <n v="807.009751"/>
        <n v="496.770161"/>
        <n v="10.777786"/>
        <n v="35.072661"/>
        <n v="341.345026"/>
        <n v="59.056692"/>
        <n v="246.981215"/>
        <n v="233.906123"/>
        <n v="0.511883"/>
        <n v="221.027694"/>
        <n v="27.053737"/>
        <n v="167.434489"/>
        <n v="740.731002"/>
        <n v="6362.673845"/>
        <n v="3418.376272"/>
        <n v="8.411521"/>
        <n v="4399.865798"/>
        <n v="323.528652"/>
        <n v="284.872613"/>
        <n v="182.747544"/>
        <n v="89.899092"/>
        <n v="147.664938"/>
        <n v="1.908023"/>
        <n v="136.397282"/>
        <n v="59.318734"/>
        <n v="46.850674"/>
        <n v="1.650026"/>
        <n v="41.075017"/>
        <n v="3357.609547"/>
        <n v="4194.076763"/>
        <n v="735.410338"/>
        <n v="66.64688"/>
        <n v="0.385702"/>
        <n v="1552.946177"/>
        <n v="547.562863"/>
        <n v="299.708529"/>
        <n v="82.924092"/>
        <n v="132.623274"/>
        <n v="82.262954"/>
        <n v="77.771447"/>
        <n v="4.290931"/>
        <n v="48.938784"/>
        <n v="1.308484"/>
        <n v="3.317889"/>
        <n v="38.380471"/>
        <n v="0.060471"/>
        <n v="37.05183"/>
        <n v="8438.52704"/>
        <n v="10562.128693"/>
        <n v="912.741207"/>
        <n v="5.509437"/>
        <n v="2.359302"/>
        <n v="4419.943142"/>
        <n v="1418.480059"/>
        <n v="170.088854"/>
        <n v="503.776524"/>
        <n v="407.293637"/>
        <n v="6.792724999999999"/>
        <n v="36.475166"/>
        <n v="0.660408"/>
        <n v="25.322154"/>
        <n v="222.275641"/>
        <n v="53.936471"/>
        <n v="187.833551"/>
        <n v="229.581509"/>
        <n v="201.002334"/>
        <n v="0.51301"/>
        <n v="184.811387"/>
        <n v="883.86949"/>
        <n v="6611.277901"/>
        <n v="4368.40284"/>
        <n v="8.987191"/>
        <n v="5080.932744"/>
        <n v="381.379502"/>
        <n v="326.445788"/>
        <n v="194.223798"/>
        <n v="59.907001"/>
        <n v="2.719411"/>
        <n v="140.99037"/>
        <n v="112.194176"/>
        <n v="45.09343"/>
        <n v="0.069555"/>
        <n v="42.177223"/>
        <n v="38.224321"/>
        <n v="1.612696"/>
        <n v="3420.009855"/>
        <n v="5533.045968"/>
        <n v="751.429353"/>
        <n v="67.253647"/>
        <n v="0.587074"/>
        <n v="1257.186042"/>
        <n v="957.650107"/>
        <n v="461.544797"/>
        <n v="85.414349"/>
        <n v="193.421163"/>
        <n v="162.790081"/>
        <n v="97.76571"/>
        <n v="50.093305"/>
        <n v="0.274441"/>
        <n v="0.138314"/>
        <n v="47.505247"/>
        <n v="6.911678"/>
        <n v="35.343786"/>
        <n v="8375.874438"/>
        <n v="12122.702853"/>
        <n v="1390.042249"/>
        <n v="1.284879"/>
        <n v="12.614995"/>
        <n v="6994.548254"/>
        <n v="1774.121005"/>
        <n v="504.261818"/>
        <n v="6.121244"/>
        <n v="47.773322"/>
        <n v="151.434106"/>
        <n v="395.922213"/>
        <n v="481.704229"/>
        <n v="0.990613"/>
        <n v="28.385296"/>
        <n v="255.430531"/>
        <n v="64.167697"/>
        <n v="211.265253"/>
        <n v="198.851962"/>
        <n v="197.967969"/>
        <n v="961.059632"/>
        <n v="5859.277454"/>
        <n v="2930.864958"/>
        <n v="10.429016"/>
        <n v="3419.515013"/>
        <n v="308.450321"/>
        <n v="305.049151"/>
        <n v="138.82256"/>
        <n v="59.11902"/>
        <n v="17.027862"/>
        <n v="122.809512"/>
        <n v="91.436464"/>
        <n v="46.874411"/>
        <n v="2.096333"/>
        <n v="45.806486"/>
        <n v="42.238225"/>
        <n v="2655.292965"/>
        <n v="5564.252255"/>
        <n v="594.287953"/>
        <n v="65.343701"/>
        <n v="0.770477"/>
        <n v="1136.385272"/>
        <n v="993.906198"/>
        <n v="360.733782"/>
        <n v="79.828062"/>
        <n v="300.151785"/>
        <n v="133.116458"/>
        <n v="112.223814"/>
        <n v="93.809293"/>
        <n v="73.01591"/>
        <n v="66.834195"/>
        <n v="5634.594107"/>
        <n v="13515.363595"/>
        <n v="921.747494"/>
        <n v="0.769681"/>
        <n v="130.732092"/>
        <n v="4574.937022"/>
        <n v="2209.3594"/>
        <n v="590.075329"/>
        <n v="11.345499"/>
        <n v="36.270745"/>
        <n v="96.486401"/>
        <n v="374.999533"/>
        <n v="458.184074"/>
        <n v="283.17352"/>
        <n v="38.515669"/>
        <n v="191.166691"/>
        <n v="213.325979"/>
        <n v="83.72971"/>
        <n v="124.685178"/>
        <n v="911.409847"/>
        <n v="4885.222894"/>
        <n v="4601.925382"/>
        <n v="10.906751"/>
        <n v="5422.175792"/>
        <n v="266.134121"/>
        <n v="254.339266"/>
        <n v="82.654955"/>
        <n v="98.160894"/>
        <n v="168.19323"/>
        <n v="14.372702"/>
        <n v="149.289834"/>
        <n v="74.99866"/>
        <n v="73.4467"/>
        <n v="44.394432"/>
        <n v="3091.481526"/>
        <n v="4930.199559"/>
        <n v="627.314739"/>
        <n v="61.92317"/>
        <n v="1.590881"/>
        <n v="1154.483978"/>
        <n v="729.85568"/>
        <n v="616.157152"/>
        <n v="8.514561"/>
        <n v="530.799296"/>
        <n v="281.7246"/>
        <n v="87.100711"/>
        <n v="334.68803"/>
        <n v="136.563048"/>
        <n v="111.212183"/>
        <n v="91.027754"/>
        <n v="7220.074814999999"/>
        <n v="9661.265621"/>
        <n v="1041.996994"/>
        <n v="0.866289"/>
        <n v="111.543779"/>
        <n v="7424.948826"/>
        <n v="2329.209672"/>
        <n v="4.999411"/>
        <n v="1515.283204"/>
        <n v="829.925924"/>
        <n v="60.751409"/>
        <n v="432.96244"/>
        <n v="411.48491"/>
        <n v="382.5996"/>
        <n v="4.805201"/>
        <n v="24.562618"/>
        <n v="316.395114"/>
        <n v="39.231244"/>
        <n v="222.563144"/>
        <n v="916.589147"/>
        <n v="4782.541053"/>
        <n v="2572.258208"/>
        <n v="10.52085"/>
        <n v="4729.630735"/>
        <n v="271.40479"/>
        <n v="230.718658"/>
        <n v="10.521911"/>
        <n v="132.086592"/>
        <n v="67.866183"/>
        <n v="59.064649"/>
        <n v="97.748139"/>
        <n v="88.235473"/>
        <n v="79.551433"/>
        <n v="9.602312"/>
        <n v="49.925816"/>
        <n v="3039.185931"/>
        <n v="4352.489251"/>
        <n v="331.185942"/>
        <n v="56.559075"/>
        <n v="1.925396"/>
        <n v="1062.609031"/>
        <n v="371.37458"/>
        <n v="395.901459"/>
        <n v="684.569631"/>
        <n v="522.367552"/>
        <n v="315.497197"/>
        <n v="75.852483"/>
        <n v="271.43171"/>
        <n v="152.9368"/>
        <n v="133.872281"/>
        <n v="94.428791"/>
        <n v="7248.969408"/>
        <n v="9724.902538"/>
        <n v="784.023162"/>
        <n v="2.374221"/>
        <n v="114.790323"/>
        <n v="4603.976229"/>
        <n v="1369.13641"/>
        <n v="844.10972"/>
        <n v="1193.713564"/>
        <n v="960.914753"/>
        <n v="441.059538"/>
        <n v="7.454791"/>
        <n v="25.818787"/>
        <n v="54.751506"/>
        <n v="304.731678"/>
        <n v="345.881953"/>
        <n v="318.983902"/>
        <n v="183.33369"/>
        <n v="87.983642"/>
        <n v="898.672386"/>
        <n v="4814.733113"/>
        <n v="3543.020208"/>
        <n v="10.547372"/>
        <n v="5644.685427"/>
        <n v="276.893473"/>
        <n v="238.596017"/>
        <n v="17.309398"/>
        <n v="137.117698"/>
        <n v="141.873434"/>
        <n v="94.276287"/>
        <n v="36.606651"/>
        <n v="51.047383"/>
        <n v="18.507283"/>
        <n v="66.562141"/>
        <n v="60.192714"/>
        <n v="3221.262657"/>
        <n v="4884.351699"/>
        <n v="361.062196"/>
        <n v="65.041677"/>
        <n v="1.649032"/>
        <n v="1229.614719"/>
        <n v="253.928765"/>
        <n v="777.136945"/>
        <n v="627.35439"/>
        <n v="539.018"/>
        <n v="442.433333"/>
        <n v="287.874421"/>
        <n v="42.496089"/>
        <n v="180.530733"/>
        <n v="139.357318"/>
        <n v="124.258366"/>
        <n v="7576.229368000001"/>
        <n v="10606.008457"/>
        <n v="968.999916"/>
        <n v="2.466652"/>
        <n v="116.463955"/>
        <n v="6837.95726"/>
        <n v="816.48217"/>
        <n v="1313.90949"/>
        <n v="1759.860028"/>
        <n v="959.116532"/>
        <n v="412.478904"/>
        <n v="27.907627"/>
        <n v="346.083656"/>
        <n v="287.866199"/>
        <n v="6.943837"/>
        <n v="25.549584"/>
        <n v="225.064341"/>
        <n v="34.415037"/>
        <n v="161.844556"/>
        <n v="694.009957"/>
        <n v="5266.284194"/>
        <n v="4297.374918"/>
        <n v="10.129644"/>
        <n v="4048.5126"/>
        <n v="349.836778"/>
        <n v="220.183552"/>
        <n v="14.072999"/>
        <n v="127.683803"/>
        <n v="137.103641"/>
        <n v="48.341632"/>
        <n v="10.632907"/>
        <n v="29.563621"/>
        <n v="37.274619"/>
        <n v="0.144415"/>
        <n v="14.455452"/>
        <n v="20.78609"/>
        <n v="2051.053798"/>
        <n v="5927.694242"/>
        <n v="354.733746"/>
        <n v="270.114209"/>
        <n v="621.280092"/>
        <n v="1.380758"/>
        <n v="891.778743"/>
        <n v="520.899138"/>
        <n v="399.155297"/>
        <n v="317.758765"/>
        <n v="208.893286"/>
        <n v="59.614591"/>
        <n v="153.400214"/>
        <n v="140.020312"/>
        <n v="0.692633"/>
        <n v="55.7148"/>
        <n v="4338.377596"/>
        <n v="13377.295863"/>
        <n v="1017.649208"/>
        <n v="2.686656"/>
        <n v="129.450263"/>
        <n v="6111.299986"/>
        <n v="809.177296"/>
        <n v="949.280491"/>
        <n v="0.035739"/>
        <n v="1229.762913"/>
        <n v="549.425267"/>
        <n v="350.572709"/>
        <n v="264.766226"/>
        <n v="215.468992"/>
        <n v="5.401491"/>
        <n v="33.784533"/>
        <n v="28.180941"/>
        <n v="177.715245"/>
        <n v="20.953447"/>
        <n v="170.727381"/>
        <n v="808.533398"/>
        <n v="4132.658514"/>
        <n v="4342.29708"/>
        <n v="11.195581"/>
        <n v="4509.229168"/>
        <n v="356.615048"/>
        <n v="210.144614"/>
        <n v="12.375298"/>
        <n v="139.409435"/>
        <n v="75.752228"/>
        <n v="45.792495"/>
        <n v="41.747626"/>
        <n v="34.859685"/>
        <n v="33.539598"/>
        <n v="0.44929"/>
        <n v="1767.308918"/>
        <n v="6535.292475"/>
        <n v="417.719272"/>
        <n v="62.94362"/>
        <n v="41.966569"/>
        <n v="1037.09187"/>
        <n v="17.012744"/>
        <n v="736.024929"/>
        <n v="171.655003"/>
        <n v="342.313426"/>
        <n v="414.705064"/>
        <n v="240.023454"/>
        <n v="224.597878"/>
        <n v="149.312643"/>
        <n v="35.983109"/>
        <n v="183.715546"/>
        <n v="68.770531"/>
        <n v="5065.711125"/>
        <n v="14523.496622"/>
        <n v="1340.43437"/>
        <n v="2.599994"/>
        <n v="114.957614"/>
        <n v="7067.477966"/>
        <n v="39.270829"/>
        <n v="2370.885489"/>
        <n v="471.930847"/>
        <n v="458.486496"/>
        <n v="676.658057"/>
        <n v="388.65414"/>
        <n v="4.972093"/>
        <n v="29.526423"/>
        <n v="381.290719"/>
        <n v="0.767228"/>
        <n v="54.314748"/>
        <n v="228.474595"/>
        <n v="277.617801"/>
        <n v="221.405838"/>
        <n v="838.316492"/>
        <n v="6333.92685"/>
        <n v="2967.550514"/>
        <n v="13.984016"/>
        <n v="6789.887019"/>
        <n v="342.041969"/>
        <n v="12.090182"/>
        <n v="170.329412"/>
        <n v="170.158144"/>
        <n v="89.076101"/>
        <n v="46.124092"/>
        <n v="33.354405"/>
        <n v="30.823635"/>
        <n v="24.99752"/>
        <n v="0.05762"/>
        <n v="2459.423384"/>
        <n v="7416.6546"/>
        <n v="266.12444"/>
        <n v="10.970206"/>
        <n v="1451.274377"/>
        <n v="1306.824554"/>
        <n v="18.151684"/>
        <n v="434.429395"/>
        <n v="163.867488"/>
        <n v="155.758256"/>
        <n v="198.280602"/>
        <n v="156.285721"/>
        <n v="18.574319"/>
        <n v="162.592157"/>
        <n v="140.600756"/>
        <n v="1.48214"/>
        <n v="67.058508"/>
        <n v="7484.281153"/>
        <n v="15760.805762"/>
        <n v="1051.793848"/>
        <n v="1.881435"/>
        <n v="112.165929"/>
        <n v="9577.518937"/>
        <n v="2101.853462"/>
        <n v="44.767403"/>
        <n v="1156.387558"/>
        <n v="595.802715"/>
        <n v="275.085705"/>
        <n v="449.283347"/>
        <n v="378.995335"/>
        <n v="7.460162"/>
        <n v="23.810641"/>
        <n v="1.273673"/>
        <n v="58.314528"/>
        <n v="283.693426"/>
        <n v="235.037437"/>
        <n v="191.259121"/>
        <n v="632.659472"/>
        <n v="4733.228104"/>
        <n v="5155.983123"/>
        <n v="15.142913"/>
        <n v="7939.393997"/>
        <n v="322.443487"/>
        <n v="8.828719"/>
        <n v="180.083167"/>
        <n v="0.504921"/>
        <n v="158.905209"/>
        <n v="70.102819"/>
        <n v="69.379221"/>
        <n v="31.865635"/>
        <n v="26.838243"/>
        <n v="25.916124"/>
        <n v="0.06962100000000002"/>
        <n v="1862.527017"/>
        <n v="6276.647956"/>
        <n v="303.855443"/>
        <n v="44.648981"/>
        <n v="3.119435"/>
        <n v="1411.382657"/>
        <n v="911.9591929999999"/>
        <n v="42.92005"/>
        <n v="709.762952"/>
        <n v="167.301944"/>
        <n v="91.374932"/>
        <n v="170.223986"/>
        <n v="141.777357"/>
        <n v="9.832527"/>
        <n v="150.476249"/>
        <n v="116.172805"/>
        <n v="103.764818"/>
        <n v="5751.850419"/>
        <n v="13843.010251"/>
        <n v="1613.783187"/>
        <n v="1.818643"/>
        <n v="116.186596"/>
        <n v="8723.807701"/>
        <n v="94.162771"/>
        <n v="1961.295407"/>
        <n v="1502.999939"/>
        <n v="479.585418"/>
        <n v="119.786021"/>
        <n v="378.372655"/>
        <n v="321.767696"/>
        <n v="7.170603"/>
        <n v="24.183679"/>
        <n v="311.613187"/>
        <n v="119.615482"/>
        <n v="0.526536"/>
        <n v="150.34304"/>
        <n v="139.085529"/>
        <n v="129.399208"/>
        <n v="584.439645"/>
        <n v="5261.899307"/>
        <n v="4483.308138"/>
        <n v="15.565614"/>
        <n v="7688.316923"/>
        <n v="325.022263"/>
        <n v="10.424574"/>
        <n v="191.527329"/>
        <n v="0.403671"/>
        <n v="129.878468"/>
        <n v="127.89406"/>
        <n v="63.073779"/>
        <n v="61.491981"/>
        <n v="36.0215"/>
        <n v="33.214698"/>
        <n v="0.086132"/>
        <n v="1831.470979"/>
        <n v="6746.23011"/>
        <n v="346.235894"/>
        <n v="9.829012"/>
        <n v="1308.781975"/>
        <n v="785.239745"/>
        <n v="58.981037"/>
        <n v="606.25328"/>
        <n v="171.533862"/>
        <n v="55.380153"/>
        <n v="177.160661"/>
        <n v="134.078957"/>
        <n v="7.754097"/>
        <n v="133.355757"/>
        <n v="121.583181"/>
        <n v="108.666096"/>
        <n v="5816.404614"/>
        <n v="14410.525472"/>
        <n v="1260.909194"/>
        <n v="160.195657"/>
        <n v="7508.403565"/>
        <n v="122.270841"/>
        <n v="1349.544558"/>
        <n v="1470.941751"/>
        <n v="385.360054"/>
        <n v="8.773221"/>
        <n v="28.912296"/>
        <n v="303.53724"/>
        <n v="45.059481"/>
        <n v="309.04197"/>
        <n v="266.459087"/>
        <n v="1.651021"/>
        <n v="49.401866"/>
        <n v="154.514089"/>
        <n v="14.953212"/>
        <n v="0.960841"/>
        <n v="173.679195"/>
        <n v="2078.5833"/>
        <n v="1233.5554"/>
        <n v="1891.4637"/>
        <n v="1726.978"/>
        <n v="999.1274000000001"/>
        <n v="1653.5799"/>
        <n v="1670.2214"/>
        <n v="876.2526"/>
        <n v="1287.2407"/>
        <n v="1358.9363"/>
        <n v="759.3862"/>
        <n v="2991.2072"/>
        <n v="1451.1396"/>
        <n v="751.6631"/>
        <n v="1321.7207"/>
        <n v="1271.7483"/>
        <n v="1119.4307"/>
        <n v="2409.2682"/>
        <n v="1472.9105"/>
        <n v="1292.4159"/>
        <n v="2610.5358"/>
        <n v="1174.4153"/>
        <n v="1298.0841"/>
        <n v="2683.1193"/>
        <n v="1100.4579"/>
        <n v="1265.2026"/>
        <n v="1831.2859"/>
        <n v="833.8938"/>
        <n v="867.9115"/>
        <n v="1875.1751"/>
        <n v="894.7549"/>
        <n v="749.0576"/>
        <n v="1339.4531"/>
        <n v="748.8579"/>
        <n v="549.3443"/>
        <n v="1721.9886"/>
      </sharedItems>
    </cacheField>
    <cacheField name="Штуки (в 1000 шт)" numFmtId="2">
      <sharedItems containsSemiMixedTypes="0" containsString="0" containsNumber="1">
        <n v="16.3202"/>
        <n v="87.8634"/>
        <n v="35.7182"/>
        <n v="0.358"/>
        <n v="16.8368"/>
        <n v="10.0639"/>
        <n v="5.1222"/>
        <n v="3.4856"/>
        <n v="1.6929"/>
        <n v="2.8313"/>
        <n v="0.0068"/>
        <n v="0.5648"/>
        <n v="0.242"/>
        <n v="0.3707"/>
        <n v="0.321"/>
        <n v="66.7225"/>
        <n v="0.0013"/>
        <n v="77.9698"/>
        <n v="7.861"/>
        <n v="0.6025"/>
        <n v="52.7901"/>
        <n v="14.2126"/>
        <n v="4.3366"/>
        <n v="1.6089"/>
        <n v="1.2559"/>
        <n v="2.0961"/>
        <n v="0.5244"/>
        <n v="0.0022"/>
        <n v="0.3416"/>
        <n v="1.0783"/>
        <n v="0.4799"/>
        <n v="173.1694"/>
        <n v="109.4041"/>
        <n v="41.8318"/>
        <n v="0.0807"/>
        <n v="66.1422"/>
        <n v="55.3375"/>
        <n v="19.5669"/>
        <n v="7.0743"/>
        <n v="5.5746"/>
        <n v="0.0088"/>
        <n v="1.7347"/>
        <n v="1.3486"/>
        <n v="0.0314"/>
        <n v="0.0734"/>
        <n v="3.1912"/>
        <n v="0.0554"/>
        <n v="0.3194"/>
        <n v="0.3405"/>
        <n v="0.7489"/>
        <n v="15.4443"/>
        <n v="61.9945"/>
        <n v="52.0653"/>
        <n v="0.327"/>
        <n v="15.7978"/>
        <n v="16.1499"/>
        <n v="3.4374"/>
        <n v="3.1436"/>
        <n v="1.8528"/>
        <n v="2.481"/>
        <n v="0.0062"/>
        <n v="0.8744"/>
        <n v="0.2345"/>
        <n v="0.3319"/>
        <n v="0.2888"/>
        <n v="67.5195"/>
        <n v="0.0326"/>
        <n v="74.3137"/>
        <n v="6.0307"/>
        <n v="0.4328"/>
        <n v="39.9546"/>
        <n v="11.616"/>
        <n v="2.6972"/>
        <n v="1.1557"/>
        <n v="1.045"/>
        <n v="0.067"/>
        <n v="0.4186"/>
        <n v="1.0259"/>
        <n v="0.3508"/>
        <n v="0.0227"/>
        <n v="0.1831"/>
        <n v="0.1532"/>
        <n v="0.0295"/>
        <n v="124.2706"/>
        <n v="112.8185"/>
        <n v="25.1908"/>
        <n v="0.0843"/>
        <n v="30.8669"/>
        <n v="43.3914"/>
        <n v="9.44"/>
        <n v="5.2153"/>
        <n v="10.9837"/>
        <n v="0.0175"/>
        <n v="1.803"/>
        <n v="1.7385"/>
        <n v="0.0397"/>
        <n v="0.0685"/>
        <n v="0.0016"/>
        <n v="2.2326"/>
        <n v="0.0526"/>
        <n v="0.3976"/>
        <n v="0.1842"/>
        <n v="0.3193"/>
        <n v="15.7516"/>
        <n v="116.7506"/>
        <n v="44.6502"/>
        <n v="0.3076"/>
        <n v="17.3306"/>
        <n v="11.6185"/>
        <n v="6.0E-4"/>
        <n v="2.8369"/>
        <n v="3.3968"/>
        <n v="2.1223"/>
        <n v="2.6176"/>
        <n v="0.0099"/>
        <n v="1.0074"/>
        <n v="0.3357"/>
        <n v="0.3775"/>
        <n v="7.0E-4"/>
        <n v="0.2882"/>
        <n v="59.9181"/>
        <n v="0.0025"/>
        <n v="69.8611"/>
        <n v="8.2565"/>
        <n v="0.3656"/>
        <n v="10.6065"/>
        <n v="15.8856"/>
        <n v="4.2058"/>
        <n v="1.0539"/>
        <n v="2.5053"/>
        <n v="0.7486"/>
        <n v="0.5124"/>
        <n v="1.1978"/>
        <n v="0.0058"/>
        <n v="0.3065"/>
        <n v="0.42"/>
        <n v="80.8349"/>
        <n v="98.0553"/>
        <n v="41.2775"/>
        <n v="0.0844"/>
        <n v="22.7859"/>
        <n v="8.6386"/>
        <n v="4.9757"/>
        <n v="20.996"/>
        <n v="8.5074"/>
        <n v="6.3937"/>
        <n v="2.5576"/>
        <n v="0.0412"/>
        <n v="0.0818"/>
        <n v="0.0322"/>
        <n v="2.1445"/>
        <n v="0.0577"/>
        <n v="0.5458"/>
        <n v="4.0E-4"/>
        <n v="1.3841"/>
        <n v="13.1809"/>
        <n v="54.8537"/>
        <n v="48.5498"/>
        <n v="1.082"/>
        <n v="14.6887"/>
        <n v="10.8278"/>
        <n v="1.0E-4"/>
        <n v="2.0152"/>
        <n v="2.9288"/>
        <n v="1.8156"/>
        <n v="2.3171"/>
        <n v="0.0111"/>
        <n v="0.8561"/>
        <n v="0.3016"/>
        <n v="0.2712"/>
        <n v="0.2237"/>
        <n v="65.925"/>
        <n v="0.0015"/>
        <n v="62.98"/>
        <n v="6.1918"/>
        <n v="0.5044"/>
        <n v="8.3434"/>
        <n v="17.1067"/>
        <n v="3.1584"/>
        <n v="1.2491"/>
        <n v="2.3394"/>
        <n v="1.1033"/>
        <n v="1.1104"/>
        <n v="0.3346"/>
        <n v="0.2126"/>
        <n v="0.4675"/>
        <n v="156.6125"/>
        <n v="95.5966"/>
        <n v="20.3404"/>
        <n v="0.2203"/>
        <n v="32.7492"/>
        <n v="18.3218"/>
        <n v="4.8246"/>
        <n v="3.4998"/>
        <n v="4.6311"/>
        <n v="5.7053"/>
        <n v="1.692"/>
        <n v="0.0232"/>
        <n v="0.0639"/>
        <n v="0.0877"/>
        <n v="1.7914"/>
        <n v="0.0597"/>
        <n v="0.7026"/>
        <n v="0.3512"/>
        <n v="0.6254"/>
        <n v="22.3576"/>
        <n v="57.154"/>
        <n v="29.5413"/>
        <n v="0.3545"/>
        <n v="17.0951"/>
        <n v="12.0351"/>
        <n v="1.8037"/>
        <n v="2.1726"/>
        <n v="3.2213"/>
        <n v="1.8592"/>
        <n v="0.6509"/>
        <n v="0.0081"/>
        <n v="0.7626"/>
        <n v="0.2396"/>
        <n v="0.0011"/>
        <n v="0.1731"/>
        <n v="62.2945"/>
        <n v="65.0353"/>
        <n v="7.079"/>
        <n v="0.4188"/>
        <n v="9.4711"/>
        <n v="14.6881"/>
        <n v="3.7982"/>
        <n v="0.6053"/>
        <n v="1.528"/>
        <n v="1.291"/>
        <n v="1.3652"/>
        <n v="0.5541"/>
        <n v="0.7088"/>
        <n v="0.1453"/>
        <n v="126.6888"/>
        <n v="87.3889"/>
        <n v="17.5314"/>
        <n v="0.0754"/>
        <n v="23.8464"/>
        <n v="8.3302"/>
        <n v="3.6336"/>
        <n v="16.1501"/>
        <n v="6.3243"/>
        <n v="1.477"/>
        <n v="0.0267"/>
        <n v="0.079"/>
        <n v="0.0357"/>
        <n v="1.3731"/>
        <n v="3.2629"/>
        <n v="0.2498"/>
        <n v="0.4852"/>
        <n v="0.0654"/>
        <n v="0.313"/>
        <n v="17.4455"/>
        <n v="45.0632"/>
        <n v="50.0413"/>
        <n v="2.063"/>
        <n v="13.2913"/>
        <n v="10.7218"/>
        <n v="1.0215"/>
        <n v="2.7663"/>
        <n v="3.937"/>
        <n v="2.1413"/>
        <n v="0.5585"/>
        <n v="0.0048"/>
        <n v="0.7672"/>
        <n v="1.1305"/>
        <n v="0.211"/>
        <n v="45.3431"/>
        <n v="76.6523"/>
        <n v="5.9658"/>
        <n v="0.4157"/>
        <n v="5.8056"/>
        <n v="18.7903"/>
        <n v="3.3244"/>
        <n v="0.5825"/>
        <n v="1.3844"/>
        <n v="1.34"/>
        <n v="0.8894"/>
        <n v="0.0027"/>
        <n v="0.5157"/>
        <n v="1.0837"/>
        <n v="0.5387"/>
        <n v="75.9334"/>
        <n v="96.8199"/>
        <n v="14.8417"/>
        <n v="0.1094"/>
        <n v="20.4412"/>
        <n v="31.2794"/>
        <n v="8.0562"/>
        <n v="4.3128"/>
        <n v="3.1105"/>
        <n v="1.7589"/>
        <n v="0.0245"/>
        <n v="0.0558"/>
        <n v="0.0135"/>
        <n v="1.3282"/>
        <n v="2.1193"/>
        <n v="0.3927"/>
        <n v="0.5521"/>
        <n v="0.1282"/>
        <n v="0.3336"/>
        <n v="15.1169"/>
        <n v="87.8911"/>
        <n v="21.0883"/>
        <n v="0.0356"/>
        <n v="14.4919"/>
        <n v="7.9988"/>
        <n v="0.7098"/>
        <n v="2.7746"/>
        <n v="3.0071"/>
        <n v="3.0332"/>
        <n v="0.5598"/>
        <n v="0.7859"/>
        <n v="0.2265"/>
        <n v="0.2089"/>
        <n v="50.7063"/>
        <n v="63.5335"/>
        <n v="6.463"/>
        <n v="0.4626"/>
        <n v="7.2124"/>
        <n v="8.89"/>
        <n v="2.8537"/>
        <n v="1.1924"/>
        <n v="0.7997"/>
        <n v="1.3448"/>
        <n v="0.4297"/>
        <n v="0.0053"/>
        <n v="0.6454"/>
        <n v="0.0299"/>
        <n v="0.1454"/>
        <n v="0.4858"/>
        <n v="86.1022"/>
        <n v="67.7327"/>
        <n v="11.1159"/>
        <n v="1.0494"/>
        <n v="36.3771"/>
        <n v="21.8827"/>
        <n v="8.3303"/>
        <n v="2.7617"/>
        <n v="2.5479"/>
        <n v="0.02"/>
        <n v="1.3619"/>
        <n v="1.0443"/>
        <n v="0.045"/>
        <n v="0.0452"/>
        <n v="0.291"/>
        <n v="0.6584"/>
        <n v="9.0E-4"/>
        <n v="0.0458"/>
        <n v="0.2691"/>
        <n v="1.5679"/>
        <n v="14.4989"/>
        <n v="52.6967"/>
        <n v="27.0943"/>
        <n v="0.011"/>
        <n v="15.9888"/>
        <n v="6.511"/>
        <n v="2.0056"/>
        <n v="8.5171"/>
        <n v="2.522"/>
        <n v="2.8443"/>
        <n v="0.6974"/>
        <n v="0.0076"/>
        <n v="0.7316"/>
        <n v="0.2518"/>
        <n v="0.2349"/>
        <n v="0.0802"/>
        <n v="61.301"/>
        <n v="0.0047"/>
        <n v="70.3388"/>
        <n v="5.8793"/>
        <n v="8.3404"/>
        <n v="14.2728"/>
        <n v="3.2773"/>
        <n v="1.2451"/>
        <n v="1.1263"/>
        <n v="0.5196"/>
        <n v="1.1651"/>
        <n v="0.0091"/>
        <n v="0.7014"/>
        <n v="1.589"/>
        <n v="0.0665"/>
        <n v="0.1584"/>
        <n v="119.2838"/>
        <n v="88.3211"/>
        <n v="9.9844"/>
        <n v="34.6937"/>
        <n v="31.6173"/>
        <n v="5.6584"/>
        <n v="3.9685"/>
        <n v="2.5182"/>
        <n v="1.2499"/>
        <n v="0.0308"/>
        <n v="0.054"/>
        <n v="0.0164"/>
        <n v="1.1977"/>
        <n v="5.0E-4"/>
        <n v="0.0491"/>
        <n v="0.3095"/>
        <n v="0.2466"/>
        <n v="1.442"/>
        <n v="11.6793"/>
        <n v="83.769"/>
        <n v="17.6986"/>
        <n v="28.8596"/>
        <n v="6.6518"/>
        <n v="0.5486"/>
        <n v="2.4629"/>
        <n v="5.6566"/>
        <n v="2.7855"/>
        <n v="0.0043"/>
        <n v="0.7638"/>
        <n v="0.4745"/>
        <n v="0.2164"/>
        <n v="53.5782"/>
        <n v="0.0086"/>
        <n v="68.3218"/>
        <n v="5.7032"/>
        <n v="0.3981"/>
        <n v="9.4641"/>
        <n v="8.1878"/>
        <n v="2.3518"/>
        <n v="0.87"/>
        <n v="1.1543"/>
        <n v="0.6243"/>
        <n v="0.0622"/>
        <n v="0.1746"/>
        <n v="0.2874"/>
        <n v="1.3202"/>
        <n v="0.4761"/>
        <n v="137.4557"/>
        <n v="150.4766"/>
        <n v="9.1911"/>
        <n v="0.199"/>
        <n v="27.316"/>
        <n v="26.433"/>
        <n v="5.6877"/>
        <n v="1.856"/>
        <n v="2.9929"/>
        <n v="1.0918"/>
        <n v="0.066"/>
        <n v="0.0163"/>
        <n v="1.0473"/>
        <n v="0.3415"/>
        <n v="0.6851"/>
        <n v="0.0619"/>
        <n v="0.2886"/>
        <n v="2.0E-4"/>
        <n v="0.7629"/>
        <n v="11.8332"/>
        <n v="60.0832"/>
        <n v="49.1396"/>
        <n v="0.0046"/>
        <n v="0.0014"/>
        <n v="33.0503"/>
        <n v="7.4771"/>
        <n v="0.9903"/>
        <n v="9.4438"/>
        <n v="2.7065"/>
        <n v="2.7049"/>
        <n v="0.5902"/>
        <n v="0.0085"/>
        <n v="0.866"/>
        <n v="0.3019"/>
        <n v="0.2288"/>
        <n v="63.946"/>
        <n v="68.5442"/>
        <n v="7.1943"/>
        <n v="0.3737"/>
        <n v="9.9453"/>
        <n v="18.3968"/>
        <n v="2.4861"/>
        <n v="0.6058"/>
        <n v="2.9654"/>
        <n v="0.768"/>
        <n v="0.0634"/>
        <n v="0.1881"/>
        <n v="0.3189"/>
        <n v="0.5194"/>
        <n v="131.0205"/>
        <n v="124.6685"/>
        <n v="14.8151"/>
        <n v="0.1368"/>
        <n v="37.4777"/>
        <n v="28.3202"/>
        <n v="7.1822"/>
        <n v="2.5769"/>
        <n v="1.6569"/>
        <n v="0.0193"/>
        <n v="0.0571"/>
        <n v="2.4586"/>
        <n v="0.0033"/>
        <n v="1.0029"/>
        <n v="0.3611"/>
        <n v="0.6881"/>
        <n v="0.0674"/>
        <n v="0.3391"/>
        <n v="0.8681"/>
        <n v="11.162"/>
        <n v="101.5784"/>
        <n v="33.7729"/>
        <n v="0.0276"/>
        <n v="26.7345"/>
        <n v="4.8132"/>
        <n v="1.108"/>
        <n v="4.9585"/>
        <n v="2.7119"/>
        <n v="1.8088"/>
        <n v="0.0093"/>
        <n v="0.9145"/>
        <n v="0.4599"/>
        <n v="0.3055"/>
        <n v="0.2297"/>
        <n v="0.0023"/>
        <n v="57.4102"/>
        <n v="66.7912"/>
        <n v="4.9462"/>
        <n v="0.3836"/>
        <n v="0.0038"/>
        <n v="9.3494"/>
        <n v="8.8801"/>
        <n v="2.4161"/>
        <n v="0.6422"/>
        <n v="2.8004"/>
        <n v="0.0925"/>
        <n v="0.3198"/>
        <n v="0.7291"/>
        <n v="1.5109"/>
        <n v="0.0042"/>
        <n v="0.4997"/>
        <n v="0.0325"/>
        <n v="0.2228"/>
        <n v="79.3713"/>
        <n v="157.7923"/>
        <n v="11.558"/>
        <n v="0.0867"/>
        <n v="41.1747"/>
        <n v="18.7049"/>
        <n v="5.5669"/>
        <n v="3.2636"/>
        <n v="1.7462"/>
        <n v="0.0338"/>
        <n v="0.0712"/>
        <n v="3.1013"/>
        <n v="0.0018"/>
        <n v="0.9728"/>
        <n v="0.3825"/>
        <n v="1.0277"/>
        <n v="0.0711"/>
        <n v="0.3586"/>
        <n v="0.143"/>
        <n v="0.3131"/>
        <n v="12.7002"/>
        <n v="69.8036"/>
        <n v="40.6086"/>
        <n v="0.0029"/>
        <n v="0.0399"/>
        <n v="40.6675"/>
        <n v="9.7943"/>
        <n v="1.4949"/>
        <n v="2.8291"/>
        <n v="4.4035"/>
        <n v="1.1942"/>
        <n v="0.9457"/>
        <n v="0.4026"/>
        <n v="0.2968"/>
        <n v="0.005"/>
        <n v="0.2248"/>
        <n v="74.8629"/>
        <n v="44.2276"/>
        <n v="5.0658"/>
        <n v="0.2796"/>
        <n v="0.0121"/>
        <n v="6.5758"/>
        <n v="7.557"/>
        <n v="3.0648"/>
        <n v="0.667"/>
        <n v="1.0039"/>
        <n v="1.5923"/>
        <n v="0.6812"/>
        <n v="0.0372"/>
        <n v="0.1953"/>
        <n v="0.3372"/>
        <n v="0.5115"/>
        <n v="124.8704"/>
        <n v="110.6414"/>
        <n v="9.7353"/>
        <n v="0.0755"/>
        <n v="0.004"/>
        <n v="24.9785"/>
        <n v="18.1118"/>
        <n v="5.1247"/>
        <n v="0.0078"/>
        <n v="6.2071"/>
        <n v="1.2878"/>
        <n v="0.0215"/>
        <n v="0.0856"/>
        <n v="2.1985"/>
        <n v="0.084"/>
        <n v="0.4299"/>
        <n v="0.3527"/>
        <n v="0.7694"/>
        <n v="0.6204"/>
        <n v="0.0765"/>
        <n v="0.2849"/>
        <n v="0.7753"/>
        <n v="1.2062"/>
        <n v="2.4604"/>
        <n v="2.4715"/>
        <n v="17.7682"/>
        <n v="18.8734"/>
        <n v="36.9079"/>
        <n v="20.2285"/>
        <n v="40.6617"/>
        <n v="15.2249"/>
        <n v="58.2443"/>
        <n v="38.4102"/>
        <n v="0.1327"/>
        <n v="44.9287"/>
        <n v="2.8629"/>
        <n v="0.0225"/>
        <n v="1.5595"/>
        <n v="1.0881"/>
        <n v="1.4561"/>
        <n v="0.8941"/>
        <n v="0.1668"/>
        <n v="0.2026"/>
        <n v="0.1902"/>
        <n v="88.4917"/>
        <n v="57.6908"/>
        <n v="2.834"/>
        <n v="0.2856"/>
        <n v="0.0974"/>
        <n v="8.1112"/>
        <n v="0.6235"/>
        <n v="11.9015"/>
        <n v="8.1162"/>
        <n v="4.4477"/>
        <n v="2.2066"/>
        <n v="0.1416"/>
        <n v="1.1685"/>
        <n v="0.0036"/>
        <n v="0.0031"/>
        <n v="0.871"/>
        <n v="1.3608"/>
        <n v="0.0795"/>
        <n v="1.0835"/>
        <n v="200.7302"/>
        <n v="159.5171"/>
        <n v="9.9211"/>
        <n v="0.0087"/>
        <n v="1.2303"/>
        <n v="56.187"/>
        <n v="1.5709"/>
        <n v="19.0162"/>
        <n v="14.6676"/>
        <n v="5.3848"/>
        <n v="0.4175"/>
        <n v="1.1421"/>
        <n v="0.0118"/>
        <n v="0.0603"/>
        <n v="1.3623"/>
        <n v="3.0058"/>
        <n v="0.0084"/>
        <n v="1.4654"/>
        <n v="0.2676"/>
        <n v="0.5965"/>
        <n v="11.1079"/>
        <n v="47.1109"/>
        <n v="32.4152"/>
        <n v="0.0893"/>
        <n v="35.8498"/>
        <n v="2.5138"/>
        <n v="1.6619"/>
        <n v="0.0039"/>
        <n v="1.5126"/>
        <n v="0.413"/>
        <n v="0.7527"/>
        <n v="0.157"/>
        <n v="0.202"/>
        <n v="0.1907"/>
        <n v="0.0044"/>
        <n v="82.455"/>
        <n v="54.6811"/>
        <n v="3.2303"/>
        <n v="0.2929"/>
        <n v="0.0863"/>
        <n v="7.6719"/>
        <n v="0.9638"/>
        <n v="7.0538"/>
        <n v="5.7038"/>
        <n v="2.7931"/>
        <n v="0.2556"/>
        <n v="0.002"/>
        <n v="1.0493"/>
        <n v="1.6042"/>
        <n v="2.2345"/>
        <n v="1.1353"/>
        <n v="0.0531"/>
        <n v="0.4189"/>
        <n v="211.8291"/>
        <n v="129.5281"/>
        <n v="7.3785"/>
        <n v="0.0152"/>
        <n v="0.9859"/>
        <n v="29.5518"/>
        <n v="2.2895"/>
        <n v="26.0692"/>
        <n v="10.0157"/>
        <n v="0.0114"/>
        <n v="0.0077"/>
        <n v="3.7361"/>
        <n v="1.3058"/>
        <n v="0.0144"/>
        <n v="0.0869"/>
        <n v="4.6976"/>
        <n v="4.8779"/>
        <n v="0.2908"/>
        <n v="3.7243"/>
        <n v="1.193"/>
        <n v="14.1119"/>
        <n v="73.7461"/>
        <n v="55.5542"/>
        <n v="3.0953"/>
        <n v="45.207"/>
        <n v="3.8064"/>
        <n v="2.299"/>
        <n v="2.7622"/>
        <n v="0.7931"/>
        <n v="1.2496"/>
        <n v="0.4511"/>
        <n v="0.8319"/>
        <n v="0.2807"/>
        <n v="52.4857"/>
        <n v="62.9831"/>
        <n v="3.6111"/>
        <n v="0.3132"/>
        <n v="0.6268"/>
        <n v="19.7052"/>
        <n v="1.1108"/>
        <n v="11.5989"/>
        <n v="5.496"/>
        <n v="3.3084"/>
        <n v="0.1235"/>
        <n v="1.2257"/>
        <n v="2.2679"/>
        <n v="1.5232"/>
        <n v="0.6503"/>
        <n v="2.1043"/>
        <n v="161.9302"/>
        <n v="159.762"/>
        <n v="26.5525"/>
        <n v="0.0162"/>
        <n v="1.4626"/>
        <n v="73.7656"/>
        <n v="2.6452"/>
        <n v="32.6474"/>
        <n v="0.0097"/>
        <n v="0.043"/>
        <n v="4.5225"/>
        <n v="10.7233"/>
        <n v="9.3746"/>
        <n v="2.2362"/>
        <n v="0.051"/>
        <n v="0.1688"/>
        <n v="7.9659"/>
        <n v="0.4466"/>
        <n v="0.5306"/>
        <n v="5.4266"/>
        <n v="0.2713"/>
        <n v="11.3379"/>
        <n v="54.2457"/>
        <n v="25.783"/>
        <n v="3.0257"/>
        <n v="29.1363"/>
        <n v="0.0126"/>
        <n v="2.839"/>
        <n v="1.7006"/>
        <n v="2.3275"/>
        <n v="0.541"/>
        <n v="1.4503"/>
        <n v="0.7924"/>
        <n v="0.4853"/>
        <n v="0.2207"/>
        <n v="41.0183"/>
        <n v="61.0993"/>
        <n v="2.8634"/>
        <n v="0.303"/>
        <n v="1.0727"/>
        <n v="17.8592"/>
        <n v="1.096"/>
        <n v="10.1778"/>
        <n v="4.4525"/>
        <n v="2.022"/>
        <n v="1.6967"/>
        <n v="1.2879"/>
        <n v="1.6755"/>
        <n v="1.2133"/>
        <n v="1.1159"/>
        <n v="1.2441"/>
        <n v="94.0721"/>
        <n v="150.4402"/>
        <n v="12.1963"/>
        <n v="0.0157"/>
        <n v="1.2804"/>
        <n v="41.0715"/>
        <n v="2.6467"/>
        <n v="32.6462"/>
        <n v="0.0052"/>
        <n v="0.0773"/>
        <n v="4.3507"/>
        <n v="10.2876"/>
        <n v="2.2897"/>
        <n v="0.024"/>
        <n v="0.1361"/>
        <n v="6.2296"/>
        <n v="2.4324"/>
        <n v="0.434"/>
        <n v="0.5333"/>
        <n v="5.2129"/>
        <n v="0.4653"/>
        <n v="10.4227"/>
        <n v="42.728"/>
        <n v="38.6723"/>
        <n v="1.3643"/>
        <n v="34.1818"/>
        <n v="0.0119"/>
        <n v="4.3142"/>
        <n v="1.6699"/>
        <n v="2.3174"/>
        <n v="2.8145"/>
        <n v="0.4574"/>
        <n v="0.7986"/>
        <n v="0.4573"/>
        <n v="0.1885"/>
        <n v="38.1428"/>
        <n v="62.5334"/>
        <n v="2.8616"/>
        <n v="0.2933"/>
        <n v="0.5615"/>
        <n v="11.3387"/>
        <n v="1.0163"/>
        <n v="5.2722"/>
        <n v="4.7601"/>
        <n v="3.8741"/>
        <n v="0.0092"/>
        <n v="1.3945"/>
        <n v="3.0453"/>
        <n v="0.3384"/>
        <n v="1.4164"/>
        <n v="1.3728"/>
        <n v="1.5552"/>
        <n v="83.0088"/>
        <n v="139.1166"/>
        <n v="11.2546"/>
        <n v="0.0173"/>
        <n v="1.2908"/>
        <n v="30.6972"/>
        <n v="2.7366"/>
        <n v="23.6977"/>
        <n v="0.0585"/>
        <n v="4.6614"/>
        <n v="10.0082"/>
        <n v="6.4933"/>
        <n v="1.5366"/>
        <n v="0.0253"/>
        <n v="0.0909"/>
        <n v="4.1804"/>
        <n v="4.5991"/>
        <n v="0.3958"/>
        <n v="0.4543"/>
        <n v="0.1734"/>
        <n v="7.5261"/>
        <n v="56.8652"/>
        <n v="22.7316"/>
        <n v="1.1255"/>
        <n v="27.2284"/>
        <n v="0.0095"/>
        <n v="3.1193"/>
        <n v="1.9763"/>
        <n v="0.0432"/>
        <n v="1.9364"/>
        <n v="0.756"/>
        <n v="1.3609"/>
        <n v="0.5159"/>
        <n v="0.6942"/>
        <n v="0.205"/>
        <n v="23.0084"/>
        <n v="49.5326"/>
        <n v="1.6843"/>
        <n v="0.2838"/>
        <n v="0.4136"/>
        <n v="10.0684"/>
        <n v="0.7601"/>
        <n v="4.6069"/>
        <n v="3.7427"/>
        <n v="2.3031"/>
        <n v="2.3916"/>
        <n v="0.3448"/>
        <n v="0.0057"/>
        <n v="0.7973"/>
        <n v="1.3516"/>
        <n v="0.7768"/>
        <n v="1.1194"/>
        <n v="51.0212"/>
        <n v="107.7345"/>
        <n v="7.0644"/>
        <n v="0.0168"/>
        <n v="1.5532"/>
        <n v="29.5306"/>
        <n v="2.2017"/>
        <n v="11.8421"/>
        <n v="8.194"/>
        <n v="0.0437"/>
        <n v="2.0888"/>
        <n v="5.4623"/>
        <n v="6.5873"/>
        <n v="0.3579"/>
        <n v="1.1775"/>
        <n v="0.0141"/>
        <n v="0.0464"/>
        <n v="1.2146"/>
        <n v="0.2906"/>
        <n v="0.1318"/>
        <n v="7.9512"/>
        <n v="38.0089"/>
        <n v="24.3086"/>
        <n v="1.267"/>
        <n v="40.5318"/>
        <n v="0.0049"/>
        <n v="2.5055"/>
        <n v="2.336"/>
        <n v="0.0605"/>
        <n v="2.6689"/>
        <n v="1.5616"/>
        <n v="0.6761"/>
        <n v="0.4468"/>
        <n v="0.8097"/>
        <n v="0.6055"/>
        <n v="21.6452"/>
        <n v="59.8725"/>
        <n v="1.7909"/>
        <n v="0.486"/>
        <n v="10.2943"/>
        <n v="1.0439"/>
        <n v="6.6272"/>
        <n v="3.7983"/>
        <n v="2.667"/>
        <n v="0.3178"/>
        <n v="0.7056"/>
        <n v="1.2556"/>
        <n v="1.0859"/>
        <n v="0.5415"/>
        <n v="1.2143"/>
        <n v="40.0903"/>
        <n v="154.4919"/>
        <n v="8.9411"/>
        <n v="1.0061"/>
        <n v="40.7108"/>
        <n v="2.8408"/>
        <n v="23.9214"/>
        <n v="9.1713"/>
        <n v="0.0231"/>
        <n v="2.3618"/>
        <n v="5.221"/>
        <n v="5.7889"/>
        <n v="0.4008"/>
        <n v="0.9701"/>
        <n v="0.0418"/>
        <n v="3.8847"/>
        <n v="1.0334"/>
        <n v="8.0893"/>
        <n v="30.6216"/>
        <n v="26.0514"/>
        <n v="0.4655"/>
        <n v="28.0768"/>
        <n v="2.3601"/>
        <n v="3.3197"/>
        <n v="0.0414"/>
        <n v="2.4137"/>
        <n v="2.399"/>
        <n v="2.0727"/>
        <n v="1.1654"/>
        <n v="0.9713"/>
        <n v="0.3917"/>
        <n v="17.5685"/>
        <n v="58.144"/>
        <n v="2.6274"/>
        <n v="0.648"/>
        <n v="9.7258"/>
        <n v="1.0464"/>
        <n v="6.7551"/>
        <n v="4.0219"/>
        <n v="0.9334"/>
        <n v="1.9098"/>
        <n v="0.0024"/>
        <n v="0.6821"/>
        <n v="1.1354"/>
        <n v="0.1485"/>
        <n v="0.4802"/>
        <n v="0.5155"/>
        <n v="43.9292"/>
        <n v="136.4948"/>
        <n v="8.7719"/>
        <n v="1.6219"/>
        <n v="35.4248"/>
        <n v="2.8089"/>
        <n v="13.5756"/>
        <n v="12.3312"/>
        <n v="0.0229"/>
        <n v="1.9689"/>
        <n v="5.577"/>
        <n v="1.0412"/>
        <n v="0.0202"/>
        <n v="0.0375"/>
        <n v="5.6062"/>
        <n v="3.0959"/>
        <n v="0.3683"/>
        <n v="0.3288"/>
        <n v="0.3392"/>
        <n v="0.2591"/>
        <n v="38.9673"/>
        <n v="4.4724"/>
        <n v="36.8494"/>
        <n v="20.1116"/>
        <n v="0.0055"/>
        <n v="3.7586"/>
        <n v="2.8968"/>
        <n v="0.0538"/>
        <n v="2.4313"/>
        <n v="0.9743"/>
        <n v="0.8491"/>
        <n v="1.1431"/>
        <n v="1.0531"/>
        <n v="0.2482"/>
        <n v="13.612"/>
        <n v="53.9114"/>
        <n v="6.1975"/>
        <n v="0.7031"/>
        <n v="11.0032"/>
        <n v="0.7827"/>
        <n v="14.0677"/>
        <n v="3.8074"/>
        <n v="1.9004"/>
        <n v="1.3414"/>
        <n v="0.6277"/>
        <n v="0.4061"/>
        <n v="1.1157"/>
        <n v="0.1582"/>
        <n v="0.6077"/>
        <n v="33.5808"/>
        <n v="101.4127"/>
        <n v="20.624"/>
        <n v="1.0856"/>
        <n v="31.0267"/>
        <n v="2.4692"/>
        <n v="26.1782"/>
        <n v="11.8075"/>
        <n v="6.7738"/>
        <n v="0.0103"/>
        <n v="1.7531"/>
        <n v="1.1708"/>
        <n v="0.0381"/>
        <n v="6.0589"/>
        <n v="0.1679"/>
        <n v="1.0606"/>
        <n v="0.2399"/>
        <n v="0.4427"/>
        <n v="8.1066"/>
        <n v="65.06"/>
        <n v="34.9698"/>
        <n v="0.1794"/>
        <n v="33.0304"/>
        <n v="2.8844"/>
        <n v="2.3938"/>
        <n v="0.0393"/>
        <n v="2.3325"/>
        <n v="1.0964"/>
        <n v="0.7526"/>
        <n v="1.3633"/>
        <n v="0.2825"/>
        <n v="0.4912"/>
        <n v="14.0729"/>
        <n v="53.1301"/>
        <n v="8.8828"/>
        <n v="0.6789"/>
        <n v="12.4224"/>
        <n v="0.848"/>
        <n v="10.3903"/>
        <n v="3.58"/>
        <n v="2.4011"/>
        <n v="0.8176"/>
        <n v="0.008"/>
        <n v="0.8336"/>
        <n v="0.9888"/>
        <n v="1.3274"/>
        <n v="0.5887"/>
        <n v="0.1517"/>
        <n v="41.8058"/>
        <n v="195.5282"/>
        <n v="23.9821"/>
        <n v="0.0249"/>
        <n v="1.2179"/>
        <n v="51.3505"/>
        <n v="2.7495"/>
        <n v="16.1191"/>
        <n v="14.5781"/>
        <n v="0.0198"/>
        <n v="0.017"/>
        <n v="2.9449"/>
        <n v="5.805"/>
        <n v="1.0774"/>
        <n v="0.0145"/>
        <n v="0.0522"/>
        <n v="4.2663"/>
        <n v="0.1046"/>
        <n v="1.2193"/>
        <n v="0.2158"/>
        <n v="0.4922"/>
        <n v="0.1601"/>
        <n v="52.8388"/>
        <n v="6.0646"/>
        <n v="49.6322"/>
        <n v="27.4366"/>
        <n v="1.9312"/>
        <n v="2.2651"/>
        <n v="0.0347"/>
        <n v="1.9806"/>
        <n v="1.1889"/>
        <n v="1.0639"/>
        <n v="0.3897"/>
        <n v="0.5391"/>
        <n v="1.3555"/>
        <n v="15.3058"/>
        <n v="33.4998"/>
        <n v="8.0"/>
        <n v="0.7257"/>
        <n v="16.7315"/>
        <n v="0.9453"/>
        <n v="10.4442"/>
        <n v="2.7107"/>
        <n v="2.4806"/>
        <n v="0.6578"/>
        <n v="1.3532"/>
        <n v="1.0662"/>
        <n v="1.5963"/>
        <n v="32.9255"/>
        <n v="109.5556"/>
        <n v="25.0768"/>
        <n v="0.0241"/>
        <n v="1.3379"/>
        <n v="66.8762"/>
        <n v="2.8355"/>
        <n v="21.2083"/>
        <n v="16.0135"/>
        <n v="0.006"/>
        <n v="0.0133"/>
        <n v="2.6168"/>
        <n v="1.2792"/>
        <n v="0.0166"/>
        <n v="0.0546"/>
        <n v="6.0726"/>
        <n v="0.2316"/>
        <n v="0.4989"/>
        <n v="0.9886"/>
        <n v="2.2503"/>
        <n v="0.1152"/>
        <n v="0.0972"/>
        <n v="41.7076"/>
        <n v="5.7783"/>
        <n v="26.398"/>
        <n v="30.0701"/>
        <n v="2.4055"/>
        <n v="1.4713"/>
        <n v="0.0355"/>
        <n v="2.4147"/>
        <n v="1.1106"/>
        <n v="0.9899"/>
        <n v="0.3144"/>
        <n v="0.5818"/>
        <n v="14.0254"/>
        <n v="41.9372"/>
        <n v="8.8174"/>
        <n v="0.5592"/>
        <n v="13.1007"/>
        <n v="1.1649"/>
        <n v="9.7878"/>
        <n v="4.9301"/>
        <n v="2.3783"/>
        <n v="0.6349"/>
        <n v="1.9166"/>
        <n v="0.4561"/>
        <n v="0.9816"/>
        <n v="0.1945"/>
        <n v="27.5368"/>
        <n v="124.5474"/>
        <n v="22.1265"/>
        <n v="1.3947"/>
        <n v="50.754"/>
        <n v="3.4787"/>
        <n v="24.7325"/>
        <n v="13.8492"/>
        <n v="0.0155"/>
        <n v="3.6888"/>
        <n v="1.3492"/>
        <n v="0.013"/>
        <n v="0.0574"/>
        <n v="5.3833"/>
        <n v="7.3405"/>
        <n v="1.2131"/>
        <n v="0.2321"/>
        <n v="0.4155"/>
        <n v="10.0537"/>
        <n v="6.1788"/>
        <n v="17.2088"/>
        <n v="9.7913"/>
        <n v="4.6616"/>
        <n v="12.1234"/>
        <n v="16.2433"/>
        <n v="3.9952"/>
        <n v="18.5283"/>
        <n v="7.3805"/>
        <n v="4.2591"/>
        <n v="28.0066"/>
        <n v="6.8373"/>
        <n v="5.7555"/>
        <n v="14.3789"/>
        <n v="5.748"/>
        <n v="5.8024"/>
        <n v="13.5144"/>
        <n v="5.6314"/>
        <n v="3.7074"/>
        <n v="11.8435"/>
        <n v="4.9947"/>
        <n v="3.7602"/>
        <n v="9.841"/>
        <n v="1.9585"/>
        <n v="7.5783"/>
        <n v="0.5806"/>
        <n v="1.4261"/>
        <n v="5.1253"/>
        <n v="0.5273"/>
        <n v="1.174"/>
        <n v="4.2365"/>
        <n v="0.1749"/>
        <n v="2.0995"/>
        <n v="2.5092"/>
        <n v="12.7583"/>
        <n v="61.6034"/>
        <n v="47.7524"/>
        <n v="0.0017"/>
        <n v="0.0509"/>
        <n v="32.5492"/>
        <n v="3.3615"/>
        <n v="1.4148"/>
        <n v="4.3779"/>
        <n v="2.563"/>
        <n v="0.938"/>
        <n v="0.0066"/>
        <n v="1.0009"/>
        <n v="0.3449"/>
        <n v="0.3859"/>
        <n v="0.0197"/>
        <n v="0.2111"/>
        <n v="60.7356"/>
        <n v="53.4502"/>
        <n v="4.7236"/>
        <n v="0.2761"/>
        <n v="0.0109"/>
        <n v="6.601"/>
        <n v="22.0065"/>
        <n v="3.368"/>
        <n v="0.6442"/>
        <n v="1.5582"/>
        <n v="0.9092"/>
        <n v="0.7546"/>
        <n v="0.0203"/>
        <n v="0.2341"/>
        <n v="0.4005"/>
        <n v="97.1922"/>
        <n v="147.9807"/>
        <n v="9.3525"/>
        <n v="0.0646"/>
        <n v="49.6951"/>
        <n v="36.8688"/>
        <n v="2.7811"/>
        <n v="5.3559"/>
        <n v="1.8007"/>
        <n v="0.0343"/>
        <n v="2.1642"/>
        <n v="0.3247"/>
        <n v="1.147"/>
        <n v="1.2875"/>
        <n v="0.6515"/>
        <n v="0.2991"/>
        <n v="11.0802"/>
        <n v="71.5818"/>
        <n v="30.1637"/>
        <n v="0.0753"/>
        <n v="21.9409"/>
        <n v="4.788"/>
        <n v="2.5794"/>
        <n v="2.4279"/>
        <n v="0.7081"/>
        <n v="0.9907"/>
        <n v="1.0523"/>
        <n v="0.3763"/>
        <n v="0.5313"/>
        <n v="0.0106"/>
        <n v="0.2056"/>
        <n v="54.9092"/>
        <n v="39.3809"/>
        <n v="4.9295"/>
        <n v="0.3959"/>
        <n v="7.3705"/>
        <n v="7.646"/>
        <n v="4.0811"/>
        <n v="0.5181"/>
        <n v="1.4093"/>
        <n v="0.5252"/>
        <n v="0.8628"/>
        <n v="0.0235"/>
        <n v="0.2102"/>
        <n v="0.0159"/>
        <n v="0.3496"/>
        <n v="3.0E-4"/>
        <n v="0.0954"/>
        <n v="158.1197"/>
        <n v="110.5001"/>
        <n v="6.4026"/>
        <n v="0.0408"/>
        <n v="0.0165"/>
        <n v="20.2505"/>
        <n v="19.6373"/>
        <n v="2.978"/>
        <n v="3.2412"/>
        <n v="1.541"/>
        <n v="0.0206"/>
        <n v="0.0738"/>
        <n v="0.0551"/>
        <n v="0.4099"/>
        <n v="0.2964"/>
        <n v="0.8342"/>
        <n v="1.403"/>
        <n v="1.0795"/>
        <n v="0.5091"/>
        <n v="12.7284"/>
        <n v="71.5553"/>
        <n v="36.161"/>
        <n v="0.0728"/>
        <n v="25.6654"/>
        <n v="3.6165"/>
        <n v="4.7589"/>
        <n v="2.5793"/>
        <n v="0.4134"/>
        <n v="0.0082"/>
        <n v="1.0868"/>
        <n v="0.7852"/>
        <n v="0.2595"/>
        <n v="0.2084"/>
        <n v="0.3992"/>
        <n v="58.9925"/>
        <n v="55.1167"/>
        <n v="5.0973"/>
        <n v="0.3926"/>
        <n v="5.984"/>
        <n v="16.7714"/>
        <n v="6.6417"/>
        <n v="0.5295"/>
        <n v="1.2914"/>
        <n v="1.7221"/>
        <n v="1.0598"/>
        <n v="0.2531"/>
        <n v="0.4348"/>
        <n v="0.038"/>
        <n v="0.1571"/>
        <n v="160.7599"/>
        <n v="128.3013"/>
        <n v="10.4898"/>
        <n v="36.1689"/>
        <n v="26.1577"/>
        <n v="1.7753"/>
        <n v="0.019"/>
        <n v="0.0965"/>
        <n v="3.219"/>
        <n v="2.5952"/>
        <n v="2.7406"/>
        <n v="0.4613"/>
        <n v="1.0126"/>
        <n v="0.5241"/>
        <n v="1.0016"/>
        <n v="14.3286"/>
        <n v="58.0894"/>
        <n v="21.5185"/>
        <n v="0.0835"/>
        <n v="15.4084"/>
        <n v="4.0397"/>
        <n v="2.769"/>
        <n v="2.1124"/>
        <n v="0.0478"/>
        <n v="0.9464"/>
        <n v="0.6534"/>
        <n v="0.5382"/>
        <n v="0.0174"/>
        <n v="0.2546"/>
        <n v="37.3693"/>
        <n v="56.9814"/>
        <n v="4.012"/>
        <n v="0.3882"/>
        <n v="0.0059"/>
        <n v="5.9628"/>
        <n v="16.906"/>
        <n v="5.1908"/>
        <n v="0.703"/>
        <n v="3.3595"/>
        <n v="1.4491"/>
        <n v="0.6772"/>
        <n v="1.0269"/>
        <n v="0.9615"/>
        <n v="0.3359"/>
        <n v="85.8107"/>
        <n v="143.6183"/>
        <n v="6.1445"/>
        <n v="0.0037"/>
        <n v="1.2159"/>
        <n v="20.3542"/>
        <n v="35.1475"/>
        <n v="1.9363"/>
        <n v="0.0307"/>
        <n v="0.0729"/>
        <n v="2.075"/>
        <n v="3.1939"/>
        <n v="5.1391"/>
        <n v="1.5242"/>
        <n v="0.0837"/>
        <n v="0.3279"/>
        <n v="0.1671"/>
        <n v="0.2441"/>
        <n v="13.5576"/>
        <n v="47.7186"/>
        <n v="44.885"/>
        <n v="0.0874"/>
        <n v="30.9377"/>
        <n v="2.4347"/>
        <n v="3.0084"/>
        <n v="1.2446"/>
        <n v="1.368"/>
        <n v="1.068"/>
        <n v="0.0445"/>
        <n v="1.1576"/>
        <n v="0.4292"/>
        <n v="1.1917"/>
        <n v="0.2538"/>
        <n v="50.3357"/>
        <n v="47.7021"/>
        <n v="4.3447"/>
        <n v="0.3834"/>
        <n v="5.9219"/>
        <n v="11.3992"/>
        <n v="9.2888"/>
        <n v="8.739"/>
        <n v="4.1646"/>
        <n v="1.0117"/>
        <n v="3.8908"/>
        <n v="1.5262"/>
        <n v="0.6706"/>
        <n v="135.3355"/>
        <n v="94.3423"/>
        <n v="7.8155"/>
        <n v="1.0079"/>
        <n v="39.3356"/>
        <n v="34.9286"/>
        <n v="0.044"/>
        <n v="21.7396"/>
        <n v="13.6827"/>
        <n v="1.9199"/>
        <n v="4.582"/>
        <n v="4.7963"/>
        <n v="1.2937"/>
        <n v="0.0113"/>
        <n v="0.0493"/>
        <n v="1.6667"/>
        <n v="0.0853"/>
        <n v="0.398"/>
        <n v="14.4889"/>
        <n v="48.4585"/>
        <n v="22.4112"/>
        <n v="0.085"/>
        <n v="27.6087"/>
        <n v="2.4222"/>
        <n v="2.8009"/>
        <n v="0.0324"/>
        <n v="1.024"/>
        <n v="0.9643"/>
        <n v="0.7189"/>
        <n v="0.5625"/>
        <n v="0.6822"/>
        <n v="1.3839"/>
        <n v="0.1271"/>
        <n v="0.6678"/>
        <n v="48.83"/>
        <n v="41.0978"/>
        <n v="2.357"/>
        <n v="0.3502"/>
        <n v="0.0172"/>
        <n v="5.1814"/>
        <n v="5.6432"/>
        <n v="5.2978"/>
        <n v="12.1151"/>
        <n v="9.0987"/>
        <n v="4.6757"/>
        <n v="0.6269"/>
        <n v="3.7283"/>
        <n v="1.6225"/>
        <n v="1.4657"/>
        <n v="0.5764"/>
        <n v="122.9401"/>
        <n v="99.0564"/>
        <n v="0.0115"/>
        <n v="1.0267"/>
        <n v="20.5077"/>
        <n v="20.6032"/>
        <n v="11.262"/>
        <n v="17.8589"/>
        <n v="17.6534"/>
        <n v="1.4055"/>
        <n v="0.0176"/>
        <n v="0.0502"/>
        <n v="1.2586"/>
        <n v="2.8264"/>
        <n v="4.563"/>
        <n v="1.6138"/>
        <n v="0.4992"/>
        <n v="0.1664"/>
        <n v="14.4344"/>
        <n v="50.3687"/>
        <n v="28.8776"/>
        <n v="0.0822"/>
        <n v="31.1485"/>
        <n v="2.4838"/>
        <n v="2.8607"/>
        <n v="0.0681"/>
        <n v="1.0635"/>
        <n v="1.7728"/>
        <n v="0.724"/>
        <n v="0.5674"/>
        <n v="0.5201"/>
        <n v="0.2493"/>
        <n v="1.0944"/>
        <n v="1.1017"/>
        <n v="54.0753"/>
        <n v="48.9732"/>
        <n v="2.3963"/>
        <n v="0.4027"/>
        <n v="6.2703"/>
        <n v="3.1949"/>
        <n v="11.3647"/>
        <n v="11.1022"/>
        <n v="10.392"/>
        <n v="8.4135"/>
        <n v="4.3244"/>
        <n v="0.5631"/>
        <n v="1.7793"/>
        <n v="1.5719"/>
        <n v="0.7097"/>
        <n v="126.3103"/>
        <n v="108.4761"/>
        <n v="6.9093"/>
        <n v="1.023"/>
        <n v="38.8084"/>
        <n v="10.1316"/>
        <n v="19.1341"/>
        <n v="27.9902"/>
        <n v="19.0495"/>
        <n v="7.5702"/>
        <n v="0.9289"/>
        <n v="4.2949"/>
        <n v="0.9299"/>
        <n v="1.1897"/>
        <n v="0.0741"/>
        <n v="0.2776"/>
        <n v="10.2483"/>
        <n v="57.8795"/>
        <n v="36.1477"/>
        <n v="0.0756"/>
        <n v="19.8438"/>
        <n v="3.1254"/>
        <n v="2.6054"/>
        <n v="0.0507"/>
        <n v="0.9781"/>
        <n v="1.9602"/>
        <n v="0.1727"/>
        <n v="0.2233"/>
        <n v="0.5568"/>
        <n v="0.2014"/>
        <n v="0.4029"/>
        <n v="29.2669"/>
        <n v="61.1062"/>
        <n v="2.3611"/>
        <n v="4.3242"/>
        <n v="9.6874"/>
        <n v="4.3941"/>
        <n v="8.2989"/>
        <n v="7.9817"/>
        <n v="5.6129"/>
        <n v="2.9913"/>
        <n v="0.788"/>
        <n v="1.4001"/>
        <n v="1.5806"/>
        <n v="0.5136"/>
        <n v="61.6987"/>
        <n v="142.7044"/>
        <n v="1.1187"/>
        <n v="30.8815"/>
        <n v="12.6958"/>
        <n v="14.9868"/>
        <n v="16.8968"/>
        <n v="11.2305"/>
        <n v="5.7121"/>
        <n v="1.3412"/>
        <n v="0.6592"/>
        <n v="0.0652"/>
        <n v="0.0615"/>
        <n v="0.3045"/>
        <n v="0.8461"/>
        <n v="2.2253"/>
        <n v="12.6184"/>
        <n v="42.4045"/>
        <n v="36.7903"/>
        <n v="24.176"/>
        <n v="3.2674"/>
        <n v="2.5159"/>
        <n v="0.0495"/>
        <n v="1.0822"/>
        <n v="1.0285"/>
        <n v="0.2884"/>
        <n v="0.1827"/>
        <n v="0.1928"/>
        <n v="0.4988"/>
        <n v="25.5023"/>
        <n v="68.0994"/>
        <n v="2.7738"/>
        <n v="0.3083"/>
        <n v="5.4636"/>
        <n v="0.2701"/>
        <n v="14.3274"/>
        <n v="2.4123"/>
        <n v="5.213"/>
        <n v="4.5446"/>
        <n v="2.592"/>
        <n v="3.1998"/>
        <n v="2.1857"/>
        <n v="0.4275"/>
        <n v="2.0364"/>
        <n v="1.7236"/>
        <n v="79.0532"/>
        <n v="167.6062"/>
        <n v="10.1737"/>
        <n v="0.9683"/>
        <n v="37.5212"/>
        <n v="0.6296"/>
        <n v="43.5059"/>
        <n v="6.0694"/>
        <n v="7.0549"/>
        <n v="7.3345"/>
        <n v="1.3112"/>
        <n v="0.0566"/>
        <n v="1.9244"/>
        <n v="0.0021"/>
        <n v="0.1255"/>
        <n v="0.4036"/>
        <n v="4.3609"/>
        <n v="2.6711"/>
        <n v="13.7742"/>
        <n v="74.1972"/>
        <n v="23.3262"/>
        <n v="0.1159"/>
        <n v="40.4568"/>
        <n v="3.0682"/>
        <n v="1.3659"/>
        <n v="2.0815"/>
        <n v="0.849"/>
        <n v="0.2565"/>
        <n v="0.1803"/>
        <n v="0.1788"/>
        <n v="0.4067"/>
        <n v="38.1815"/>
        <n v="85.807"/>
        <n v="1.7193"/>
        <n v="0.0827"/>
        <n v="7.987"/>
        <n v="14.5779"/>
        <n v="5.6143"/>
        <n v="2.415"/>
        <n v="2.2058"/>
        <n v="2.6855"/>
        <n v="2.1933"/>
        <n v="0.209"/>
        <n v="1.7481"/>
        <n v="1.8761"/>
        <n v="0.5566"/>
        <n v="126.6332"/>
        <n v="188.8145"/>
        <n v="7.1569"/>
        <n v="1.0007"/>
        <n v="55.9615"/>
        <n v="23.2374"/>
        <n v="0.7115"/>
        <n v="14.6753"/>
        <n v="8.6253"/>
        <n v="3.7985"/>
        <n v="2.1044"/>
        <n v="1.2162"/>
        <n v="0.0467"/>
        <n v="0.0026"/>
        <n v="0.1336"/>
        <n v="0.5234"/>
        <n v="2.7794"/>
        <n v="2.6869"/>
        <n v="9.3454"/>
        <n v="49.5129"/>
        <n v="48.8577"/>
        <n v="0.1204"/>
        <n v="57.1231"/>
        <n v="2.9588"/>
        <n v="0.0298"/>
        <n v="1.2734"/>
        <n v="0.3746"/>
        <n v="0.6834"/>
        <n v="0.1553"/>
        <n v="0.1443"/>
        <n v="0.1516"/>
        <n v="26.6778"/>
        <n v="65.9601"/>
        <n v="1.9498"/>
        <n v="0.2765"/>
        <n v="8.1549"/>
        <n v="10.259"/>
        <n v="0.686"/>
        <n v="12.0641"/>
        <n v="2.6768"/>
        <n v="1.2912"/>
        <n v="1.9385"/>
        <n v="2.0573"/>
        <n v="0.1111"/>
        <n v="2.0803"/>
        <n v="1.6439"/>
        <n v="0.521"/>
        <n v="91.0282"/>
        <n v="148.5251"/>
        <n v="13.1242"/>
        <n v="0.0116"/>
        <n v="0.9913"/>
        <n v="49.3487"/>
        <n v="1.5021"/>
        <n v="31.1936"/>
        <n v="16.482"/>
        <n v="8.0768"/>
        <n v="1.7141"/>
        <n v="1.827"/>
        <n v="1.0677"/>
        <n v="0.0466"/>
        <n v="3.8501"/>
        <n v="0.3133"/>
        <n v="1.1007"/>
        <n v="0.2777"/>
        <n v="0.2557"/>
        <n v="8.2873"/>
        <n v="58.9269"/>
        <n v="40.0693"/>
        <n v="0.126"/>
        <n v="48.5318"/>
        <n v="3.0142"/>
        <n v="0.0374"/>
        <n v="1.381"/>
        <n v="0.0071"/>
        <n v="1.5797"/>
        <n v="0.7599"/>
        <n v="0.5868"/>
        <n v="0.3817"/>
        <n v="0.1949"/>
        <n v="26.8384"/>
        <n v="69.7096"/>
        <n v="2.2707"/>
        <n v="7.1892"/>
        <n v="9.2164"/>
        <n v="1.021"/>
        <n v="10.0487"/>
        <n v="2.361"/>
        <n v="0.6965"/>
        <n v="1.9456"/>
        <n v="1.9184"/>
        <n v="0.0887"/>
        <n v="0.6647"/>
        <n v="2.4751"/>
        <n v="1.6842"/>
        <n v="92.2485"/>
        <n v="158.1712"/>
        <n v="9.2023"/>
        <n v="1.3881"/>
        <n v="38.9478"/>
        <n v="2.0282"/>
        <n v="19.925"/>
        <n v="17.0671"/>
        <n v="1.3044"/>
        <n v="0.0201"/>
        <n v="3.5262"/>
        <n v="0.5836"/>
        <n v="3.5655"/>
        <n v="1.341"/>
        <n v="0.104"/>
        <n v="0.2762"/>
        <n v="0.0391"/>
        <n v="1.4449"/>
        <n v="31.182"/>
        <n v="18.0189"/>
        <n v="26.234"/>
        <n v="27.5444"/>
        <n v="15.2089"/>
        <n v="23.4901"/>
        <n v="24.9705"/>
        <n v="14.6105"/>
        <n v="18.2471"/>
        <n v="19.3133"/>
        <n v="9.3769"/>
        <n v="62.7087"/>
        <n v="22.617"/>
        <n v="8.8641"/>
        <n v="17.6217"/>
        <n v="20.1482"/>
        <n v="15.7034"/>
        <n v="36.2357"/>
        <n v="25.8357"/>
        <n v="21.2905"/>
        <n v="44.1025"/>
        <n v="19.4161"/>
        <n v="22.1025"/>
        <n v="49.0676"/>
        <n v="17.6166"/>
        <n v="19.039"/>
        <n v="29.4026"/>
        <n v="12.0022"/>
        <n v="13.6879"/>
        <n v="27.9039"/>
        <n v="13.2139"/>
        <n v="11.4728"/>
        <n v="17.9486"/>
        <n v="10.5903"/>
        <n v="7.8182"/>
        <n v="25.2956"/>
      </sharedItems>
    </cacheField>
    <cacheField name="Штуки (в шт)" numFmtId="1">
      <sharedItems containsSemiMixedTypes="0" containsString="0" containsNumber="1">
        <n v="16320.2"/>
        <n v="87863.4"/>
        <n v="35718.200000000004"/>
        <n v="358.0"/>
        <n v="16836.8"/>
        <n v="10063.9"/>
        <n v="5122.200000000001"/>
        <n v="3485.6"/>
        <n v="1692.9"/>
        <n v="2831.3"/>
        <n v="6.8"/>
        <n v="564.8"/>
        <n v="242.0"/>
        <n v="370.7"/>
        <n v="321.0"/>
        <n v="66722.5"/>
        <n v="1.3"/>
        <n v="77969.8"/>
        <n v="7861.0"/>
        <n v="602.5"/>
        <n v="52790.100000000006"/>
        <n v="14212.6"/>
        <n v="4336.599999999999"/>
        <n v="1608.9"/>
        <n v="1255.9"/>
        <n v="2096.1"/>
        <n v="524.4"/>
        <n v="2.2"/>
        <n v="341.6"/>
        <n v="1078.3"/>
        <n v="479.9"/>
        <n v="173169.4"/>
        <n v="109404.1"/>
        <n v="41831.8"/>
        <n v="80.69999999999999"/>
        <n v="66142.2"/>
        <n v="55337.5"/>
        <n v="19566.9"/>
        <n v="7074.3"/>
        <n v="5574.6"/>
        <n v="8.8"/>
        <n v="1734.6999999999998"/>
        <n v="1348.6"/>
        <n v="31.4"/>
        <n v="73.4"/>
        <n v="3191.2"/>
        <n v="55.4"/>
        <n v="319.40000000000003"/>
        <n v="340.5"/>
        <n v="748.9"/>
        <n v="15444.3"/>
        <n v="61994.5"/>
        <n v="52065.3"/>
        <n v="327.0"/>
        <n v="15797.800000000001"/>
        <n v="16149.9"/>
        <n v="3437.3999999999996"/>
        <n v="3143.6000000000004"/>
        <n v="1852.8"/>
        <n v="2481.0"/>
        <n v="6.2"/>
        <n v="874.4"/>
        <n v="234.5"/>
        <n v="331.9"/>
        <n v="288.8"/>
        <n v="67519.5"/>
        <n v="32.599999999999994"/>
        <n v="74313.7"/>
        <n v="6030.700000000001"/>
        <n v="432.8"/>
        <n v="39954.6"/>
        <n v="11616.0"/>
        <n v="2697.2"/>
        <n v="1155.7"/>
        <n v="1045.0"/>
        <n v="67.0"/>
        <n v="418.6"/>
        <n v="1025.9"/>
        <n v="350.8"/>
        <n v="22.700000000000003"/>
        <n v="183.10000000000002"/>
        <n v="153.2"/>
        <n v="29.5"/>
        <n v="124270.6"/>
        <n v="112818.5"/>
        <n v="25190.8"/>
        <n v="84.3"/>
        <n v="30866.9"/>
        <n v="43391.399999999994"/>
        <n v="9440.0"/>
        <n v="5215.3"/>
        <n v="10983.7"/>
        <n v="17.5"/>
        <n v="1803.0"/>
        <n v="1738.5"/>
        <n v="39.699999999999996"/>
        <n v="68.5"/>
        <n v="1.6"/>
        <n v="2232.6000000000004"/>
        <n v="52.6"/>
        <n v="397.6"/>
        <n v="184.2"/>
        <n v="319.29999999999995"/>
        <n v="15751.6"/>
        <n v="116750.6"/>
        <n v="44650.2"/>
        <n v="307.59999999999997"/>
        <n v="17330.600000000002"/>
        <n v="11618.5"/>
        <n v="0.6"/>
        <n v="2836.9"/>
        <n v="3396.7999999999997"/>
        <n v="2122.3"/>
        <n v="2617.6"/>
        <n v="9.9"/>
        <n v="1007.4000000000001"/>
        <n v="335.7"/>
        <n v="377.5"/>
        <n v="0.7"/>
        <n v="288.2"/>
        <n v="59918.100000000006"/>
        <n v="2.5"/>
        <n v="69861.09999999999"/>
        <n v="8256.5"/>
        <n v="365.59999999999997"/>
        <n v="10606.5"/>
        <n v="15885.6"/>
        <n v="4205.8"/>
        <n v="1053.9"/>
        <n v="2505.3"/>
        <n v="748.6"/>
        <n v="512.4"/>
        <n v="1197.8"/>
        <n v="5.8"/>
        <n v="306.5"/>
        <n v="420.0"/>
        <n v="80834.90000000001"/>
        <n v="98055.3"/>
        <n v="41277.5"/>
        <n v="84.4"/>
        <n v="22785.9"/>
        <n v="8638.6"/>
        <n v="4975.7"/>
        <n v="20996.0"/>
        <n v="8507.4"/>
        <n v="6393.7"/>
        <n v="2557.6"/>
        <n v="41.2"/>
        <n v="81.8"/>
        <n v="32.2"/>
        <n v="2144.5"/>
        <n v="57.7"/>
        <n v="545.8"/>
        <n v="0.4"/>
        <n v="1384.1000000000001"/>
        <n v="13180.9"/>
        <n v="54853.700000000004"/>
        <n v="48549.799999999996"/>
        <n v="1082.0"/>
        <n v="14688.7"/>
        <n v="10827.8"/>
        <n v="0.1"/>
        <n v="2015.2"/>
        <n v="2928.7999999999997"/>
        <n v="1815.6000000000001"/>
        <n v="2317.1"/>
        <n v="11.1"/>
        <n v="856.1"/>
        <n v="301.59999999999997"/>
        <n v="271.2"/>
        <n v="223.70000000000002"/>
        <n v="65925.0"/>
        <n v="1.5"/>
        <n v="62980.0"/>
        <n v="6191.8"/>
        <n v="504.4"/>
        <n v="8343.400000000001"/>
        <n v="17106.7"/>
        <n v="3158.4"/>
        <n v="1249.1000000000001"/>
        <n v="2339.4"/>
        <n v="1103.3"/>
        <n v="1110.4"/>
        <n v="334.6"/>
        <n v="212.60000000000002"/>
        <n v="467.5"/>
        <n v="156612.5"/>
        <n v="95596.59999999999"/>
        <n v="20340.399999999998"/>
        <n v="220.29999999999998"/>
        <n v="32749.2"/>
        <n v="18321.8"/>
        <n v="4824.6"/>
        <n v="3499.8"/>
        <n v="4631.1"/>
        <n v="5705.3"/>
        <n v="1692.0"/>
        <n v="23.2"/>
        <n v="63.9"/>
        <n v="87.7"/>
        <n v="1791.4"/>
        <n v="59.7"/>
        <n v="702.6"/>
        <n v="351.2"/>
        <n v="625.4"/>
        <n v="22357.600000000002"/>
        <n v="57154.0"/>
        <n v="29541.3"/>
        <n v="354.5"/>
        <n v="17095.1"/>
        <n v="12035.1"/>
        <n v="1803.7"/>
        <n v="2172.6"/>
        <n v="3221.2999999999997"/>
        <n v="1859.2"/>
        <n v="650.9000000000001"/>
        <n v="8.1"/>
        <n v="762.5999999999999"/>
        <n v="239.6"/>
        <n v="1.1"/>
        <n v="173.1"/>
        <n v="62294.5"/>
        <n v="65035.3"/>
        <n v="7079.0"/>
        <n v="418.8"/>
        <n v="9471.1"/>
        <n v="14688.1"/>
        <n v="3798.2"/>
        <n v="605.3"/>
        <n v="1528.0"/>
        <n v="1291.0"/>
        <n v="1365.2"/>
        <n v="554.1"/>
        <n v="708.8"/>
        <n v="145.3"/>
        <n v="126688.8"/>
        <n v="87388.90000000001"/>
        <n v="17531.4"/>
        <n v="75.39999999999999"/>
        <n v="23846.399999999998"/>
        <n v="8330.199999999999"/>
        <n v="3633.6"/>
        <n v="16150.099999999999"/>
        <n v="6324.3"/>
        <n v="1477.0"/>
        <n v="26.700000000000003"/>
        <n v="79.0"/>
        <n v="35.7"/>
        <n v="1373.1"/>
        <n v="3262.9"/>
        <n v="249.79999999999998"/>
        <n v="485.20000000000005"/>
        <n v="65.4"/>
        <n v="313.0"/>
        <n v="17445.5"/>
        <n v="45063.200000000004"/>
        <n v="50041.3"/>
        <n v="2063.0"/>
        <n v="13291.3"/>
        <n v="10721.8"/>
        <n v="1021.5000000000001"/>
        <n v="2766.3"/>
        <n v="3937.0"/>
        <n v="2141.3"/>
        <n v="558.5"/>
        <n v="4.8"/>
        <n v="767.2"/>
        <n v="1130.5"/>
        <n v="211.0"/>
        <n v="45343.1"/>
        <n v="76652.3"/>
        <n v="5965.8"/>
        <n v="415.7"/>
        <n v="5805.6"/>
        <n v="18790.3"/>
        <n v="3324.3999999999996"/>
        <n v="582.5"/>
        <n v="1384.4"/>
        <n v="1340.0"/>
        <n v="889.4"/>
        <n v="2.7"/>
        <n v="515.7"/>
        <n v="1083.7"/>
        <n v="538.6999999999999"/>
        <n v="75933.40000000001"/>
        <n v="96819.90000000001"/>
        <n v="14841.699999999999"/>
        <n v="109.39999999999999"/>
        <n v="20441.199999999997"/>
        <n v="31279.399999999998"/>
        <n v="8056.200000000001"/>
        <n v="4312.8"/>
        <n v="3110.5"/>
        <n v="1758.8999999999999"/>
        <n v="24.5"/>
        <n v="55.800000000000004"/>
        <n v="13.5"/>
        <n v="1328.2"/>
        <n v="2119.3"/>
        <n v="392.7"/>
        <n v="552.1"/>
        <n v="128.20000000000002"/>
        <n v="333.6"/>
        <n v="15116.9"/>
        <n v="87891.09999999999"/>
        <n v="21088.3"/>
        <n v="35.6"/>
        <n v="14491.9"/>
        <n v="7998.8"/>
        <n v="709.8"/>
        <n v="2774.6"/>
        <n v="3007.1"/>
        <n v="3033.2"/>
        <n v="559.8"/>
        <n v="785.9000000000001"/>
        <n v="226.5"/>
        <n v="208.9"/>
        <n v="50706.299999999996"/>
        <n v="63533.5"/>
        <n v="6463.0"/>
        <n v="462.6"/>
        <n v="7212.4"/>
        <n v="8890.0"/>
        <n v="2853.7"/>
        <n v="1192.3999999999999"/>
        <n v="799.6999999999999"/>
        <n v="1344.8"/>
        <n v="429.70000000000005"/>
        <n v="5.3"/>
        <n v="645.4"/>
        <n v="29.9"/>
        <n v="145.4"/>
        <n v="485.8"/>
        <n v="86102.2"/>
        <n v="67732.7"/>
        <n v="11115.9"/>
        <n v="1049.4"/>
        <n v="36377.1"/>
        <n v="21882.7"/>
        <n v="8330.3"/>
        <n v="2761.7"/>
        <n v="2547.8999999999996"/>
        <n v="20.0"/>
        <n v="1361.9"/>
        <n v="1044.3"/>
        <n v="45.0"/>
        <n v="45.199999999999996"/>
        <n v="291.0"/>
        <n v="658.4"/>
        <n v="0.9"/>
        <n v="45.8"/>
        <n v="269.1"/>
        <n v="1567.9"/>
        <n v="14498.900000000001"/>
        <n v="52696.7"/>
        <n v="27094.3"/>
        <n v="11.0"/>
        <n v="15988.8"/>
        <n v="6511.0"/>
        <n v="2005.6"/>
        <n v="8517.099999999999"/>
        <n v="2522.0"/>
        <n v="2844.3"/>
        <n v="697.4"/>
        <n v="7.6"/>
        <n v="731.6"/>
        <n v="251.8"/>
        <n v="234.9"/>
        <n v="80.19999999999999"/>
        <n v="61301.0"/>
        <n v="4.7"/>
        <n v="70338.8"/>
        <n v="5879.3"/>
        <n v="8340.400000000001"/>
        <n v="14272.8"/>
        <n v="3277.2999999999997"/>
        <n v="1245.1000000000001"/>
        <n v="1126.3000000000002"/>
        <n v="519.5999999999999"/>
        <n v="1165.1000000000001"/>
        <n v="9.1"/>
        <n v="701.4"/>
        <n v="1589.0"/>
        <n v="66.5"/>
        <n v="158.4"/>
        <n v="119283.8"/>
        <n v="88321.1"/>
        <n v="9984.400000000001"/>
        <n v="34693.7"/>
        <n v="31617.3"/>
        <n v="5658.400000000001"/>
        <n v="3968.5"/>
        <n v="2518.2000000000003"/>
        <n v="1249.9"/>
        <n v="30.8"/>
        <n v="54.0"/>
        <n v="16.400000000000002"/>
        <n v="1197.7"/>
        <n v="0.5"/>
        <n v="49.099999999999994"/>
        <n v="309.5"/>
        <n v="246.60000000000002"/>
        <n v="1442.0"/>
        <n v="11679.3"/>
        <n v="83769.0"/>
        <n v="17698.6"/>
        <n v="28859.6"/>
        <n v="6651.799999999999"/>
        <n v="548.6"/>
        <n v="2462.9"/>
        <n v="5656.6"/>
        <n v="2785.5"/>
        <n v="4.3"/>
        <n v="763.8000000000001"/>
        <n v="474.5"/>
        <n v="216.4"/>
        <n v="53578.200000000004"/>
        <n v="8.6"/>
        <n v="68321.8"/>
        <n v="5703.2"/>
        <n v="398.1"/>
        <n v="9464.1"/>
        <n v="8187.799999999999"/>
        <n v="2351.7999999999997"/>
        <n v="870.0"/>
        <n v="1154.3000000000002"/>
        <n v="624.3"/>
        <n v="62.199999999999996"/>
        <n v="174.6"/>
        <n v="287.4"/>
        <n v="1320.2"/>
        <n v="476.1"/>
        <n v="137455.7"/>
        <n v="150476.59999999998"/>
        <n v="9191.1"/>
        <n v="199.0"/>
        <n v="27316.0"/>
        <n v="26433.0"/>
        <n v="5687.700000000001"/>
        <n v="1856.0"/>
        <n v="2992.9"/>
        <n v="1091.8000000000002"/>
        <n v="66.0"/>
        <n v="16.299999999999997"/>
        <n v="1047.3"/>
        <n v="341.5"/>
        <n v="685.1"/>
        <n v="61.9"/>
        <n v="288.6"/>
        <n v="0.2"/>
        <n v="762.9"/>
        <n v="11833.199999999999"/>
        <n v="60083.2"/>
        <n v="49139.6"/>
        <n v="4.6"/>
        <n v="1.4"/>
        <n v="33050.3"/>
        <n v="7477.1"/>
        <n v="990.3"/>
        <n v="9443.8"/>
        <n v="2706.5"/>
        <n v="2704.8999999999996"/>
        <n v="590.1999999999999"/>
        <n v="8.5"/>
        <n v="866.0"/>
        <n v="301.9"/>
        <n v="228.8"/>
        <n v="63946.0"/>
        <n v="68544.2"/>
        <n v="7194.3"/>
        <n v="373.7"/>
        <n v="9945.3"/>
        <n v="18396.8"/>
        <n v="2486.1"/>
        <n v="605.8"/>
        <n v="2965.3999999999996"/>
        <n v="768.0"/>
        <n v="63.4"/>
        <n v="188.1"/>
        <n v="318.90000000000003"/>
        <n v="519.4"/>
        <n v="131020.5"/>
        <n v="124668.5"/>
        <n v="14815.099999999999"/>
        <n v="136.8"/>
        <n v="37477.7"/>
        <n v="28320.2"/>
        <n v="7182.2"/>
        <n v="2576.9"/>
        <n v="1656.9"/>
        <n v="19.3"/>
        <n v="57.1"/>
        <n v="2458.6"/>
        <n v="3.3"/>
        <n v="1002.8999999999999"/>
        <n v="361.09999999999997"/>
        <n v="688.1"/>
        <n v="67.4"/>
        <n v="339.1"/>
        <n v="868.1"/>
        <n v="11162.0"/>
        <n v="101578.40000000001"/>
        <n v="33772.9"/>
        <n v="27.599999999999998"/>
        <n v="26734.5"/>
        <n v="4813.2"/>
        <n v="1108.0"/>
        <n v="4958.5"/>
        <n v="2711.9"/>
        <n v="1808.8"/>
        <n v="9.299999999999999"/>
        <n v="914.5"/>
        <n v="459.9"/>
        <n v="305.5"/>
        <n v="229.7"/>
        <n v="2.3"/>
        <n v="57410.200000000004"/>
        <n v="66791.2"/>
        <n v="4946.2"/>
        <n v="383.6"/>
        <n v="3.8"/>
        <n v="9349.4"/>
        <n v="8880.1"/>
        <n v="2416.1000000000004"/>
        <n v="642.2"/>
        <n v="2800.3999999999996"/>
        <n v="92.5"/>
        <n v="319.79999999999995"/>
        <n v="729.1"/>
        <n v="1510.8999999999999"/>
        <n v="4.2"/>
        <n v="499.7"/>
        <n v="32.5"/>
        <n v="222.8"/>
        <n v="79371.3"/>
        <n v="157792.30000000002"/>
        <n v="11558.0"/>
        <n v="86.7"/>
        <n v="41174.700000000004"/>
        <n v="18704.899999999998"/>
        <n v="5566.900000000001"/>
        <n v="3263.6"/>
        <n v="1746.2"/>
        <n v="33.8"/>
        <n v="71.2"/>
        <n v="3101.3"/>
        <n v="1.8"/>
        <n v="972.8"/>
        <n v="382.5"/>
        <n v="1027.7"/>
        <n v="71.1"/>
        <n v="358.59999999999997"/>
        <n v="143.0"/>
        <n v="313.09999999999997"/>
        <n v="12700.2"/>
        <n v="69803.6"/>
        <n v="40608.600000000006"/>
        <n v="2.9"/>
        <n v="39.9"/>
        <n v="40667.5"/>
        <n v="9794.3"/>
        <n v="1494.8999999999999"/>
        <n v="2829.1"/>
        <n v="4403.5"/>
        <n v="1194.1999999999998"/>
        <n v="945.6999999999999"/>
        <n v="402.6"/>
        <n v="296.8"/>
        <n v="5.0"/>
        <n v="224.8"/>
        <n v="74862.9"/>
        <n v="44227.600000000006"/>
        <n v="5065.8"/>
        <n v="279.6"/>
        <n v="12.1"/>
        <n v="6575.8"/>
        <n v="7557.0"/>
        <n v="3064.8"/>
        <n v="667.0"/>
        <n v="1003.9"/>
        <n v="1592.3"/>
        <n v="681.2"/>
        <n v="37.199999999999996"/>
        <n v="195.3"/>
        <n v="337.2"/>
        <n v="511.49999999999994"/>
        <n v="124870.40000000001"/>
        <n v="110641.40000000001"/>
        <n v="9735.300000000001"/>
        <n v="75.5"/>
        <n v="4.0"/>
        <n v="24978.5"/>
        <n v="18111.8"/>
        <n v="5124.7"/>
        <n v="7.8"/>
        <n v="6207.099999999999"/>
        <n v="1287.8"/>
        <n v="21.5"/>
        <n v="85.6"/>
        <n v="2198.5"/>
        <n v="84.0"/>
        <n v="429.9"/>
        <n v="352.7"/>
        <n v="769.4"/>
        <n v="620.4"/>
        <n v="76.5"/>
        <n v="284.9"/>
        <n v="775.3"/>
        <n v="1206.2"/>
        <n v="2460.4"/>
        <n v="2471.5"/>
        <n v="17768.2"/>
        <n v="18873.4"/>
        <n v="36907.9"/>
        <n v="20228.5"/>
        <n v="40661.700000000004"/>
        <n v="15224.9"/>
        <n v="58244.3"/>
        <n v="38410.200000000004"/>
        <n v="132.70000000000002"/>
        <n v="44928.7"/>
        <n v="2862.8999999999996"/>
        <n v="22.5"/>
        <n v="1559.5"/>
        <n v="1088.1000000000001"/>
        <n v="1456.1"/>
        <n v="894.1"/>
        <n v="166.8"/>
        <n v="202.6"/>
        <n v="190.20000000000002"/>
        <n v="88491.7"/>
        <n v="57690.8"/>
        <n v="2834.0"/>
        <n v="285.6"/>
        <n v="97.4"/>
        <n v="8111.2"/>
        <n v="623.5"/>
        <n v="11901.5"/>
        <n v="8116.199999999999"/>
        <n v="4447.7"/>
        <n v="2206.6"/>
        <n v="141.6"/>
        <n v="1168.5"/>
        <n v="3.6"/>
        <n v="3.1"/>
        <n v="871.0"/>
        <n v="1360.8"/>
        <n v="79.5"/>
        <n v="1083.5"/>
        <n v="200730.19999999998"/>
        <n v="159517.1"/>
        <n v="9921.099999999999"/>
        <n v="8.7"/>
        <n v="1230.3"/>
        <n v="56187.0"/>
        <n v="1570.8999999999999"/>
        <n v="19016.2"/>
        <n v="14667.6"/>
        <n v="5384.8"/>
        <n v="417.5"/>
        <n v="1142.1"/>
        <n v="11.799999999999999"/>
        <n v="60.3"/>
        <n v="1362.3"/>
        <n v="3005.7999999999997"/>
        <n v="8.4"/>
        <n v="1465.4"/>
        <n v="267.6"/>
        <n v="596.5"/>
        <n v="11107.900000000001"/>
        <n v="47110.9"/>
        <n v="32415.199999999997"/>
        <n v="89.30000000000001"/>
        <n v="35849.8"/>
        <n v="2513.7999999999997"/>
        <n v="1661.8999999999999"/>
        <n v="3.9"/>
        <n v="1512.6"/>
        <n v="413.0"/>
        <n v="752.7"/>
        <n v="157.0"/>
        <n v="202.0"/>
        <n v="190.70000000000002"/>
        <n v="4.4"/>
        <n v="82455.0"/>
        <n v="54681.1"/>
        <n v="3230.3"/>
        <n v="292.9"/>
        <n v="86.3"/>
        <n v="7671.9"/>
        <n v="963.8"/>
        <n v="7053.8"/>
        <n v="5703.8"/>
        <n v="2793.1"/>
        <n v="255.6"/>
        <n v="2.0"/>
        <n v="1049.3"/>
        <n v="1604.2"/>
        <n v="2234.5"/>
        <n v="1135.3"/>
        <n v="53.1"/>
        <n v="418.9"/>
        <n v="211829.1"/>
        <n v="129528.09999999999"/>
        <n v="7378.5"/>
        <n v="15.2"/>
        <n v="985.9"/>
        <n v="29551.8"/>
        <n v="2289.5"/>
        <n v="26069.199999999997"/>
        <n v="10015.7"/>
        <n v="11.4"/>
        <n v="7.7"/>
        <n v="3736.1"/>
        <n v="1305.8000000000002"/>
        <n v="14.4"/>
        <n v="86.9"/>
        <n v="4697.6"/>
        <n v="4877.900000000001"/>
        <n v="290.8"/>
        <n v="3724.2999999999997"/>
        <n v="1193.0"/>
        <n v="14111.9"/>
        <n v="73746.09999999999"/>
        <n v="55554.200000000004"/>
        <n v="3095.2999999999997"/>
        <n v="45207.0"/>
        <n v="3806.4"/>
        <n v="2299.0"/>
        <n v="2762.2"/>
        <n v="793.1"/>
        <n v="1249.6000000000001"/>
        <n v="451.1"/>
        <n v="831.9"/>
        <n v="280.7"/>
        <n v="52485.700000000004"/>
        <n v="62983.1"/>
        <n v="3611.1"/>
        <n v="313.2"/>
        <n v="626.8000000000001"/>
        <n v="19705.2"/>
        <n v="1110.8"/>
        <n v="11598.9"/>
        <n v="5496.0"/>
        <n v="3308.3999999999996"/>
        <n v="123.5"/>
        <n v="1225.7"/>
        <n v="2267.9"/>
        <n v="1523.2"/>
        <n v="650.3"/>
        <n v="2104.2999999999997"/>
        <n v="161930.2"/>
        <n v="159762.0"/>
        <n v="26552.5"/>
        <n v="16.2"/>
        <n v="1462.6"/>
        <n v="73765.6"/>
        <n v="2645.2"/>
        <n v="32647.399999999998"/>
        <n v="9.700000000000001"/>
        <n v="43.0"/>
        <n v="4522.5"/>
        <n v="10723.3"/>
        <n v="9374.599999999999"/>
        <n v="2236.2000000000003"/>
        <n v="51.0"/>
        <n v="168.8"/>
        <n v="7965.900000000001"/>
        <n v="446.6"/>
        <n v="530.5999999999999"/>
        <n v="5426.599999999999"/>
        <n v="271.3"/>
        <n v="11337.9"/>
        <n v="54245.7"/>
        <n v="25783.0"/>
        <n v="3025.7000000000003"/>
        <n v="29136.3"/>
        <n v="12.6"/>
        <n v="2839.0"/>
        <n v="1700.6"/>
        <n v="2327.5"/>
        <n v="541.0"/>
        <n v="1450.3"/>
        <n v="792.4"/>
        <n v="485.3"/>
        <n v="220.70000000000002"/>
        <n v="41018.3"/>
        <n v="61099.3"/>
        <n v="2863.4"/>
        <n v="303.0"/>
        <n v="1072.7"/>
        <n v="17859.2"/>
        <n v="1096.0"/>
        <n v="10177.8"/>
        <n v="4452.5"/>
        <n v="2021.9999999999998"/>
        <n v="1696.7"/>
        <n v="1287.9"/>
        <n v="1675.5"/>
        <n v="1213.3"/>
        <n v="1115.8999999999999"/>
        <n v="1244.1"/>
        <n v="94072.1"/>
        <n v="150440.2"/>
        <n v="12196.300000000001"/>
        <n v="15.7"/>
        <n v="1280.4"/>
        <n v="41071.5"/>
        <n v="2646.7000000000003"/>
        <n v="32646.2"/>
        <n v="5.2"/>
        <n v="77.3"/>
        <n v="4350.7"/>
        <n v="10287.599999999999"/>
        <n v="2289.7"/>
        <n v="24.0"/>
        <n v="136.1"/>
        <n v="6229.599999999999"/>
        <n v="2432.4"/>
        <n v="434.0"/>
        <n v="533.3"/>
        <n v="5212.900000000001"/>
        <n v="465.3"/>
        <n v="10422.7"/>
        <n v="42728.0"/>
        <n v="38672.3"/>
        <n v="1364.3000000000002"/>
        <n v="34181.8"/>
        <n v="11.9"/>
        <n v="4314.2"/>
        <n v="1669.8999999999999"/>
        <n v="2317.4"/>
        <n v="2814.5"/>
        <n v="457.4"/>
        <n v="798.6"/>
        <n v="457.3"/>
        <n v="188.5"/>
        <n v="38142.8"/>
        <n v="62533.4"/>
        <n v="2861.6000000000004"/>
        <n v="293.3"/>
        <n v="561.5"/>
        <n v="11338.699999999999"/>
        <n v="1016.3"/>
        <n v="5272.2"/>
        <n v="4760.1"/>
        <n v="3874.1"/>
        <n v="9.2"/>
        <n v="1394.5"/>
        <n v="3045.3"/>
        <n v="338.4"/>
        <n v="1416.4"/>
        <n v="1372.8"/>
        <n v="1555.1999999999998"/>
        <n v="83008.79999999999"/>
        <n v="139116.6"/>
        <n v="11254.6"/>
        <n v="17.3"/>
        <n v="1290.8"/>
        <n v="30697.199999999997"/>
        <n v="2736.6000000000004"/>
        <n v="23697.7"/>
        <n v="58.5"/>
        <n v="4661.400000000001"/>
        <n v="10008.2"/>
        <n v="6493.299999999999"/>
        <n v="1536.6"/>
        <n v="25.3"/>
        <n v="90.89999999999999"/>
        <n v="4180.4"/>
        <n v="4599.1"/>
        <n v="395.8"/>
        <n v="454.29999999999995"/>
        <n v="173.4"/>
        <n v="7526.099999999999"/>
        <n v="56865.200000000004"/>
        <n v="22731.6"/>
        <n v="1125.5"/>
        <n v="27228.4"/>
        <n v="9.5"/>
        <n v="3119.3"/>
        <n v="1976.3"/>
        <n v="43.2"/>
        <n v="1936.3999999999999"/>
        <n v="756.0"/>
        <n v="1360.9"/>
        <n v="515.9"/>
        <n v="694.2"/>
        <n v="205.0"/>
        <n v="23008.4"/>
        <n v="49532.600000000006"/>
        <n v="1684.3"/>
        <n v="283.8"/>
        <n v="413.6"/>
        <n v="10068.4"/>
        <n v="760.1"/>
        <n v="4606.900000000001"/>
        <n v="3742.7000000000003"/>
        <n v="2303.1000000000004"/>
        <n v="2391.6"/>
        <n v="344.8"/>
        <n v="5.7"/>
        <n v="797.3"/>
        <n v="1351.6"/>
        <n v="776.8000000000001"/>
        <n v="1119.3999999999999"/>
        <n v="51021.2"/>
        <n v="107734.5"/>
        <n v="7064.4"/>
        <n v="16.8"/>
        <n v="1553.1999999999998"/>
        <n v="29530.6"/>
        <n v="2201.7000000000003"/>
        <n v="11842.1"/>
        <n v="8194.0"/>
        <n v="43.7"/>
        <n v="2088.8"/>
        <n v="5462.3"/>
        <n v="6587.3"/>
        <n v="357.9"/>
        <n v="1177.5"/>
        <n v="14.1"/>
        <n v="46.4"/>
        <n v="1214.6"/>
        <n v="290.6"/>
        <n v="131.8"/>
        <n v="7951.2"/>
        <n v="38008.899999999994"/>
        <n v="24308.6"/>
        <n v="1267.0"/>
        <n v="40531.799999999996"/>
        <n v="4.8999999999999995"/>
        <n v="2505.5"/>
        <n v="2336.0"/>
        <n v="60.5"/>
        <n v="2668.8999999999996"/>
        <n v="1561.6000000000001"/>
        <n v="676.1"/>
        <n v="446.79999999999995"/>
        <n v="809.6999999999999"/>
        <n v="605.5"/>
        <n v="21645.2"/>
        <n v="59872.5"/>
        <n v="1790.8999999999999"/>
        <n v="486.0"/>
        <n v="10294.3"/>
        <n v="1043.9"/>
        <n v="6627.2"/>
        <n v="3798.2999999999997"/>
        <n v="2667.0"/>
        <n v="317.8"/>
        <n v="705.6"/>
        <n v="1255.6000000000001"/>
        <n v="1085.9"/>
        <n v="541.5"/>
        <n v="1214.3"/>
        <n v="40090.299999999996"/>
        <n v="154491.9"/>
        <n v="8941.1"/>
        <n v="1006.1"/>
        <n v="40710.799999999996"/>
        <n v="2840.8"/>
        <n v="23921.399999999998"/>
        <n v="9171.300000000001"/>
        <n v="23.099999999999998"/>
        <n v="2361.8"/>
        <n v="5221.0"/>
        <n v="5788.9"/>
        <n v="400.8"/>
        <n v="970.0999999999999"/>
        <n v="41.8"/>
        <n v="3884.7"/>
        <n v="1033.4"/>
        <n v="8089.299999999999"/>
        <n v="30621.600000000002"/>
        <n v="26051.4"/>
        <n v="465.5"/>
        <n v="28076.8"/>
        <n v="2360.1"/>
        <n v="3319.7000000000003"/>
        <n v="41.4"/>
        <n v="2413.7"/>
        <n v="2399.0"/>
        <n v="2072.7000000000003"/>
        <n v="1165.4"/>
        <n v="971.3000000000001"/>
        <n v="391.7"/>
        <n v="17568.5"/>
        <n v="58144.0"/>
        <n v="2627.4"/>
        <n v="648.0"/>
        <n v="9725.8"/>
        <n v="1046.4"/>
        <n v="6755.099999999999"/>
        <n v="4021.8999999999996"/>
        <n v="933.4"/>
        <n v="1909.8"/>
        <n v="2.4"/>
        <n v="682.1"/>
        <n v="1135.3999999999999"/>
        <n v="148.5"/>
        <n v="480.2"/>
        <n v="515.5"/>
        <n v="43929.200000000004"/>
        <n v="136494.8"/>
        <n v="8771.9"/>
        <n v="1621.8999999999999"/>
        <n v="35424.799999999996"/>
        <n v="2808.9"/>
        <n v="13575.6"/>
        <n v="12331.2"/>
        <n v="22.9"/>
        <n v="1968.9"/>
        <n v="5577.0"/>
        <n v="1041.1999999999998"/>
        <n v="20.2"/>
        <n v="37.5"/>
        <n v="5606.200000000001"/>
        <n v="3095.9"/>
        <n v="368.3"/>
        <n v="328.79999999999995"/>
        <n v="339.2"/>
        <n v="259.1"/>
        <n v="38967.3"/>
        <n v="4472.400000000001"/>
        <n v="36849.4"/>
        <n v="20111.6"/>
        <n v="5.5"/>
        <n v="3758.6"/>
        <n v="2896.7999999999997"/>
        <n v="53.8"/>
        <n v="2431.2999999999997"/>
        <n v="974.3000000000001"/>
        <n v="849.0999999999999"/>
        <n v="1143.1"/>
        <n v="1053.1"/>
        <n v="248.20000000000002"/>
        <n v="13612.0"/>
        <n v="53911.4"/>
        <n v="6197.5"/>
        <n v="703.0999999999999"/>
        <n v="11003.199999999999"/>
        <n v="782.6999999999999"/>
        <n v="14067.7"/>
        <n v="3807.4"/>
        <n v="1900.4"/>
        <n v="1341.3999999999999"/>
        <n v="627.7"/>
        <n v="406.1"/>
        <n v="1115.6999999999998"/>
        <n v="158.20000000000002"/>
        <n v="607.7"/>
        <n v="33580.8"/>
        <n v="101412.7"/>
        <n v="20624.0"/>
        <n v="1085.6"/>
        <n v="31026.7"/>
        <n v="2469.2"/>
        <n v="26178.2"/>
        <n v="11807.5"/>
        <n v="6773.799999999999"/>
        <n v="10.3"/>
        <n v="1753.1000000000001"/>
        <n v="1170.8"/>
        <n v="38.1"/>
        <n v="6058.900000000001"/>
        <n v="167.9"/>
        <n v="1060.6"/>
        <n v="239.9"/>
        <n v="442.7"/>
        <n v="8106.6"/>
        <n v="65060.0"/>
        <n v="34969.8"/>
        <n v="179.4"/>
        <n v="33030.4"/>
        <n v="2884.3999999999996"/>
        <n v="2393.8"/>
        <n v="39.300000000000004"/>
        <n v="2332.5"/>
        <n v="1096.4"/>
        <n v="752.6"/>
        <n v="1363.3"/>
        <n v="282.5"/>
        <n v="491.20000000000005"/>
        <n v="14072.900000000001"/>
        <n v="53130.1"/>
        <n v="8882.8"/>
        <n v="678.9"/>
        <n v="12422.4"/>
        <n v="848.0"/>
        <n v="10390.3"/>
        <n v="3580.0"/>
        <n v="2401.1"/>
        <n v="817.6"/>
        <n v="8.0"/>
        <n v="833.6"/>
        <n v="988.8000000000001"/>
        <n v="1327.3999999999999"/>
        <n v="588.7"/>
        <n v="151.7"/>
        <n v="41805.799999999996"/>
        <n v="195528.2"/>
        <n v="23982.1"/>
        <n v="24.9"/>
        <n v="1217.9"/>
        <n v="51350.5"/>
        <n v="2749.5"/>
        <n v="16119.1"/>
        <n v="14578.099999999999"/>
        <n v="19.8"/>
        <n v="17.0"/>
        <n v="2944.9"/>
        <n v="5805.0"/>
        <n v="1077.3999999999999"/>
        <n v="14.5"/>
        <n v="52.2"/>
        <n v="4266.3"/>
        <n v="104.6"/>
        <n v="1219.3"/>
        <n v="215.79999999999998"/>
        <n v="492.20000000000005"/>
        <n v="160.1"/>
        <n v="52838.799999999996"/>
        <n v="6064.6"/>
        <n v="49632.2"/>
        <n v="27436.6"/>
        <n v="1931.2"/>
        <n v="2265.1"/>
        <n v="34.7"/>
        <n v="1980.6"/>
        <n v="1188.9"/>
        <n v="1063.9"/>
        <n v="389.7"/>
        <n v="539.1"/>
        <n v="1355.5"/>
        <n v="15305.8"/>
        <n v="33499.8"/>
        <n v="8000.0"/>
        <n v="725.7"/>
        <n v="16731.5"/>
        <n v="945.3000000000001"/>
        <n v="10444.2"/>
        <n v="2710.7000000000003"/>
        <n v="2480.6"/>
        <n v="657.8000000000001"/>
        <n v="1353.2"/>
        <n v="1066.2"/>
        <n v="1596.3"/>
        <n v="32925.5"/>
        <n v="109555.59999999999"/>
        <n v="25076.8"/>
        <n v="24.1"/>
        <n v="1337.9"/>
        <n v="66876.2"/>
        <n v="2835.5"/>
        <n v="21208.300000000003"/>
        <n v="16013.5"/>
        <n v="6.0"/>
        <n v="13.299999999999999"/>
        <n v="2616.8"/>
        <n v="1279.1999999999998"/>
        <n v="16.6"/>
        <n v="54.6"/>
        <n v="6072.6"/>
        <n v="231.6"/>
        <n v="498.90000000000003"/>
        <n v="988.6"/>
        <n v="2250.3"/>
        <n v="115.2"/>
        <n v="97.19999999999999"/>
        <n v="41707.6"/>
        <n v="5778.3"/>
        <n v="26398.0"/>
        <n v="30070.1"/>
        <n v="2405.5"/>
        <n v="1471.3"/>
        <n v="35.5"/>
        <n v="2414.7"/>
        <n v="1110.6000000000001"/>
        <n v="989.9"/>
        <n v="314.40000000000003"/>
        <n v="581.8"/>
        <n v="14025.4"/>
        <n v="41937.2"/>
        <n v="8817.4"/>
        <n v="559.2"/>
        <n v="13100.699999999999"/>
        <n v="1164.9"/>
        <n v="9787.800000000001"/>
        <n v="4930.1"/>
        <n v="2378.2999999999997"/>
        <n v="634.9"/>
        <n v="1916.6000000000001"/>
        <n v="456.1"/>
        <n v="981.6"/>
        <n v="194.5"/>
        <n v="27536.8"/>
        <n v="124547.4"/>
        <n v="22126.5"/>
        <n v="1394.7"/>
        <n v="50754.0"/>
        <n v="3478.7"/>
        <n v="24732.5"/>
        <n v="13849.199999999999"/>
        <n v="15.5"/>
        <n v="3688.8"/>
        <n v="1349.2"/>
        <n v="13.0"/>
        <n v="57.4"/>
        <n v="5383.3"/>
        <n v="7340.5"/>
        <n v="1213.1000000000001"/>
        <n v="232.1"/>
        <n v="415.5"/>
        <n v="10053.699999999999"/>
        <n v="6178.8"/>
        <n v="17208.8"/>
        <n v="9791.3"/>
        <n v="4661.6"/>
        <n v="12123.4"/>
        <n v="16243.300000000001"/>
        <n v="3995.2000000000003"/>
        <n v="18528.300000000003"/>
        <n v="7380.5"/>
        <n v="4259.1"/>
        <n v="28006.6"/>
        <n v="6837.3"/>
        <n v="5755.5"/>
        <n v="14378.9"/>
        <n v="5748.0"/>
        <n v="5802.4"/>
        <n v="13514.4"/>
        <n v="5631.400000000001"/>
        <n v="3707.3999999999996"/>
        <n v="11843.5"/>
        <n v="4994.7"/>
        <n v="3760.2000000000003"/>
        <n v="9841.0"/>
        <n v="1958.5"/>
        <n v="7578.299999999999"/>
        <n v="580.6"/>
        <n v="1426.1"/>
        <n v="5125.3"/>
        <n v="527.3"/>
        <n v="1174.0"/>
        <n v="4236.5"/>
        <n v="174.9"/>
        <n v="2099.5"/>
        <n v="2509.2"/>
        <n v="12758.300000000001"/>
        <n v="61603.4"/>
        <n v="47752.4"/>
        <n v="1.7"/>
        <n v="50.9"/>
        <n v="32549.2"/>
        <n v="3361.5"/>
        <n v="1414.8"/>
        <n v="4377.900000000001"/>
        <n v="2563.0"/>
        <n v="938.0"/>
        <n v="6.6"/>
        <n v="1000.8999999999999"/>
        <n v="344.9"/>
        <n v="385.90000000000003"/>
        <n v="19.7"/>
        <n v="211.10000000000002"/>
        <n v="60735.6"/>
        <n v="53450.200000000004"/>
        <n v="4723.6"/>
        <n v="276.1"/>
        <n v="10.9"/>
        <n v="6601.0"/>
        <n v="22006.5"/>
        <n v="3368.0"/>
        <n v="644.2"/>
        <n v="1558.2"/>
        <n v="909.2"/>
        <n v="754.6"/>
        <n v="20.299999999999997"/>
        <n v="234.1"/>
        <n v="400.5"/>
        <n v="97192.2"/>
        <n v="147980.7"/>
        <n v="9352.5"/>
        <n v="64.60000000000001"/>
        <n v="49695.1"/>
        <n v="36868.8"/>
        <n v="2781.1"/>
        <n v="5355.900000000001"/>
        <n v="1800.7"/>
        <n v="34.3"/>
        <n v="2164.2000000000003"/>
        <n v="324.7"/>
        <n v="1147.0"/>
        <n v="1287.5"/>
        <n v="651.5"/>
        <n v="299.09999999999997"/>
        <n v="11080.199999999999"/>
        <n v="71581.8"/>
        <n v="30163.699999999997"/>
        <n v="75.30000000000001"/>
        <n v="21940.899999999998"/>
        <n v="4788.0"/>
        <n v="2579.4"/>
        <n v="2427.9"/>
        <n v="708.0999999999999"/>
        <n v="990.7"/>
        <n v="1052.3"/>
        <n v="376.3"/>
        <n v="531.3"/>
        <n v="10.6"/>
        <n v="205.6"/>
        <n v="54909.2"/>
        <n v="39380.899999999994"/>
        <n v="4929.5"/>
        <n v="395.9"/>
        <n v="7370.5"/>
        <n v="7646.0"/>
        <n v="4081.1000000000004"/>
        <n v="518.1"/>
        <n v="1409.3"/>
        <n v="525.2"/>
        <n v="862.8"/>
        <n v="23.5"/>
        <n v="210.2"/>
        <n v="15.9"/>
        <n v="349.6"/>
        <n v="0.3"/>
        <n v="95.4"/>
        <n v="158119.69999999998"/>
        <n v="110500.1"/>
        <n v="6402.599999999999"/>
        <n v="40.800000000000004"/>
        <n v="16.5"/>
        <n v="20250.5"/>
        <n v="19637.3"/>
        <n v="2978.0"/>
        <n v="3241.2000000000003"/>
        <n v="1541.0"/>
        <n v="20.6"/>
        <n v="73.80000000000001"/>
        <n v="55.1"/>
        <n v="409.9"/>
        <n v="296.4"/>
        <n v="834.2"/>
        <n v="1403.0"/>
        <n v="1079.5"/>
        <n v="509.1"/>
        <n v="12728.400000000001"/>
        <n v="71555.3"/>
        <n v="36161.0"/>
        <n v="72.8"/>
        <n v="25665.4"/>
        <n v="3616.5"/>
        <n v="4758.9"/>
        <n v="2579.2999999999997"/>
        <n v="413.4"/>
        <n v="8.200000000000001"/>
        <n v="1086.8"/>
        <n v="785.2"/>
        <n v="259.5"/>
        <n v="208.4"/>
        <n v="399.2"/>
        <n v="58992.5"/>
        <n v="55116.700000000004"/>
        <n v="5097.299999999999"/>
        <n v="392.6"/>
        <n v="5984.0"/>
        <n v="16771.4"/>
        <n v="6641.7"/>
        <n v="529.5"/>
        <n v="1291.4"/>
        <n v="1722.1"/>
        <n v="1059.8000000000002"/>
        <n v="253.1"/>
        <n v="434.8"/>
        <n v="38.0"/>
        <n v="157.1"/>
        <n v="160759.9"/>
        <n v="128301.3"/>
        <n v="10489.800000000001"/>
        <n v="36168.9"/>
        <n v="26157.699999999997"/>
        <n v="1775.3000000000002"/>
        <n v="19.0"/>
        <n v="96.5"/>
        <n v="3219.0"/>
        <n v="2595.2000000000003"/>
        <n v="2740.6000000000004"/>
        <n v="461.3"/>
        <n v="1012.5999999999999"/>
        <n v="524.1"/>
        <n v="1001.6"/>
        <n v="14328.6"/>
        <n v="58089.399999999994"/>
        <n v="21518.5"/>
        <n v="83.5"/>
        <n v="15408.4"/>
        <n v="4039.7"/>
        <n v="2769.0"/>
        <n v="2112.4"/>
        <n v="47.800000000000004"/>
        <n v="946.4"/>
        <n v="653.4"/>
        <n v="538.2"/>
        <n v="17.4"/>
        <n v="254.6"/>
        <n v="37369.3"/>
        <n v="56981.4"/>
        <n v="4011.9999999999995"/>
        <n v="388.2"/>
        <n v="5.8999999999999995"/>
        <n v="5962.799999999999"/>
        <n v="16906.0"/>
        <n v="5190.8"/>
        <n v="703.0"/>
        <n v="3359.5"/>
        <n v="1449.1000000000001"/>
        <n v="677.2"/>
        <n v="1026.8999999999999"/>
        <n v="961.5"/>
        <n v="335.9"/>
        <n v="85810.7"/>
        <n v="143618.30000000002"/>
        <n v="6144.5"/>
        <n v="3.7"/>
        <n v="1215.9"/>
        <n v="20354.199999999997"/>
        <n v="35147.5"/>
        <n v="1936.3"/>
        <n v="30.700000000000003"/>
        <n v="72.9"/>
        <n v="2075.0"/>
        <n v="3193.9"/>
        <n v="5139.1"/>
        <n v="1524.2"/>
        <n v="83.7"/>
        <n v="327.90000000000003"/>
        <n v="167.1"/>
        <n v="244.10000000000002"/>
        <n v="13557.6"/>
        <n v="47718.6"/>
        <n v="44885.0"/>
        <n v="87.4"/>
        <n v="30937.7"/>
        <n v="2434.7"/>
        <n v="3008.4"/>
        <n v="1244.6"/>
        <n v="1368.0"/>
        <n v="1068.0"/>
        <n v="44.5"/>
        <n v="1157.6"/>
        <n v="429.20000000000005"/>
        <n v="1191.7"/>
        <n v="253.8"/>
        <n v="50335.700000000004"/>
        <n v="47702.1"/>
        <n v="4344.7"/>
        <n v="383.40000000000003"/>
        <n v="5921.9"/>
        <n v="11399.2"/>
        <n v="9288.8"/>
        <n v="8739.0"/>
        <n v="4164.6"/>
        <n v="1011.7"/>
        <n v="3890.8"/>
        <n v="1526.2"/>
        <n v="670.6"/>
        <n v="135335.5"/>
        <n v="94342.29999999999"/>
        <n v="7815.5"/>
        <n v="1007.9"/>
        <n v="39335.6"/>
        <n v="34928.600000000006"/>
        <n v="44.0"/>
        <n v="21739.6"/>
        <n v="13682.7"/>
        <n v="1919.8999999999999"/>
        <n v="4582.0"/>
        <n v="4796.299999999999"/>
        <n v="1293.7"/>
        <n v="11.299999999999999"/>
        <n v="49.3"/>
        <n v="1666.7"/>
        <n v="85.3"/>
        <n v="398.0"/>
        <n v="14488.9"/>
        <n v="48458.5"/>
        <n v="22411.2"/>
        <n v="85.0"/>
        <n v="27608.699999999997"/>
        <n v="2422.2000000000003"/>
        <n v="2800.9"/>
        <n v="32.4"/>
        <n v="1024.0"/>
        <n v="964.3000000000001"/>
        <n v="718.9"/>
        <n v="562.5"/>
        <n v="682.2"/>
        <n v="1383.8999999999999"/>
        <n v="127.1"/>
        <n v="667.8"/>
        <n v="48830.0"/>
        <n v="41097.8"/>
        <n v="2357.0"/>
        <n v="350.2"/>
        <n v="17.2"/>
        <n v="5181.4"/>
        <n v="5643.2"/>
        <n v="5297.799999999999"/>
        <n v="12115.1"/>
        <n v="9098.699999999999"/>
        <n v="4675.7"/>
        <n v="626.9"/>
        <n v="3728.2999999999997"/>
        <n v="1622.5"/>
        <n v="1465.7"/>
        <n v="576.4"/>
        <n v="122940.1"/>
        <n v="99056.4"/>
        <n v="11.5"/>
        <n v="1026.7"/>
        <n v="20507.7"/>
        <n v="20603.2"/>
        <n v="11262.0"/>
        <n v="17858.899999999998"/>
        <n v="17653.4"/>
        <n v="1405.5"/>
        <n v="17.6"/>
        <n v="50.2"/>
        <n v="1258.6"/>
        <n v="2826.4"/>
        <n v="4563.0"/>
        <n v="1613.8"/>
        <n v="499.2"/>
        <n v="166.4"/>
        <n v="14434.4"/>
        <n v="50368.7"/>
        <n v="28877.600000000002"/>
        <n v="82.19999999999999"/>
        <n v="31148.5"/>
        <n v="2483.8"/>
        <n v="2860.7"/>
        <n v="68.1"/>
        <n v="1063.5"/>
        <n v="1772.8"/>
        <n v="724.0"/>
        <n v="567.4"/>
        <n v="520.1"/>
        <n v="249.29999999999998"/>
        <n v="1094.4"/>
        <n v="1101.6999999999998"/>
        <n v="54075.299999999996"/>
        <n v="48973.2"/>
        <n v="2396.3"/>
        <n v="402.7"/>
        <n v="6270.3"/>
        <n v="3194.9"/>
        <n v="11364.699999999999"/>
        <n v="11102.2"/>
        <n v="10392.0"/>
        <n v="8413.5"/>
        <n v="4324.4"/>
        <n v="563.1"/>
        <n v="1779.3000000000002"/>
        <n v="1571.9"/>
        <n v="709.7"/>
        <n v="126310.3"/>
        <n v="108476.1"/>
        <n v="6909.3"/>
        <n v="1022.9999999999999"/>
        <n v="38808.4"/>
        <n v="10131.6"/>
        <n v="19134.1"/>
        <n v="27990.2"/>
        <n v="19049.5"/>
        <n v="7570.2"/>
        <n v="928.9"/>
        <n v="4294.900000000001"/>
        <n v="929.9"/>
        <n v="1189.7"/>
        <n v="74.1"/>
        <n v="277.6"/>
        <n v="10248.300000000001"/>
        <n v="57879.5"/>
        <n v="36147.7"/>
        <n v="75.6"/>
        <n v="19843.800000000003"/>
        <n v="3125.4"/>
        <n v="2605.4"/>
        <n v="50.7"/>
        <n v="978.1"/>
        <n v="1960.2"/>
        <n v="172.7"/>
        <n v="223.3"/>
        <n v="556.8"/>
        <n v="201.4"/>
        <n v="402.9"/>
        <n v="29266.9"/>
        <n v="61106.200000000004"/>
        <n v="2361.1"/>
        <n v="4324.2"/>
        <n v="9687.4"/>
        <n v="4394.099999999999"/>
        <n v="8298.9"/>
        <n v="7981.7"/>
        <n v="5612.9"/>
        <n v="2991.2999999999997"/>
        <n v="788.0"/>
        <n v="1400.1"/>
        <n v="1580.6"/>
        <n v="513.5999999999999"/>
        <n v="61698.700000000004"/>
        <n v="142704.4"/>
        <n v="1118.7"/>
        <n v="30881.5"/>
        <n v="12695.800000000001"/>
        <n v="14986.800000000001"/>
        <n v="16896.8"/>
        <n v="11230.5"/>
        <n v="5712.1"/>
        <n v="1341.2"/>
        <n v="659.2"/>
        <n v="65.19999999999999"/>
        <n v="61.5"/>
        <n v="304.5"/>
        <n v="846.0999999999999"/>
        <n v="2225.2999999999997"/>
        <n v="12618.4"/>
        <n v="42404.5"/>
        <n v="36790.3"/>
        <n v="24176.0"/>
        <n v="3267.3999999999996"/>
        <n v="2515.8999999999996"/>
        <n v="49.5"/>
        <n v="1082.2"/>
        <n v="1028.5"/>
        <n v="288.4"/>
        <n v="182.7"/>
        <n v="192.8"/>
        <n v="498.8"/>
        <n v="25502.300000000003"/>
        <n v="68099.40000000001"/>
        <n v="2773.8"/>
        <n v="308.3"/>
        <n v="5463.599999999999"/>
        <n v="270.1"/>
        <n v="14327.400000000001"/>
        <n v="2412.3"/>
        <n v="5213.0"/>
        <n v="4544.6"/>
        <n v="2592.0"/>
        <n v="3199.8"/>
        <n v="2185.7000000000003"/>
        <n v="427.5"/>
        <n v="2036.4"/>
        <n v="1723.6"/>
        <n v="79053.2"/>
        <n v="167606.2"/>
        <n v="10173.7"/>
        <n v="968.3000000000001"/>
        <n v="37521.2"/>
        <n v="629.6"/>
        <n v="43505.899999999994"/>
        <n v="6069.4"/>
        <n v="7054.9"/>
        <n v="7334.5"/>
        <n v="1311.1999999999998"/>
        <n v="56.599999999999994"/>
        <n v="1924.4"/>
        <n v="2.1"/>
        <n v="125.5"/>
        <n v="403.6"/>
        <n v="4360.9"/>
        <n v="2671.1"/>
        <n v="13774.2"/>
        <n v="74197.2"/>
        <n v="23326.2"/>
        <n v="115.9"/>
        <n v="40456.8"/>
        <n v="3068.2"/>
        <n v="1365.8999999999999"/>
        <n v="2081.5"/>
        <n v="849.0"/>
        <n v="256.5"/>
        <n v="180.29999999999998"/>
        <n v="178.79999999999998"/>
        <n v="406.7"/>
        <n v="38181.5"/>
        <n v="85807.0"/>
        <n v="1719.3"/>
        <n v="82.69999999999999"/>
        <n v="7987.0"/>
        <n v="14577.9"/>
        <n v="5614.3"/>
        <n v="2415.0"/>
        <n v="2205.8"/>
        <n v="2685.5"/>
        <n v="2193.2999999999997"/>
        <n v="209.0"/>
        <n v="1748.1"/>
        <n v="1876.1000000000001"/>
        <n v="556.6"/>
        <n v="126633.2"/>
        <n v="188814.5"/>
        <n v="7156.900000000001"/>
        <n v="1000.6999999999999"/>
        <n v="55961.5"/>
        <n v="23237.4"/>
        <n v="711.5"/>
        <n v="14675.3"/>
        <n v="8625.3"/>
        <n v="3798.5"/>
        <n v="2104.4"/>
        <n v="1216.2"/>
        <n v="46.699999999999996"/>
        <n v="2.6"/>
        <n v="133.6"/>
        <n v="523.4"/>
        <n v="2779.4"/>
        <n v="2686.9"/>
        <n v="9345.4"/>
        <n v="49512.9"/>
        <n v="48857.700000000004"/>
        <n v="120.39999999999999"/>
        <n v="57123.1"/>
        <n v="2958.8"/>
        <n v="29.8"/>
        <n v="1273.4"/>
        <n v="374.59999999999997"/>
        <n v="683.4"/>
        <n v="155.29999999999998"/>
        <n v="144.3"/>
        <n v="151.60000000000002"/>
        <n v="26677.800000000003"/>
        <n v="65960.09999999999"/>
        <n v="1949.8"/>
        <n v="276.5"/>
        <n v="8154.9"/>
        <n v="10259.0"/>
        <n v="686.0"/>
        <n v="12064.1"/>
        <n v="2676.8"/>
        <n v="1291.1999999999998"/>
        <n v="1938.5"/>
        <n v="2057.3"/>
        <n v="111.10000000000001"/>
        <n v="2080.2999999999997"/>
        <n v="1643.8999999999999"/>
        <n v="521.0"/>
        <n v="91028.2"/>
        <n v="148525.1"/>
        <n v="13124.2"/>
        <n v="11.6"/>
        <n v="991.3"/>
        <n v="49348.700000000004"/>
        <n v="1502.1"/>
        <n v="31193.6"/>
        <n v="16482.0"/>
        <n v="8076.8"/>
        <n v="1714.1"/>
        <n v="1827.0"/>
        <n v="1067.7"/>
        <n v="46.6"/>
        <n v="3850.1"/>
        <n v="313.3"/>
        <n v="1100.7"/>
        <n v="277.7"/>
        <n v="255.7"/>
        <n v="8287.3"/>
        <n v="58926.9"/>
        <n v="40069.299999999996"/>
        <n v="126.0"/>
        <n v="48531.799999999996"/>
        <n v="3014.2000000000003"/>
        <n v="37.400000000000006"/>
        <n v="1381.0"/>
        <n v="7.1000000000000005"/>
        <n v="1579.7"/>
        <n v="759.9"/>
        <n v="586.8"/>
        <n v="381.7"/>
        <n v="194.89999999999998"/>
        <n v="26838.4"/>
        <n v="69709.59999999999"/>
        <n v="2270.7000000000003"/>
        <n v="7189.2"/>
        <n v="9216.4"/>
        <n v="1020.9999999999999"/>
        <n v="10048.7"/>
        <n v="2361.0"/>
        <n v="696.5"/>
        <n v="1945.6"/>
        <n v="1918.4"/>
        <n v="88.7"/>
        <n v="664.6999999999999"/>
        <n v="2475.1"/>
        <n v="1684.1999999999998"/>
        <n v="92248.5"/>
        <n v="158171.2"/>
        <n v="9202.3"/>
        <n v="1388.1"/>
        <n v="38947.8"/>
        <n v="2028.2"/>
        <n v="19925.0"/>
        <n v="17067.1"/>
        <n v="1304.4"/>
        <n v="20.1"/>
        <n v="3526.2"/>
        <n v="583.6"/>
        <n v="3565.5"/>
        <n v="1341.0"/>
        <n v="104.0"/>
        <n v="276.2"/>
        <n v="39.1"/>
        <n v="1444.9"/>
        <n v="31182.0"/>
        <n v="18018.899999999998"/>
        <n v="26234.0"/>
        <n v="27544.399999999998"/>
        <n v="15208.9"/>
        <n v="23490.100000000002"/>
        <n v="24970.5"/>
        <n v="14610.5"/>
        <n v="18247.1"/>
        <n v="19313.300000000003"/>
        <n v="9376.9"/>
        <n v="62708.7"/>
        <n v="22617.0"/>
        <n v="8864.1"/>
        <n v="17621.7"/>
        <n v="20148.2"/>
        <n v="15703.4"/>
        <n v="36235.700000000004"/>
        <n v="25835.7"/>
        <n v="21290.5"/>
        <n v="44102.5"/>
        <n v="19416.1"/>
        <n v="22102.5"/>
        <n v="49067.6"/>
        <n v="17616.6"/>
        <n v="19039.0"/>
        <n v="29402.6"/>
        <n v="12002.2"/>
        <n v="13687.900000000001"/>
        <n v="27903.9"/>
        <n v="13213.900000000001"/>
        <n v="11472.8"/>
        <n v="17948.6"/>
        <n v="10590.3"/>
        <n v="7818.2"/>
        <n v="25295.6"/>
      </sharedItems>
    </cacheField>
    <cacheField name="Точки" numFmtId="0">
      <sharedItems containsSemiMixedTypes="0" containsString="0" containsNumber="1" containsInteger="1">
        <n v="477.0"/>
        <n v="754.0"/>
        <n v="629.0"/>
        <n v="29.0"/>
        <n v="663.0"/>
        <n v="547.0"/>
        <n v="325.0"/>
        <n v="96.0"/>
        <n v="95.0"/>
        <n v="191.0"/>
        <n v="4.0"/>
        <n v="78.0"/>
        <n v="1.0"/>
        <n v="7561.0"/>
        <n v="8754.0"/>
        <n v="1426.0"/>
        <n v="277.0"/>
        <n v="5948.0"/>
        <n v="1776.0"/>
        <n v="1627.0"/>
        <n v="514.0"/>
        <n v="355.0"/>
        <n v="298.0"/>
        <n v="71.0"/>
        <n v="2.0"/>
        <n v="49.0"/>
        <n v="613.0"/>
        <n v="11568.0"/>
        <n v="8553.0"/>
        <n v="2638.0"/>
        <n v="53.0"/>
        <n v="5157.0"/>
        <n v="6724.0"/>
        <n v="3312.0"/>
        <n v="1118.0"/>
        <n v="719.0"/>
        <n v="11.0"/>
        <n v="223.0"/>
        <n v="111.0"/>
        <n v="7.0"/>
        <n v="51.0"/>
        <n v="179.0"/>
        <n v="63.0"/>
        <n v="67.0"/>
        <n v="479.0"/>
        <n v="771.0"/>
        <n v="648.0"/>
        <n v="23.0"/>
        <n v="668.0"/>
        <n v="525.0"/>
        <n v="319.0"/>
        <n v="89.0"/>
        <n v="93.0"/>
        <n v="168.0"/>
        <n v="118.0"/>
        <n v="8131.0"/>
        <n v="16.0"/>
        <n v="9411.0"/>
        <n v="1291.0"/>
        <n v="279.0"/>
        <n v="5524.0"/>
        <n v="1919.0"/>
        <n v="1549.0"/>
        <n v="518.0"/>
        <n v="253.0"/>
        <n v="84.0"/>
        <n v="233.0"/>
        <n v="282.0"/>
        <n v="9957.0"/>
        <n v="8768.0"/>
        <n v="2631.0"/>
        <n v="3891.0"/>
        <n v="6143.0"/>
        <n v="2546.0"/>
        <n v="1193.0"/>
        <n v="919.0"/>
        <n v="13.0"/>
        <n v="238.0"/>
        <n v="8.0"/>
        <n v="41.0"/>
        <n v="151.0"/>
        <n v="481.0"/>
        <n v="776.0"/>
        <n v="664.0"/>
        <n v="513.0"/>
        <n v="311.0"/>
        <n v="128.0"/>
        <n v="114.0"/>
        <n v="7797.0"/>
        <n v="3.0"/>
        <n v="8564.0"/>
        <n v="1297.0"/>
        <n v="283.0"/>
        <n v="1612.0"/>
        <n v="3521.0"/>
        <n v="1441.0"/>
        <n v="434.0"/>
        <n v="976.0"/>
        <n v="72.0"/>
        <n v="239.0"/>
        <n v="292.0"/>
        <n v="11268.0"/>
        <n v="8169.0"/>
        <n v="2632.0"/>
        <n v="65.0"/>
        <n v="2764.0"/>
        <n v="1811.0"/>
        <n v="1471.0"/>
        <n v="3778.0"/>
        <n v="869.0"/>
        <n v="2485.0"/>
        <n v="6.0"/>
        <n v="47.0"/>
        <n v="21.0"/>
        <n v="257.0"/>
        <n v="158.0"/>
        <n v="478.0"/>
        <n v="786.0"/>
        <n v="671.0"/>
        <n v="482.0"/>
        <n v="312.0"/>
        <n v="94.0"/>
        <n v="115.0"/>
        <n v="119.0"/>
        <n v="113.0"/>
        <n v="8193.0"/>
        <n v="8792.0"/>
        <n v="1462.0"/>
        <n v="323.0"/>
        <n v="1496.0"/>
        <n v="2626.0"/>
        <n v="1774.0"/>
        <n v="581.0"/>
        <n v="996.0"/>
        <n v="416.0"/>
        <n v="243.0"/>
        <n v="317.0"/>
        <n v="11161.0"/>
        <n v="8314.0"/>
        <n v="2421.0"/>
        <n v="2316.0"/>
        <n v="2651.0"/>
        <n v="1399.0"/>
        <n v="1473.0"/>
        <n v="743.0"/>
        <n v="2566.0"/>
        <n v="54.0"/>
        <n v="28.0"/>
        <n v="262.0"/>
        <n v="572.0"/>
        <n v="778.0"/>
        <n v="641.0"/>
        <n v="22.0"/>
        <n v="633.0"/>
        <n v="285.0"/>
        <n v="138.0"/>
        <n v="46.0"/>
        <n v="7742.0"/>
        <n v="8213.0"/>
        <n v="1256.0"/>
        <n v="337.0"/>
        <n v="1342.0"/>
        <n v="2351.0"/>
        <n v="1569.0"/>
        <n v="331.0"/>
        <n v="327.0"/>
        <n v="781.0"/>
        <n v="245.0"/>
        <n v="334.0"/>
        <n v="188.0"/>
        <n v="11236.0"/>
        <n v="7935.0"/>
        <n v="2129.0"/>
        <n v="34.0"/>
        <n v="2262.0"/>
        <n v="1621.0"/>
        <n v="1225.0"/>
        <n v="2217.0"/>
        <n v="827.0"/>
        <n v="116.0"/>
        <n v="5.0"/>
        <n v="48.0"/>
        <n v="14.0"/>
        <n v="212.0"/>
        <n v="1966.0"/>
        <n v="598.0"/>
        <n v="621.0"/>
        <n v="491.0"/>
        <n v="222.0"/>
        <n v="98.0"/>
        <n v="164.0"/>
        <n v="117.0"/>
        <n v="82.0"/>
        <n v="7767.0"/>
        <n v="8911.0"/>
        <n v="1481.0"/>
        <n v="318.0"/>
        <n v="1295.0"/>
        <n v="2174.0"/>
        <n v="1783.0"/>
        <n v="235.0"/>
        <n v="321.0"/>
        <n v="367.0"/>
        <n v="618.0"/>
        <n v="338.0"/>
        <n v="711.0"/>
        <n v="121.0"/>
        <n v="11136.0"/>
        <n v="2246.0"/>
        <n v="2191.0"/>
        <n v="631.0"/>
        <n v="1587.0"/>
        <n v="1188.0"/>
        <n v="97.0"/>
        <n v="43.0"/>
        <n v="221.0"/>
        <n v="1456.0"/>
        <n v="714.0"/>
        <n v="578.0"/>
        <n v="575.0"/>
        <n v="475.0"/>
        <n v="166.0"/>
        <n v="172.0"/>
        <n v="183.0"/>
        <n v="57.0"/>
        <n v="8349.0"/>
        <n v="8631.0"/>
        <n v="1457.0"/>
        <n v="1343.0"/>
        <n v="1973.0"/>
        <n v="1216.0"/>
        <n v="484.0"/>
        <n v="394.0"/>
        <n v="422.0"/>
        <n v="411.0"/>
        <n v="11371.0"/>
        <n v="2354.0"/>
        <n v="2163.0"/>
        <n v="1689.0"/>
        <n v="1131.0"/>
        <n v="718.0"/>
        <n v="211.0"/>
        <n v="529.0"/>
        <n v="697.0"/>
        <n v="516.0"/>
        <n v="461.0"/>
        <n v="153.0"/>
        <n v="187.0"/>
        <n v="79.0"/>
        <n v="8388.0"/>
        <n v="9467.0"/>
        <n v="1318.0"/>
        <n v="1323.0"/>
        <n v="2158.0"/>
        <n v="1415.0"/>
        <n v="251.0"/>
        <n v="419.0"/>
        <n v="256.0"/>
        <n v="397.0"/>
        <n v="11511.0"/>
        <n v="7827.0"/>
        <n v="1231.0"/>
        <n v="2116.0"/>
        <n v="1997.0"/>
        <n v="1584.0"/>
        <n v="872.0"/>
        <n v="91.0"/>
        <n v="532.0"/>
        <n v="646.0"/>
        <n v="454.0"/>
        <n v="162.0"/>
        <n v="174.0"/>
        <n v="181.0"/>
        <n v="7789.0"/>
        <n v="9323.0"/>
        <n v="1288.0"/>
        <n v="315.0"/>
        <n v="1363.0"/>
        <n v="1787.0"/>
        <n v="1361.0"/>
        <n v="259.0"/>
        <n v="234.0"/>
        <n v="73.0"/>
        <n v="74.0"/>
        <n v="831.0"/>
        <n v="11267.0"/>
        <n v="11891.0"/>
        <n v="1176.0"/>
        <n v="2225.0"/>
        <n v="2181.0"/>
        <n v="1515.0"/>
        <n v="847.0"/>
        <n v="574.0"/>
        <n v="86.0"/>
        <n v="171.0"/>
        <n v="536.0"/>
        <n v="649.0"/>
        <n v="469.0"/>
        <n v="273.0"/>
        <n v="167.0"/>
        <n v="219.0"/>
        <n v="9111.0"/>
        <n v="9719.0"/>
        <n v="1313.0"/>
        <n v="252.0"/>
        <n v="1419.0"/>
        <n v="1872.0"/>
        <n v="1454.0"/>
        <n v="275.0"/>
        <n v="249.0"/>
        <n v="177.0"/>
        <n v="271.0"/>
        <n v="11485.0"/>
        <n v="14382.0"/>
        <n v="1165.0"/>
        <n v="52.0"/>
        <n v="1918.0"/>
        <n v="1585.0"/>
        <n v="584.0"/>
        <n v="539.0"/>
        <n v="794.0"/>
        <n v="551.0"/>
        <n v="645.0"/>
        <n v="476.0"/>
        <n v="314.0"/>
        <n v="175.0"/>
        <n v="161.0"/>
        <n v="123.0"/>
        <n v="194.0"/>
        <n v="61.0"/>
        <n v="8353.0"/>
        <n v="9988.0"/>
        <n v="1171.0"/>
        <n v="1861.0"/>
        <n v="1521.0"/>
        <n v="362.0"/>
        <n v="195.0"/>
        <n v="272.0"/>
        <n v="11435.0"/>
        <n v="15696.0"/>
        <n v="2171.0"/>
        <n v="1914.0"/>
        <n v="99.0"/>
        <n v="432.0"/>
        <n v="81.0"/>
        <n v="543.0"/>
        <n v="795.0"/>
        <n v="568.0"/>
        <n v="658.0"/>
        <n v="466.0"/>
        <n v="341.0"/>
        <n v="225.0"/>
        <n v="133.0"/>
        <n v="8742.0"/>
        <n v="178.0"/>
        <n v="939.0"/>
        <n v="1595.0"/>
        <n v="1181.0"/>
        <n v="439.0"/>
        <n v="11727.0"/>
        <n v="15236.0"/>
        <n v="1116.0"/>
        <n v="45.0"/>
        <n v="1917.0"/>
        <n v="2178.0"/>
        <n v="9.0"/>
        <n v="2167.0"/>
        <n v="56.0"/>
        <n v="511.0"/>
        <n v="87.0"/>
        <n v="124.0"/>
        <n v="1713.0"/>
        <n v="1617.0"/>
        <n v="468.0"/>
        <n v="1889.0"/>
        <n v="2179.0"/>
        <n v="758.0"/>
        <n v="728.0"/>
        <n v="39.0"/>
        <n v="155.0"/>
        <n v="9322.0"/>
        <n v="721.0"/>
        <n v="163.0"/>
        <n v="24.0"/>
        <n v="1351.0"/>
        <n v="1386.0"/>
        <n v="2897.0"/>
        <n v="435.0"/>
        <n v="769.0"/>
        <n v="921.0"/>
        <n v="17167.0"/>
        <n v="17397.0"/>
        <n v="729.0"/>
        <n v="286.0"/>
        <n v="4241.0"/>
        <n v="1751.0"/>
        <n v="4284.0"/>
        <n v="1598.0"/>
        <n v="112.0"/>
        <n v="44.0"/>
        <n v="2426.0"/>
        <n v="533.0"/>
        <n v="744.0"/>
        <n v="694.0"/>
        <n v="9842.0"/>
        <n v="8884.0"/>
        <n v="698.0"/>
        <n v="1187.0"/>
        <n v="1341.0"/>
        <n v="2437.0"/>
        <n v="961.0"/>
        <n v="463.0"/>
        <n v="359.0"/>
        <n v="18131.0"/>
        <n v="16535.0"/>
        <n v="691.0"/>
        <n v="276.0"/>
        <n v="3996.0"/>
        <n v="1739.0"/>
        <n v="3814.0"/>
        <n v="42.0"/>
        <n v="1629.0"/>
        <n v="145.0"/>
        <n v="2653.0"/>
        <n v="92.0"/>
        <n v="675.0"/>
        <n v="169.0"/>
        <n v="148.0"/>
        <n v="31.0"/>
        <n v="291.0"/>
        <n v="9221.0"/>
        <n v="64.0"/>
        <n v="2934.0"/>
        <n v="136.0"/>
        <n v="1371.0"/>
        <n v="2432.0"/>
        <n v="868.0"/>
        <n v="147.0"/>
        <n v="385.0"/>
        <n v="1614.0"/>
        <n v="642.0"/>
        <n v="16513.0"/>
        <n v="17796.0"/>
        <n v="918.0"/>
        <n v="281.0"/>
        <n v="5115.0"/>
        <n v="335.0"/>
        <n v="1771.0"/>
        <n v="15.0"/>
        <n v="471.0"/>
        <n v="3545.0"/>
        <n v="3564.0"/>
        <n v="3499.0"/>
        <n v="1692.0"/>
        <n v="135.0"/>
        <n v="442.0"/>
        <n v="679.0"/>
        <n v="538.0"/>
        <n v="141.0"/>
        <n v="125.0"/>
        <n v="7512.0"/>
        <n v="8855.0"/>
        <n v="472.0"/>
        <n v="2396.0"/>
        <n v="1675.0"/>
        <n v="883.0"/>
        <n v="388.0"/>
        <n v="814.0"/>
        <n v="1126.0"/>
        <n v="566.0"/>
        <n v="13935.0"/>
        <n v="17611.0"/>
        <n v="971.0"/>
        <n v="231.0"/>
        <n v="4466.0"/>
        <n v="1761.0"/>
        <n v="426.0"/>
        <n v="3276.0"/>
        <n v="122.0"/>
        <n v="2641.0"/>
        <n v="131.0"/>
        <n v="423.0"/>
        <n v="677.0"/>
        <n v="554.0"/>
        <n v="159.0"/>
        <n v="132.0"/>
        <n v="6985.0"/>
        <n v="8839.0"/>
        <n v="438.0"/>
        <n v="134.0"/>
        <n v="1381.0"/>
        <n v="871.0"/>
        <n v="345.0"/>
        <n v="915.0"/>
        <n v="144.0"/>
        <n v="1213.0"/>
        <n v="336.0"/>
        <n v="12256.0"/>
        <n v="18124.0"/>
        <n v="891.0"/>
        <n v="293.0"/>
        <n v="4151.0"/>
        <n v="352.0"/>
        <n v="1669.0"/>
        <n v="33.0"/>
        <n v="447.0"/>
        <n v="3211.0"/>
        <n v="2563.0"/>
        <n v="1516.0"/>
        <n v="413.0"/>
        <n v="681.0"/>
        <n v="558.0"/>
        <n v="85.0"/>
        <n v="636.0"/>
        <n v="189.0"/>
        <n v="156.0"/>
        <n v="129.0"/>
        <n v="5156.0"/>
        <n v="9147.0"/>
        <n v="415.0"/>
        <n v="1724.0"/>
        <n v="1378.0"/>
        <n v="1548.0"/>
        <n v="811.0"/>
        <n v="735.0"/>
        <n v="139.0"/>
        <n v="569.0"/>
        <n v="548.0"/>
        <n v="9488.0"/>
        <n v="17313.0"/>
        <n v="824.0"/>
        <n v="4155.0"/>
        <n v="1694.0"/>
        <n v="2991.0"/>
        <n v="353.0"/>
        <n v="2267.0"/>
        <n v="1671.0"/>
        <n v="37.0"/>
        <n v="431.0"/>
        <n v="654.0"/>
        <n v="541.0"/>
        <n v="627.0"/>
        <n v="176.0"/>
        <n v="157.0"/>
        <n v="146.0"/>
        <n v="4711.0"/>
        <n v="9651.0"/>
        <n v="83.0"/>
        <n v="1693.0"/>
        <n v="1431.0"/>
        <n v="1365.0"/>
        <n v="7914.0"/>
        <n v="18868.0"/>
        <n v="724.0"/>
        <n v="224.0"/>
        <n v="3981.0"/>
        <n v="357.0"/>
        <n v="1727.0"/>
        <n v="3168.0"/>
        <n v="2169.0"/>
        <n v="1453.0"/>
        <n v="36.0"/>
        <n v="418.0"/>
        <n v="3957.0"/>
        <n v="9622.0"/>
        <n v="873.0"/>
        <n v="1743.0"/>
        <n v="1354.0"/>
        <n v="856.0"/>
        <n v="254.0"/>
        <n v="676.0"/>
        <n v="424.0"/>
        <n v="7121.0"/>
        <n v="19291.0"/>
        <n v="2413.0"/>
        <n v="3846.0"/>
        <n v="351.0"/>
        <n v="1795.0"/>
        <n v="3741.0"/>
        <n v="2265.0"/>
        <n v="35.0"/>
        <n v="1758.0"/>
        <n v="32.0"/>
        <n v="622.0"/>
        <n v="561.0"/>
        <n v="459.0"/>
        <n v="3217.0"/>
        <n v="8171.0"/>
        <n v="1798.0"/>
        <n v="1396.0"/>
        <n v="984.0"/>
        <n v="825.0"/>
        <n v="322.0"/>
        <n v="487.0"/>
        <n v="5417.0"/>
        <n v="16888.0"/>
        <n v="4112.0"/>
        <n v="3549.0"/>
        <n v="1827.0"/>
        <n v="3759.0"/>
        <n v="2145.0"/>
        <n v="12.0"/>
        <n v="375.0"/>
        <n v="1472.0"/>
        <n v="392.0"/>
        <n v="624.0"/>
        <n v="522.0"/>
        <n v="137.0"/>
        <n v="2918.0"/>
        <n v="8665.0"/>
        <n v="2423.0"/>
        <n v="1819.0"/>
        <n v="193.0"/>
        <n v="1455.0"/>
        <n v="1164.0"/>
        <n v="441.0"/>
        <n v="4562.0"/>
        <n v="18126.0"/>
        <n v="4735.0"/>
        <n v="3575.0"/>
        <n v="1747.0"/>
        <n v="3925.0"/>
        <n v="1957.0"/>
        <n v="1321.0"/>
        <n v="69.0"/>
        <n v="623.0"/>
        <n v="531.0"/>
        <n v="76.0"/>
        <n v="2865.0"/>
        <n v="8472.0"/>
        <n v="3215.0"/>
        <n v="2672.0"/>
        <n v="143.0"/>
        <n v="1374.0"/>
        <n v="821.0"/>
        <n v="382.0"/>
        <n v="782.0"/>
        <n v="4883.0"/>
        <n v="17478.0"/>
        <n v="5795.0"/>
        <n v="343.0"/>
        <n v="8519.0"/>
        <n v="1851.0"/>
        <n v="4315.0"/>
        <n v="18.0"/>
        <n v="564.0"/>
        <n v="2159.0"/>
        <n v="615.0"/>
        <n v="389.0"/>
        <n v="596.0"/>
        <n v="75.0"/>
        <n v="2688.0"/>
        <n v="7912.0"/>
        <n v="3176.0"/>
        <n v="229.0"/>
        <n v="2389.0"/>
        <n v="1357.0"/>
        <n v="686.0"/>
        <n v="1173.0"/>
        <n v="946.0"/>
        <n v="244.0"/>
        <n v="4364.0"/>
        <n v="16129.0"/>
        <n v="6172.0"/>
        <n v="295.0"/>
        <n v="8459.0"/>
        <n v="354.0"/>
        <n v="1841.0"/>
        <n v="3776.0"/>
        <n v="1183.0"/>
        <n v="1679.0"/>
        <n v="841.0"/>
        <n v="1111.0"/>
        <n v="1929.0"/>
        <n v="843.0"/>
        <n v="1624.0"/>
        <n v="339.0"/>
        <n v="791.0"/>
        <n v="1466.0"/>
        <n v="1236.0"/>
        <n v="846.0"/>
        <n v="1255.0"/>
        <n v="589.0"/>
        <n v="1211.0"/>
        <n v="813.0"/>
        <n v="154.0"/>
        <n v="1151.0"/>
        <n v="414.0"/>
        <n v="858.0"/>
        <n v="545.0"/>
        <n v="798.0"/>
        <n v="366.0"/>
        <n v="88.0"/>
        <n v="8174.0"/>
        <n v="8539.0"/>
        <n v="1738.0"/>
        <n v="498.0"/>
        <n v="391.0"/>
        <n v="11628.0"/>
        <n v="15787.0"/>
        <n v="796.0"/>
        <n v="1821.0"/>
        <n v="2184.0"/>
        <n v="842.0"/>
        <n v="1879.0"/>
        <n v="289.0"/>
        <n v="587.0"/>
        <n v="237.0"/>
        <n v="218.0"/>
        <n v="77.0"/>
        <n v="165.0"/>
        <n v="62.0"/>
        <n v="8226.0"/>
        <n v="8143.0"/>
        <n v="777.0"/>
        <n v="941.0"/>
        <n v="1592.0"/>
        <n v="1955.0"/>
        <n v="517.0"/>
        <n v="213.0"/>
        <n v="216.0"/>
        <n v="11647.0"/>
        <n v="15152.0"/>
        <n v="2162.0"/>
        <n v="2143.0"/>
        <n v="266.0"/>
        <n v="565.0"/>
        <n v="236.0"/>
        <n v="7314.0"/>
        <n v="8857.0"/>
        <n v="874.0"/>
        <n v="1817.0"/>
        <n v="2391.0"/>
        <n v="446.0"/>
        <n v="232.0"/>
        <n v="11876.0"/>
        <n v="15756.0"/>
        <n v="762.0"/>
        <n v="1981.0"/>
        <n v="717.0"/>
        <n v="571.0"/>
        <n v="628.0"/>
        <n v="261.0"/>
        <n v="6542.0"/>
        <n v="9222.0"/>
        <n v="625.0"/>
        <n v="1853.0"/>
        <n v="1868.0"/>
        <n v="3115.0"/>
        <n v="11675.0"/>
        <n v="15822.0"/>
        <n v="644.0"/>
        <n v="1975.0"/>
        <n v="421.0"/>
        <n v="1777.0"/>
        <n v="3919.0"/>
        <n v="788.0"/>
        <n v="573.0"/>
        <n v="215.0"/>
        <n v="217.0"/>
        <n v="7285.0"/>
        <n v="8658.0"/>
        <n v="173.0"/>
        <n v="914.0"/>
        <n v="1552.0"/>
        <n v="2251.0"/>
        <n v="2725.0"/>
        <n v="1325.0"/>
        <n v="386.0"/>
        <n v="3511.0"/>
        <n v="11852.0"/>
        <n v="15176.0"/>
        <n v="585.0"/>
        <n v="1844.0"/>
        <n v="7585.0"/>
        <n v="4261.0"/>
        <n v="247.0"/>
        <n v="1413.0"/>
        <n v="3969.0"/>
        <n v="287.0"/>
        <n v="553.0"/>
        <n v="787.0"/>
        <n v="591.0"/>
        <n v="149.0"/>
        <n v="68.0"/>
        <n v="6761.0"/>
        <n v="7647.0"/>
        <n v="2335.0"/>
        <n v="2479.0"/>
        <n v="1387.0"/>
        <n v="3345.0"/>
        <n v="1483.0"/>
        <n v="3378.0"/>
        <n v="265.0"/>
        <n v="12121.0"/>
        <n v="13797.0"/>
        <n v="1767.0"/>
        <n v="7311.0"/>
        <n v="4154.0"/>
        <n v="1676.0"/>
        <n v="5559.0"/>
        <n v="356.0"/>
        <n v="1133.0"/>
        <n v="4111.0"/>
        <n v="19.0"/>
        <n v="369.0"/>
        <n v="66.0"/>
        <n v="7112.0"/>
        <n v="9129.0"/>
        <n v="1785.0"/>
        <n v="3381.0"/>
        <n v="3268.0"/>
        <n v="4822.0"/>
        <n v="1115.0"/>
        <n v="549.0"/>
        <n v="12289.0"/>
        <n v="15157.0"/>
        <n v="693.0"/>
        <n v="2278.0"/>
        <n v="5413.0"/>
        <n v="5175.0"/>
        <n v="5312.0"/>
        <n v="4586.0"/>
        <n v="1414.0"/>
        <n v="524.0"/>
        <n v="737.0"/>
        <n v="127.0"/>
        <n v="6264.0"/>
        <n v="9814.0"/>
        <n v="494.0"/>
        <n v="3253.0"/>
        <n v="2714.0"/>
        <n v="3735.0"/>
        <n v="1141.0"/>
        <n v="255.0"/>
        <n v="11517.0"/>
        <n v="17147.0"/>
        <n v="688.0"/>
        <n v="226.0"/>
        <n v="3561.0"/>
        <n v="5167.0"/>
        <n v="4648.0"/>
        <n v="1873.0"/>
        <n v="4277.0"/>
        <n v="3911.0"/>
        <n v="1125.0"/>
        <n v="793.0"/>
        <n v="672.0"/>
        <n v="712.0"/>
        <n v="9782.0"/>
        <n v="1442.0"/>
        <n v="1468.0"/>
        <n v="2666.0"/>
        <n v="2241.0"/>
        <n v="2551.0"/>
        <n v="1723.0"/>
        <n v="899.0"/>
        <n v="11947.0"/>
        <n v="17799.0"/>
        <n v="3877.0"/>
        <n v="2118.0"/>
        <n v="4266.0"/>
        <n v="3616.0"/>
        <n v="3594.0"/>
        <n v="2679.0"/>
        <n v="2847.0"/>
        <n v="789.0"/>
        <n v="652.0"/>
        <n v="196.0"/>
        <n v="6176.0"/>
        <n v="11542.0"/>
        <n v="1257.0"/>
        <n v="3555.0"/>
        <n v="1348.0"/>
        <n v="1128.0"/>
        <n v="1367.0"/>
        <n v="739.0"/>
        <n v="1514.0"/>
        <n v="1215.0"/>
        <n v="11784.0"/>
        <n v="17949.0"/>
        <n v="4222.0"/>
        <n v="5351.0"/>
        <n v="268.0"/>
        <n v="1877.0"/>
        <n v="2973.0"/>
        <n v="1927.0"/>
        <n v="2418.0"/>
        <n v="1641.0"/>
        <n v="445.0"/>
        <n v="766.0"/>
        <n v="186.0"/>
        <n v="5924.0"/>
        <n v="11158.0"/>
        <n v="1619.0"/>
        <n v="3214.0"/>
        <n v="1421.0"/>
        <n v="1112.0"/>
        <n v="673.0"/>
        <n v="661.0"/>
        <n v="1177.0"/>
        <n v="11319.0"/>
        <n v="17986.0"/>
        <n v="4651.0"/>
        <n v="299.0"/>
        <n v="1922.0"/>
        <n v="4821.0"/>
        <n v="2321.0"/>
        <n v="1212.0"/>
        <n v="2984.0"/>
        <n v="666.0"/>
        <n v="5837.0"/>
        <n v="11271.0"/>
        <n v="616.0"/>
        <n v="1638.0"/>
        <n v="3127.0"/>
        <n v="1359.0"/>
        <n v="785.0"/>
        <n v="1542.0"/>
        <n v="429.0"/>
        <n v="956.0"/>
        <n v="12128.0"/>
        <n v="17751.0"/>
        <n v="278.0"/>
        <n v="4678.0"/>
        <n v="1769.0"/>
        <n v="4837.0"/>
        <n v="1857.0"/>
        <n v="483.0"/>
        <n v="2941.0"/>
        <n v="1755.0"/>
        <n v="2138.0"/>
        <n v="1941.0"/>
        <n v="1923.0"/>
        <n v="1735.0"/>
        <n v="1862.0"/>
        <n v="1389.0"/>
        <n v="1647.0"/>
        <n v="1773.0"/>
        <n v="588.0"/>
        <n v="1986.0"/>
        <n v="3111.0"/>
        <n v="689.0"/>
        <n v="2136.0"/>
        <n v="3823.0"/>
        <n v="2197.0"/>
        <n v="4198.0"/>
        <n v="563.0"/>
        <n v="2541.0"/>
        <n v="3746.0"/>
        <n v="2625.0"/>
        <n v="1711.0"/>
        <n v="2387.0"/>
        <n v="428.0"/>
        <n v="1153.0"/>
        <n v="2417.0"/>
      </sharedItems>
    </cacheField>
    <cacheField name="Офтейк (штук на точку)" numFmtId="3">
      <sharedItems containsSemiMixedTypes="0" containsString="0" containsNumber="1">
        <n v="34.21425576519916"/>
        <n v="116.52970822281166"/>
        <n v="56.785691573926876"/>
        <n v="12.344827586206897"/>
        <n v="25.394871794871793"/>
        <n v="18.39835466179159"/>
        <n v="15.760615384615386"/>
        <n v="36.30833333333333"/>
        <n v="17.82"/>
        <n v="14.823560209424084"/>
        <n v="1.7"/>
        <n v="7.24102564102564"/>
        <n v="2.5208333333333335"/>
        <n v="370.7"/>
        <n v="321.0"/>
        <n v="8.824560243354053"/>
        <n v="1.3"/>
        <n v="8.906762622801006"/>
        <n v="5.512622720897616"/>
        <n v="2.175090252707581"/>
        <n v="8.875268997982516"/>
        <n v="8.00259009009009"/>
        <n v="2.6653964351567296"/>
        <n v="3.1301556420233463"/>
        <n v="3.5377464788732396"/>
        <n v="7.0338926174496645"/>
        <n v="7.385915492957746"/>
        <n v="1.1"/>
        <n v="6.9714285714285715"/>
        <n v="1.7590538336052202"/>
        <n v="479.9"/>
        <n v="14.96969225449516"/>
        <n v="12.791312989594296"/>
        <n v="15.857391963608796"/>
        <n v="1.522641509433962"/>
        <n v="12.825712623618383"/>
        <n v="8.229848304580607"/>
        <n v="5.9078804347826095"/>
        <n v="6.327638640429338"/>
        <n v="7.75326842837274"/>
        <n v="0.8"/>
        <n v="7.778923766816143"/>
        <n v="12.14954954954955"/>
        <n v="4.485714285714286"/>
        <n v="1.43921568627451"/>
        <n v="17.827932960893854"/>
        <n v="55.4"/>
        <n v="319.40000000000003"/>
        <n v="5.404761904761905"/>
        <n v="11.177611940298506"/>
        <n v="32.24279749478079"/>
        <n v="80.40791180285343"/>
        <n v="80.34768518518518"/>
        <n v="14.217391304347826"/>
        <n v="23.649401197604792"/>
        <n v="30.761714285714284"/>
        <n v="10.775548589341692"/>
        <n v="35.321348314606745"/>
        <n v="19.92258064516129"/>
        <n v="14.767857142857142"/>
        <n v="1.55"/>
        <n v="7.410169491525424"/>
        <n v="2.521505376344086"/>
        <n v="331.9"/>
        <n v="4.067605633802817"/>
        <n v="8.303960152502768"/>
        <n v="2.0374999999999996"/>
        <n v="7.8964722133673355"/>
        <n v="4.671340046475601"/>
        <n v="1.5512544802867383"/>
        <n v="7.23291093410572"/>
        <n v="6.053152683689421"/>
        <n v="1.7412524209167204"/>
        <n v="2.231081081081081"/>
        <n v="4.130434782608695"/>
        <n v="1.3137254901960784"/>
        <n v="4.983333333333333"/>
        <n v="4.403004291845494"/>
        <n v="1.2439716312056739"/>
        <n v="22.700000000000003"/>
        <n v="183.10000000000002"/>
        <n v="153.2"/>
        <n v="29.5"/>
        <n v="12.480727126644572"/>
        <n v="12.86707344890511"/>
        <n v="9.574610414291143"/>
        <n v="1.590566037735849"/>
        <n v="7.93289642765356"/>
        <n v="7.063552010418362"/>
        <n v="3.7077769049489393"/>
        <n v="4.371584241408215"/>
        <n v="11.951795429815018"/>
        <n v="1.3461538461538463"/>
        <n v="7.57563025210084"/>
        <n v="14.733050847457626"/>
        <n v="4.9624999999999995"/>
        <n v="1.670731707317073"/>
        <n v="0.4"/>
        <n v="14.785430463576162"/>
        <n v="52.6"/>
        <n v="397.6"/>
        <n v="184.2"/>
        <n v="319.29999999999995"/>
        <n v="32.74760914760915"/>
        <n v="150.45180412371136"/>
        <n v="67.24427710843374"/>
        <n v="13.37391304347826"/>
        <n v="25.944011976047907"/>
        <n v="22.64814814814815"/>
        <n v="0.3"/>
        <n v="9.121864951768488"/>
        <n v="0.6"/>
        <n v="36.5247311827957"/>
        <n v="22.340000000000003"/>
        <n v="20.45"/>
        <n v="4.95"/>
        <n v="8.836842105263159"/>
        <n v="3.4968749999999997"/>
        <n v="377.5"/>
        <n v="0.7"/>
        <n v="288.2"/>
        <n v="7.6847633705271265"/>
        <n v="0.8333333333333334"/>
        <n v="8.15753152732368"/>
        <n v="6.365844255975328"/>
        <n v="1.2918727915194346"/>
        <n v="6.579714640198511"/>
        <n v="4.511672820221528"/>
        <n v="2.918667591950035"/>
        <n v="2.428341013824885"/>
        <n v="2.5669057377049183"/>
        <n v="2.9588932806324113"/>
        <n v="7.116666666666666"/>
        <n v="5.011715481171548"/>
        <n v="5.8"/>
        <n v="306.5"/>
        <n v="1.4383561643835616"/>
        <n v="7.173846290379838"/>
        <n v="12.003341902313625"/>
        <n v="15.682940729483283"/>
        <n v="1.2984615384615386"/>
        <n v="8.243813314037627"/>
        <n v="4.770071783545003"/>
        <n v="3.382528891910265"/>
        <n v="5.557437797776601"/>
        <n v="9.789873417721518"/>
        <n v="2.572917505030181"/>
        <n v="23.041441441441442"/>
        <n v="6.866666666666667"/>
        <n v="1.7404255319148936"/>
        <n v="1.5333333333333334"/>
        <n v="8.344357976653697"/>
        <n v="57.7"/>
        <n v="545.8"/>
        <n v="8.760126582278481"/>
        <n v="27.57510460251046"/>
        <n v="69.78842239185751"/>
        <n v="73.22745098039215"/>
        <n v="47.04347826086956"/>
        <n v="21.89076005961252"/>
        <n v="22.464315352697096"/>
        <n v="0.1"/>
        <n v="6.458974358974359"/>
        <n v="0.05"/>
        <n v="31.157446808510635"/>
        <n v="15.787826086956523"/>
        <n v="19.47142857142857"/>
        <n v="2.775"/>
        <n v="7.576106194690266"/>
        <n v="2.6226086956521737"/>
        <n v="271.2"/>
        <n v="223.70000000000002"/>
        <n v="8.046503112413035"/>
        <n v="0.75"/>
        <n v="7.163330300272976"/>
        <n v="4.23515731874145"/>
        <n v="1.561609907120743"/>
        <n v="5.577139037433156"/>
        <n v="6.514356435643565"/>
        <n v="1.7803833145434047"/>
        <n v="2.149913941480207"/>
        <n v="2.3487951807228917"/>
        <n v="2.6521634615384615"/>
        <n v="4.569547325102881"/>
        <n v="334.6"/>
        <n v="1.8649122807017546"/>
        <n v="0.35"/>
        <n v="1.474763406940063"/>
        <n v="14.03212077770809"/>
        <n v="11.498267981717584"/>
        <n v="8.401652209830647"/>
        <n v="3.389230769230769"/>
        <n v="14.140414507772022"/>
        <n v="6.911278762731045"/>
        <n v="3.4486061472480345"/>
        <n v="2.3759674134419555"/>
        <n v="6.232974427994617"/>
        <n v="2.2234216679657055"/>
        <n v="14.71304347826087"/>
        <n v="3.8666666666666667"/>
        <n v="1.1833333333333333"/>
        <n v="3.132142857142857"/>
        <n v="6.837404580152672"/>
        <n v="59.7"/>
        <n v="702.6"/>
        <n v="351.2"/>
        <n v="625.4"/>
        <n v="39.08671328671329"/>
        <n v="73.46272493573265"/>
        <n v="46.086271450858035"/>
        <n v="16.113636363636363"/>
        <n v="27.00647709320695"/>
        <n v="25.17803347280335"/>
        <n v="6.328771929824562"/>
        <n v="15.743478260869564"/>
        <n v="33.908421052631574"/>
        <n v="16.16695652173913"/>
        <n v="4.716666666666668"/>
        <n v="2.6999999999999997"/>
        <n v="6.631304347826086"/>
        <n v="239.6"/>
        <n v="3.7630434782608693"/>
        <n v="8.0463058641178"/>
        <n v="7.918580299525144"/>
        <n v="5.636146496815287"/>
        <n v="1.2427299703264096"/>
        <n v="7.0574515648286145"/>
        <n v="6.24759676733305"/>
        <n v="2.4207775653282346"/>
        <n v="1.8287009063444108"/>
        <n v="4.672782874617737"/>
        <n v="1.6530089628681177"/>
        <n v="5.572244897959184"/>
        <n v="0.65"/>
        <n v="1.6589820359281438"/>
        <n v="3.7702127659574467"/>
        <n v="145.3"/>
        <n v="11.275258098967605"/>
        <n v="11.013093887838691"/>
        <n v="8.234570220760922"/>
        <n v="2.217647058823529"/>
        <n v="10.542175066312996"/>
        <n v="5.138926588525601"/>
        <n v="2.966204081632653"/>
        <n v="7.2846639603067205"/>
        <n v="7.647279322853688"/>
        <n v="12.732758620689655"/>
        <n v="5.340000000000001"/>
        <n v="1.6458333333333333"/>
        <n v="2.5500000000000003"/>
        <n v="6.47688679245283"/>
        <n v="1.6596642929806715"/>
        <n v="249.79999999999998"/>
        <n v="485.20000000000005"/>
        <n v="65.4"/>
        <n v="313.0"/>
        <n v="29.173076923076923"/>
        <n v="62.67482614742699"/>
        <n v="80.58180354267311"/>
        <n v="93.77272727272727"/>
        <n v="22.876592082616177"/>
        <n v="21.836659877800408"/>
        <n v="4.601351351351352"/>
        <n v="18.319867549668874"/>
        <n v="40.173469387755105"/>
        <n v="19.29099099099099"/>
        <n v="3.4054878048780486"/>
        <n v="1.2"/>
        <n v="6.557264957264958"/>
        <n v="13.786585365853659"/>
        <n v="211.0"/>
        <n v="5.837916827603966"/>
        <n v="8.601986309056223"/>
        <n v="4.028224172856178"/>
        <n v="1.3072327044025156"/>
        <n v="4.483088803088803"/>
        <n v="8.643192272309108"/>
        <n v="1.8644980370162645"/>
        <n v="2.478723404255319"/>
        <n v="4.312772585669782"/>
        <n v="3.6512261580381473"/>
        <n v="1.43915857605178"/>
        <n v="1.35"/>
        <n v="1.5257396449704144"/>
        <n v="1.5241912798874824"/>
        <n v="4.452066115702479"/>
        <n v="6.818732040229886"/>
        <n v="11.788615609399733"/>
        <n v="8.195306460519049"/>
        <n v="1.5408450704225352"/>
        <n v="9.101157613535172"/>
        <n v="14.27631218621634"/>
        <n v="12.767353407290017"/>
        <n v="2.7175803402646506"/>
        <n v="2.618265993265993"/>
        <n v="18.132989690721647"/>
        <n v="4.083333333333333"/>
        <n v="1.2976744186046512"/>
        <n v="1.9285714285714286"/>
        <n v="6.009954751131222"/>
        <n v="1.4555631868131869"/>
        <n v="392.7"/>
        <n v="552.1"/>
        <n v="128.20000000000002"/>
        <n v="333.6"/>
        <n v="24.461003236245954"/>
        <n v="123.09677871148457"/>
        <n v="36.48494809688581"/>
        <n v="3.2363636363636363"/>
        <n v="25.203304347826087"/>
        <n v="16.839578947368423"/>
        <n v="4.275903614457831"/>
        <n v="18.374834437086093"/>
        <n v="31.00103092783505"/>
        <n v="17.634883720930233"/>
        <n v="3.0590163934426227"/>
        <n v="2.066666666666667"/>
        <n v="6.717094017094018"/>
        <n v="3.973684210526316"/>
        <n v="208.9"/>
        <n v="6.073338124326266"/>
        <n v="7.361082145753679"/>
        <n v="4.435827041866849"/>
        <n v="1.459305993690852"/>
        <n v="5.3703648548026806"/>
        <n v="4.505828687278257"/>
        <n v="2.3467927631578944"/>
        <n v="4.083561643835616"/>
        <n v="1.6522727272727271"/>
        <n v="3.413197969543147"/>
        <n v="429.70000000000005"/>
        <n v="2.65"/>
        <n v="1.5293838862559241"/>
        <n v="29.9"/>
        <n v="145.4"/>
        <n v="1.1819951338199515"/>
        <n v="7.572086887696773"/>
        <n v="8.535942028985508"/>
        <n v="7.084703632887189"/>
        <n v="8.96923076923077"/>
        <n v="15.453313508920985"/>
        <n v="10.116828478964402"/>
        <n v="4.932089994079337"/>
        <n v="2.4418213969938107"/>
        <n v="3.5486072423398323"/>
        <n v="2.857142857142857"/>
        <n v="5.79531914893617"/>
        <n v="10.878124999999999"/>
        <n v="6.428571428571429"/>
        <n v="0.9826086956521738"/>
        <n v="291.0"/>
        <n v="658.4"/>
        <n v="0.9"/>
        <n v="45.8"/>
        <n v="269.1"/>
        <n v="7.430805687203792"/>
        <n v="27.408128544423445"/>
        <n v="75.60502152080343"/>
        <n v="52.50833333333333"/>
        <n v="2.2"/>
        <n v="27.51944922547332"/>
        <n v="14.123644251626898"/>
        <n v="17.28965517241379"/>
        <n v="49.518023255813944"/>
        <n v="16.483660130718953"/>
        <n v="29.322680412371135"/>
        <n v="3.7294117647058824"/>
        <n v="2.533333333333333"/>
        <n v="6.306896551724138"/>
        <n v="4.417543859649123"/>
        <n v="2.973417721518987"/>
        <n v="1.9560975609756095"/>
        <n v="7.3081783500238435"/>
        <n v="2.35"/>
        <n v="7.429893313615718"/>
        <n v="4.460773899848255"/>
        <n v="1.1533123028391166"/>
        <n v="6.304157218442934"/>
        <n v="6.613901760889712"/>
        <n v="2.3161130742049467"/>
        <n v="4.9605577689243034"/>
        <n v="2.688066825775657"/>
        <n v="519.5999999999999"/>
        <n v="4.5511718750000005"/>
        <n v="2.275"/>
        <n v="1.7667506297229219"/>
        <n v="6.539094650205762"/>
        <n v="66.5"/>
        <n v="158.4"/>
        <n v="10.362592303014509"/>
        <n v="11.284157403858439"/>
        <n v="8.110804224207962"/>
        <n v="3.6991452991452993"/>
        <n v="16.395888468809073"/>
        <n v="15.832398597896844"/>
        <n v="3.5722222222222224"/>
        <n v="4.551032110091743"/>
        <n v="5.257202505219207"/>
        <n v="13.735164835164836"/>
        <n v="5.133333333333334"/>
        <n v="1.3170731707317074"/>
        <n v="2.342857142857143"/>
        <n v="5.676303317535545"/>
        <n v="0.5"/>
        <n v="49.099999999999994"/>
        <n v="309.5"/>
        <n v="246.60000000000002"/>
        <n v="559.8"/>
        <n v="7.549738219895288"/>
        <n v="21.953571428571426"/>
        <n v="117.81856540084388"/>
        <n v="34.167181467181464"/>
        <n v="0.9400000000000001"/>
        <n v="44.67430340557275"/>
        <n v="14.651541850220262"/>
        <n v="6.0285714285714285"/>
        <n v="15.203086419753086"/>
        <n v="32.50919540229885"/>
        <n v="28.4234693877551"/>
        <n v="1.4333333333333333"/>
        <n v="6.312396694214876"/>
        <n v="2.6215469613259668"/>
        <n v="5.148936170212766"/>
        <n v="216.4"/>
        <n v="6.878700731801259"/>
        <n v="8.6"/>
        <n v="7.328306339161214"/>
        <n v="4.427950310559006"/>
        <n v="1.263809523809524"/>
        <n v="6.943580337490829"/>
        <n v="4.581869054280918"/>
        <n v="1.7279941219691402"/>
        <n v="2.727272727272727"/>
        <n v="4.456756756756757"/>
        <n v="2.667948717948718"/>
        <n v="0.8520547945205479"/>
        <n v="2.3594594594594596"/>
        <n v="287.4"/>
        <n v="1.5886883273164862"/>
        <n v="1.4254491017964073"/>
        <n v="12.199849116890034"/>
        <n v="12.654663190648387"/>
        <n v="7.815561224489796"/>
        <n v="2.970149253731343"/>
        <n v="12.27685393258427"/>
        <n v="12.119669876203575"/>
        <n v="3.754257425742575"/>
        <n v="2.191263282172373"/>
        <n v="5.21411149825784"/>
        <n v="12.695348837209304"/>
        <n v="4.45"/>
        <n v="1.2452830188679245"/>
        <n v="4.074999999999999"/>
        <n v="6.124561403508772"/>
        <n v="341.5"/>
        <n v="685.1"/>
        <n v="61.9"/>
        <n v="288.6"/>
        <n v="6.692105263157894"/>
        <n v="22.076865671641787"/>
        <n v="77.42680412371134"/>
        <n v="95.788693957115"/>
        <n v="1.15"/>
        <n v="50.92496147919877"/>
        <n v="15.942643923240938"/>
        <n v="3.6274725274725275"/>
        <n v="55.22690058479532"/>
        <n v="16.206586826347305"/>
        <n v="24.368468468468464"/>
        <n v="2.6949771689497712"/>
        <n v="4.25"/>
        <n v="7.338983050847458"/>
        <n v="5.296491228070175"/>
        <n v="228.8"/>
        <n v="7.018549006695204"/>
        <n v="7.052598003909867"/>
        <n v="5.479284082254379"/>
        <n v="1.482936507936508"/>
        <n v="7.008668076109936"/>
        <n v="9.827350427350426"/>
        <n v="1.709834938101788"/>
        <n v="2.202909090909091"/>
        <n v="11.909236947791163"/>
        <n v="3.639810426540284"/>
        <n v="6.387005649717514"/>
        <n v="63.4"/>
        <n v="188.1"/>
        <n v="318.90000000000003"/>
        <n v="1.9166051660516605"/>
        <n v="11.407966913365259"/>
        <n v="8.668370184953414"/>
        <n v="12.716824034334763"/>
        <n v="2.630769230769231"/>
        <n v="19.539989572471324"/>
        <n v="13.302113668388916"/>
        <n v="4.5313564668769715"/>
        <n v="2.1191611842105265"/>
        <n v="17.626595744680852"/>
        <n v="2.757142857142857"/>
        <n v="1.2148936170212765"/>
        <n v="4.209931506849315"/>
        <n v="0.675"/>
        <n v="1.65"/>
        <n v="6.641721854304635"/>
        <n v="361.09999999999997"/>
        <n v="688.1"/>
        <n v="67.4"/>
        <n v="339.1"/>
        <n v="7.174380165289256"/>
        <n v="20.708719851576994"/>
        <n v="127.9324937027708"/>
        <n v="61.293829401088935"/>
        <n v="6.8999999999999995"/>
        <n v="41.448837209302326"/>
        <n v="10.111764705882353"/>
        <n v="3.5286624203821657"/>
        <n v="28.334285714285713"/>
        <n v="23.999115044247787"/>
        <n v="11.234782608695651"/>
        <n v="3.0999999999999996"/>
        <n v="7.434959349593496"/>
        <n v="2.370618556701031"/>
        <n v="5.008196721311475"/>
        <n v="229.7"/>
        <n v="2.3"/>
        <n v="6.873003711241471"/>
        <n v="6.687144573488186"/>
        <n v="3.8194594594594595"/>
        <n v="1.3136986301369864"/>
        <n v="3.8"/>
        <n v="7.984116140051238"/>
        <n v="4.771681891456207"/>
        <n v="1.5884944115713349"/>
        <n v="1.7740331491712709"/>
        <n v="10.896498054474707"/>
        <n v="92.5"/>
        <n v="319.79999999999995"/>
        <n v="3.738974358974359"/>
        <n v="6.166938775510204"/>
        <n v="1.05"/>
        <n v="1.8371323529411765"/>
        <n v="32.5"/>
        <n v="222.8"/>
        <n v="6.941084390030608"/>
        <n v="10.053026248725791"/>
        <n v="9.870196413321947"/>
        <n v="20.86908261530664"/>
        <n v="8.615799170888991"/>
        <n v="3.934204946996467"/>
        <n v="1.7051201671891327"/>
        <n v="17.638383838383838"/>
        <n v="4.225"/>
        <n v="1.3960784313725492"/>
        <n v="7.1789351851851855"/>
        <n v="1.8"/>
        <n v="6.442384105960264"/>
        <n v="4.722222222222222"/>
        <n v="11.950000000000001"/>
        <n v="2.5"/>
        <n v="71.1"/>
        <n v="358.59999999999997"/>
        <n v="143.0"/>
        <n v="313.09999999999997"/>
        <n v="23.388950276243094"/>
        <n v="87.80327044025158"/>
        <n v="71.49401408450706"/>
        <n v="1.45"/>
        <n v="7.9799999999999995"/>
        <n v="61.80471124620061"/>
        <n v="21.01781115879828"/>
        <n v="4.383870967741935"/>
        <n v="25.036283185840706"/>
        <n v="19.57111111111111"/>
        <n v="8.978947368421052"/>
        <n v="1.5999999999999999"/>
        <n v="7.947058823529411"/>
        <n v="1.899056603773585"/>
        <n v="296.8"/>
        <n v="5.0"/>
        <n v="3.6852459016393446"/>
        <n v="8.563589567604666"/>
        <n v="4.963258893502413"/>
        <n v="5.829459148446491"/>
        <n v="1.5707865168539328"/>
        <n v="6.05"/>
        <n v="7.002981895633653"/>
        <n v="4.7379310344827585"/>
        <n v="2.5950889077053345"/>
        <n v="1.5193621867881548"/>
        <n v="2.1776572668112797"/>
        <n v="7.204977375565611"/>
        <n v="3.054708520179372"/>
        <n v="37.199999999999996"/>
        <n v="195.3"/>
        <n v="511.49999999999994"/>
        <n v="10.648111196384413"/>
        <n v="7.261840378051983"/>
        <n v="8.723387096774195"/>
        <n v="1.6777777777777778"/>
        <n v="2.0"/>
        <n v="13.02999478351591"/>
        <n v="8.315794306703397"/>
        <n v="4.531122900088417"/>
        <n v="0.8666666666666667"/>
        <n v="2.8643747115828333"/>
        <n v="11.006837606837607"/>
        <n v="2.6875"/>
        <n v="1.5285714285714285"/>
        <n v="4.302348336594912"/>
        <n v="0.2"/>
        <n v="84.0"/>
        <n v="429.9"/>
        <n v="4.3543209876543205"/>
        <n v="8.84367816091954"/>
        <n v="5.003225806451613"/>
        <n v="76.5"/>
        <n v="284.9"/>
        <n v="59.638461538461534"/>
        <n v="3.286648501362398"/>
        <n v="9.078966789667897"/>
        <n v="14.453216374269006"/>
        <n v="10.372562755399883"/>
        <n v="11.671861471861472"/>
        <n v="78.86303418803419"/>
        <n v="10.70857596611964"/>
        <n v="18.66071592473612"/>
        <n v="28.404664179104476"/>
        <n v="76.83944591029024"/>
        <n v="60.67962085308058"/>
        <n v="12.063636363636364"/>
        <n v="61.71524725274725"/>
        <n v="13.568246445497628"/>
        <n v="1.7307692307692308"/>
        <n v="8.76123595505618"/>
        <n v="27.900000000000002"/>
        <n v="0.25"/>
        <n v="9.394193548387095"/>
        <n v="4.082648401826484"/>
        <n v="1.502702702702703"/>
        <n v="2.5012345679012347"/>
        <n v="1.4"/>
        <n v="190.20000000000002"/>
        <n v="9.712622105147624"/>
        <n v="6.188671958807123"/>
        <n v="3.9306518723994452"/>
        <n v="1.7521472392638038"/>
        <n v="4.058333333333334"/>
        <n v="6.003849000740193"/>
        <n v="4.87109375"/>
        <n v="8.586940836940837"/>
        <n v="2.801587849499482"/>
        <n v="10.224597701149424"/>
        <n v="2.869440832249675"/>
        <n v="2.5285714285714285"/>
        <n v="1168.5"/>
        <n v="3.6"/>
        <n v="3.1"/>
        <n v="871.0"/>
        <n v="3.224644549763033"/>
        <n v="0.8195876288659794"/>
        <n v="1.1764386536373508"/>
        <n v="11.6927943146735"/>
        <n v="9.169230327067886"/>
        <n v="13.609190672153634"/>
        <n v="2.9"/>
        <n v="4.3017482517482515"/>
        <n v="13.248526290969112"/>
        <n v="4.924451410658307"/>
        <n v="10.860194174757282"/>
        <n v="3.423809523809524"/>
        <n v="3.3697121401752193"/>
        <n v="1.9786729857819905"/>
        <n v="10.197321428571428"/>
        <n v="2.36"/>
        <n v="1.3704545454545454"/>
        <n v="1362.3"/>
        <n v="1.2389942291838416"/>
        <n v="2.1"/>
        <n v="1.3785714285714286"/>
        <n v="7.794680851063831"/>
        <n v="267.6"/>
        <n v="596.5"/>
        <n v="20.84033771106942"/>
        <n v="63.321102150537634"/>
        <n v="50.56973478939157"/>
        <n v="8.118181818181819"/>
        <n v="51.656772334293954"/>
        <n v="11.857547169811319"/>
        <n v="1.3285714285714285"/>
        <n v="9.718713450292396"/>
        <n v="3.9"/>
        <n v="10.017218543046358"/>
        <n v="12.147058823529411"/>
        <n v="2.9988047808764944"/>
        <n v="1.3305084745762712"/>
        <n v="202.0"/>
        <n v="2.325609756097561"/>
        <n v="8.377870351554563"/>
        <n v="6.155009004952724"/>
        <n v="4.6279369627507165"/>
        <n v="1.6363128491620111"/>
        <n v="3.9227272727272724"/>
        <n v="6.463268744734624"/>
        <n v="6.299346405228758"/>
        <n v="5.260104399701715"/>
        <n v="2.3405006155108743"/>
        <n v="2.9064516129032256"/>
        <n v="1.4121546961325966"/>
        <n v="4.4"/>
        <n v="1049.3"/>
        <n v="1.242602633617351"/>
        <n v="4.826133909287257"/>
        <n v="3.1623955431754873"/>
        <n v="1.021153846153846"/>
        <n v="418.9"/>
        <n v="11.683255198279191"/>
        <n v="7.833571212579376"/>
        <n v="10.678002894356005"/>
        <n v="3.572101449275362"/>
        <n v="7.395345345345345"/>
        <n v="7.132398753894081"/>
        <n v="14.990914318573891"/>
        <n v="2.626035658101731"/>
        <n v="2.2800000000000002"/>
        <n v="9.090267639902676"/>
        <n v="13.189898989898992"/>
        <n v="4.8"/>
        <n v="2.0690476190476192"/>
        <n v="1.785480805777271"/>
        <n v="2.9944137507673423"/>
        <n v="2.0055172413793105"/>
        <n v="1.4038070109310214"/>
        <n v="1193.0"/>
        <n v="29.522803347280334"/>
        <n v="103.72165963431785"/>
        <n v="89.89352750809063"/>
        <n v="33.6445652173913"/>
        <n v="66.97333333333333"/>
        <n v="19.928795811518324"/>
        <n v="1.6875"/>
        <n v="13.603550295857989"/>
        <n v="1.9"/>
        <n v="18.66351351351351"/>
        <n v="25.583870967741937"/>
        <n v="4.294158075601375"/>
        <n v="451.1"/>
        <n v="7.11025641025641"/>
        <n v="2.19296875"/>
        <n v="6.286465444963469"/>
        <n v="6.83039800455482"/>
        <n v="4.594274809160305"/>
        <n v="1.7497206703910615"/>
        <n v="9.793750000000001"/>
        <n v="6.716155419222904"/>
        <n v="8.16764705882353"/>
        <n v="8.460175054704594"/>
        <n v="2.2598684210526314"/>
        <n v="3.8115207373271884"/>
        <n v="0.8401360544217688"/>
        <n v="0.43333333333333335"/>
        <n v="1.24"/>
        <n v="3.1836363636363636"/>
        <n v="1.4051425030978935"/>
        <n v="2.3725856697819316"/>
        <n v="650.3"/>
        <n v="4.6350220264317175"/>
        <n v="9.806225398171138"/>
        <n v="8.977410654079568"/>
        <n v="28.924291938997822"/>
        <n v="4.05"/>
        <n v="5.204982206405694"/>
        <n v="14.421427174975562"/>
        <n v="7.896119402985074"/>
        <n v="18.43444381705251"/>
        <n v="1.2125000000000001"/>
        <n v="2.8666666666666667"/>
        <n v="9.601910828025478"/>
        <n v="3.0249083215796895"/>
        <n v="2.630359147025813"/>
        <n v="19.277586206896554"/>
        <n v="8.5"/>
        <n v="2.6375"/>
        <n v="2.276621891969134"/>
        <n v="446.6"/>
        <n v="530.5999999999999"/>
        <n v="3.2072104018912526"/>
        <n v="2.0096296296296297"/>
        <n v="25.65135746606335"/>
        <n v="79.89057437407952"/>
        <n v="47.92379182156134"/>
        <n v="32.888043478260876"/>
        <n v="46.02890995260663"/>
        <n v="17.41717791411043"/>
        <n v="10.183233532934132"/>
        <n v="4.6"/>
        <n v="16.50709219858156"/>
        <n v="541.0"/>
        <n v="12.721929824561403"/>
        <n v="6.772649572649573"/>
        <n v="1.9808163265306122"/>
        <n v="1.7656"/>
        <n v="5.4603700745473915"/>
        <n v="6.899977413890458"/>
        <n v="6.066525423728813"/>
        <n v="1.6927374301675977"/>
        <n v="14.694520547945206"/>
        <n v="7.453756260434057"/>
        <n v="7.070967741935484"/>
        <n v="7.172515856236786"/>
        <n v="2.6582089552238806"/>
        <n v="2.289920724801812"/>
        <n v="6.038078291814947"/>
        <n v="1.0"/>
        <n v="3.3193298969072167"/>
        <n v="2.058353808353808"/>
        <n v="1.0775310834813498"/>
        <n v="1.971554770318021"/>
        <n v="1244.1"/>
        <n v="7.6"/>
        <n v="6.7507786149982065"/>
        <n v="8.542399636590767"/>
        <n v="12.5605561277034"/>
        <n v="3.925"/>
        <n v="5.542857142857144"/>
        <n v="9.196484549932826"/>
        <n v="7.853709198813057"/>
        <n v="18.538444065871666"/>
        <n v="2.7607142857142857"/>
        <n v="10.212910798122065"/>
        <n v="3.14029304029304"/>
        <n v="18.768032786885243"/>
        <n v="4.0"/>
        <n v="2.6173076923076923"/>
        <n v="2.358803483528966"/>
        <n v="2432.4"/>
        <n v="434.0"/>
        <n v="533.3"/>
        <n v="3.322434671765456"/>
        <n v="3.551908396946565"/>
        <n v="24.639952718676124"/>
        <n v="63.113737075332345"/>
        <n v="69.80559566787004"/>
        <n v="15.32921348314607"/>
        <n v="52.66841294298922"/>
        <n v="1.3222222222222222"/>
        <n v="25.989156626506023"/>
        <n v="10.50251572327044"/>
        <n v="10.316666666666666"/>
        <n v="15.347019867549669"/>
        <n v="21.321969696969695"/>
        <n v="457.4"/>
        <n v="6.710924369747899"/>
        <n v="1.9542735042735042"/>
        <n v="1.6111111111111112"/>
        <n v="5.4606728704366505"/>
        <n v="7.074714334200702"/>
        <n v="6.533333333333334"/>
        <n v="1.7458333333333333"/>
        <n v="7.798611111111111"/>
        <n v="5.911730969760166"/>
        <n v="7.584328358208955"/>
        <n v="3.817668356263577"/>
        <n v="5.465097588978186"/>
        <n v="2.688480222068008"/>
        <n v="0.8363636363636363"/>
        <n v="4.042028985507247"/>
        <n v="3.3281967213114756"/>
        <n v="2.3499999999999996"/>
        <n v="2.6775047258979208"/>
        <n v="1.1317394888705687"/>
        <n v="4.628571428571428"/>
        <n v="6.772911227154046"/>
        <n v="7.675822114323549"/>
        <n v="12.631425364758698"/>
        <n v="3.46"/>
        <n v="4.405460750853242"/>
        <n v="7.395133702722235"/>
        <n v="7.774431818181819"/>
        <n v="14.198741761533853"/>
        <n v="1.4666666666666668"/>
        <n v="1.7727272727272727"/>
        <n v="10.428187919463088"/>
        <n v="3.1168483338523827"/>
        <n v="2.533476394849785"/>
        <n v="12.699173553719007"/>
        <n v="4.216666666666667"/>
        <n v="1.7480769230769229"/>
        <n v="6.521684867394695"/>
        <n v="3.0337071240105544"/>
        <n v="3.1664"/>
        <n v="454.29999999999995"/>
        <n v="173.4"/>
        <n v="18.223002421307505"/>
        <n v="83.50249632892805"/>
        <n v="40.73763440860215"/>
        <n v="13.241176470588234"/>
        <n v="42.81194968553459"/>
        <n v="1.1875"/>
        <n v="18.790963855421687"/>
        <n v="10.456613756613756"/>
        <n v="8.64"/>
        <n v="12.412820512820511"/>
        <n v="756.0"/>
        <n v="11.064227642276423"/>
        <n v="515.9"/>
        <n v="6.254054054054055"/>
        <n v="1.5891472868217054"/>
        <n v="4.462451512800621"/>
        <n v="5.415174374111731"/>
        <n v="4.05855421686747"/>
        <n v="1.6892857142857143"/>
        <n v="5.235443037974684"/>
        <n v="5.840139211136891"/>
        <n v="5.758333333333334"/>
        <n v="3.3431785195936143"/>
        <n v="2.4177648578811373"/>
        <n v="2.8398273736128243"/>
        <n v="3.253877551020408"/>
        <n v="2.4805755395683455"/>
        <n v="5.7"/>
        <n v="797.3"/>
        <n v="2.3753954305799647"/>
        <n v="1.4175182481751827"/>
        <n v="1119.3999999999999"/>
        <n v="2.7"/>
        <n v="5.377445193929173"/>
        <n v="6.222751689481893"/>
        <n v="8.573300970873786"/>
        <n v="3.3600000000000003"/>
        <n v="5.627536231884057"/>
        <n v="7.107244283995186"/>
        <n v="6.132869080779945"/>
        <n v="6.990613931523023"/>
        <n v="2.739551989301237"/>
        <n v="1.3333333333333333"/>
        <n v="1.4096774193548387"/>
        <n v="5.917280453257791"/>
        <n v="2.409483899426555"/>
        <n v="3.942130460801915"/>
        <n v="3.195535714285714"/>
        <n v="10.150862068965518"/>
        <n v="3.525"/>
        <n v="1.2540540540540541"/>
        <n v="1214.6"/>
        <n v="290.6"/>
        <n v="131.8"/>
        <n v="18.448259860788863"/>
        <n v="58.11758409785932"/>
        <n v="44.93271719038817"/>
        <n v="15.641975308641975"/>
        <n v="64.64401913875598"/>
        <n v="0.8166666666666665"/>
        <n v="14.913690476190476"/>
        <n v="13.272727272727273"/>
        <n v="10.083333333333334"/>
        <n v="16.99936305732484"/>
        <n v="13.347008547008548"/>
        <n v="676.1"/>
        <n v="3.0602739726027393"/>
        <n v="7.102631578947368"/>
        <n v="605.5"/>
        <n v="4.594608363404798"/>
        <n v="6.203761268262356"/>
        <n v="4.145601851851851"/>
        <n v="5.855421686746988"/>
        <n v="6.080507974010631"/>
        <n v="7.848872180451129"/>
        <n v="4.631167016072676"/>
        <n v="2.7826373626373626"/>
        <n v="3.414852752880922"/>
        <n v="2.1767123287671235"/>
        <n v="705.6"/>
        <n v="2.2664259927797836"/>
        <n v="2.0683809523809527"/>
        <n v="541.5"/>
        <n v="1214.3"/>
        <n v="5.06574425069497"/>
        <n v="8.188037947848208"/>
        <n v="12.349585635359116"/>
        <n v="4.491517857142857"/>
        <n v="10.226274805325295"/>
        <n v="7.957422969187675"/>
        <n v="13.851418645049216"/>
        <n v="2.894981060606061"/>
        <n v="0.796551724137931"/>
        <n v="5.6774038461538465"/>
        <n v="2.4071000461041954"/>
        <n v="3.984101858224363"/>
        <n v="3.3680672268907563"/>
        <n v="9.798989898989898"/>
        <n v="2.566666666666667"/>
        <n v="1.161111111111111"/>
        <n v="3884.7"/>
        <n v="1033.4"/>
        <n v="19.352392344497606"/>
        <n v="48.14716981132076"/>
        <n v="53.05784114052953"/>
        <n v="7.161538461538462"/>
        <n v="45.2122383252818"/>
        <n v="14.048214285714286"/>
        <n v="19.998192771084337"/>
        <n v="10.35"/>
        <n v="15.472435897435897"/>
        <n v="2399.0"/>
        <n v="2072.7000000000003"/>
        <n v="13.710588235294118"/>
        <n v="8.44608695652174"/>
        <n v="2.664625850340136"/>
        <n v="4.439853424311347"/>
        <n v="6.042818540843899"/>
        <n v="3.0096219931271477"/>
        <n v="3.9754601226993866"/>
        <n v="5.579919678714859"/>
        <n v="4.959241706161138"/>
        <n v="4.773922261484098"/>
        <n v="2.9703840472673555"/>
        <n v="933.4"/>
        <n v="2.2310747663551402"/>
        <n v="1.4000000000000001"/>
        <n v="0.39999999999999997"/>
        <n v="2.685433070866142"/>
        <n v="1.6795857988165679"/>
        <n v="1.337837837837838"/>
        <n v="480.2"/>
        <n v="1.215801886792453"/>
        <n v="6.168965033000983"/>
        <n v="7.075568918148359"/>
        <n v="3.6352673021135513"/>
        <n v="6.190458015267175"/>
        <n v="9.210816432657305"/>
        <n v="8.002564102564103"/>
        <n v="7.563008356545962"/>
        <n v="3.296230954290297"/>
        <n v="0.78"/>
        <n v="1.0904761904761904"/>
        <n v="4.767312348668281"/>
        <n v="2.462251655629139"/>
        <n v="8.975862068965515"/>
        <n v="2.8857142857142857"/>
        <n v="1.0714285714285714"/>
        <n v="42.79541984732825"/>
        <n v="1.7610352673492606"/>
        <n v="3.043801652892562"/>
        <n v="328.79999999999995"/>
        <n v="339.2"/>
        <n v="8.096875"/>
        <n v="62.648392282958206"/>
        <n v="13.271216617210683"/>
        <n v="65.68520499108735"/>
        <n v="43.8161220043573"/>
        <n v="2.75"/>
        <n v="22.91829268292683"/>
        <n v="18.569230769230767"/>
        <n v="13.45"/>
        <n v="15.291194968553457"/>
        <n v="12.028395061728396"/>
        <n v="7.448245614035087"/>
        <n v="1143.1"/>
        <n v="1053.1"/>
        <n v="248.20000000000002"/>
        <n v="4.2312713708424"/>
        <n v="6.5978949944927185"/>
        <n v="3.446885428253615"/>
        <n v="3.316509433962264"/>
        <n v="6.787908698334361"/>
        <n v="4.097905759162304"/>
        <n v="10.149855699855701"/>
        <n v="2.7273638968481375"/>
        <n v="1.9313008130081302"/>
        <n v="1.6259393939393938"/>
        <n v="0.6666666666666666"/>
        <n v="1.9493788819875777"/>
        <n v="406.1"/>
        <n v="2.290965092402464"/>
        <n v="1.4252252252252253"/>
        <n v="1.4265258215962442"/>
        <n v="6.199150821487909"/>
        <n v="6.005015395547134"/>
        <n v="5.01556420233463"/>
        <n v="4.325099601593625"/>
        <n v="8.742378134685827"/>
        <n v="7.305325443786982"/>
        <n v="14.328516694033937"/>
        <n v="3.141127959563714"/>
        <n v="3.1579487179487176"/>
        <n v="0.8583333333333334"/>
        <n v="4.674933333333334"/>
        <n v="10.547747747747747"/>
        <n v="1.3607142857142858"/>
        <n v="4.116100543478261"/>
        <n v="2.1525641025641025"/>
        <n v="1060.6"/>
        <n v="239.9"/>
        <n v="442.7"/>
        <n v="20.680102040816326"/>
        <n v="104.26282051282051"/>
        <n v="66.99195402298851"/>
        <n v="8.542857142857143"/>
        <n v="52.512559618441976"/>
        <n v="17.804938271604936"/>
        <n v="17.731851851851854"/>
        <n v="9.825000000000001"/>
        <n v="14.856687898089172"/>
        <n v="9.702654867256639"/>
        <n v="9.291358024691359"/>
        <n v="20.34776119402985"/>
        <n v="282.5"/>
        <n v="3.585401459854015"/>
        <n v="4.822789581905415"/>
        <n v="6.131575302942873"/>
        <n v="3.666033842344201"/>
        <n v="1.735672514619883"/>
        <n v="6.829246838922485"/>
        <n v="4.393782383419689"/>
        <n v="7.634313005143277"/>
        <n v="2.4604810996563575"/>
        <n v="2.062800687285223"/>
        <n v="817.6"/>
        <n v="2.671794871794872"/>
        <n v="2.8997067448680354"/>
        <n v="3.051494252873563"/>
        <n v="1.334920634920635"/>
        <n v="1.3424778761061946"/>
        <n v="9.163919333625602"/>
        <n v="10.787167604545957"/>
        <n v="5.064857444561774"/>
        <n v="4.1499999999999995"/>
        <n v="3.8419558359621453"/>
        <n v="14.363776223776224"/>
        <n v="8.063049853372434"/>
        <n v="9.226731539782485"/>
        <n v="3.714165605095541"/>
        <n v="9.9"/>
        <n v="1.3076923076923077"/>
        <n v="6.415904139433551"/>
        <n v="2.966274910577414"/>
        <n v="9.534513274336282"/>
        <n v="1.3384615384615386"/>
        <n v="3.2295987887963666"/>
        <n v="1.5159420289855072"/>
        <n v="1219.3"/>
        <n v="215.79999999999998"/>
        <n v="492.20000000000005"/>
        <n v="10.673333333333334"/>
        <n v="82.43182527301092"/>
        <n v="14.508612440191389"/>
        <n v="79.66645264847511"/>
        <n v="51.669679849340866"/>
        <n v="11.847852760736197"/>
        <n v="16.90373134328358"/>
        <n v="6.94"/>
        <n v="12.535443037974684"/>
        <n v="10.428947368421053"/>
        <n v="13.998684210526317"/>
        <n v="17.713636363636365"/>
        <n v="3.8784172661870504"/>
        <n v="1355.5"/>
        <n v="5.3423385689354275"/>
        <n v="3.954178470254958"/>
        <n v="2.488335925349922"/>
        <n v="3.4393364928909955"/>
        <n v="6.261788922155689"/>
        <n v="6.610489510489511"/>
        <n v="7.601310043668123"/>
        <n v="3.301705237515226"/>
        <n v="2.218783542039356"/>
        <n v="657.8000000000001"/>
        <n v="2.4942528735632186"/>
        <n v="3.5424083769633508"/>
        <n v="1.7086538461538463"/>
        <n v="2.041304347826087"/>
        <n v="6.742883473274627"/>
        <n v="6.268200022885913"/>
        <n v="4.327316652286454"/>
        <n v="4.016666666666667"/>
        <n v="3.900583090379009"/>
        <n v="7.850240638572602"/>
        <n v="7.942577030812325"/>
        <n v="11.457752566180444"/>
        <n v="3.7111239860950174"/>
        <n v="3.0"/>
        <n v="0.7388888888888888"/>
        <n v="4.639716312056738"/>
        <n v="11.421428571428569"/>
        <n v="2.766666666666667"/>
        <n v="2.812691060676239"/>
        <n v="231.6"/>
        <n v="498.90000000000003"/>
        <n v="988.6"/>
        <n v="1.9054191363251483"/>
        <n v="1.5567567567567568"/>
        <n v="6.942857142857142"/>
        <n v="67.81723577235772"/>
        <n v="14.854241645244217"/>
        <n v="44.29194630872483"/>
        <n v="58.845596868884535"/>
        <n v="20.214285714285715"/>
        <n v="13.020353982300884"/>
        <n v="7.1"/>
        <n v="15.99139072847682"/>
        <n v="9.332773109243698"/>
        <n v="14.346376811594203"/>
        <n v="314.40000000000003"/>
        <n v="3.073282442748092"/>
        <n v="7.7573333333333325"/>
        <n v="5.217782738095238"/>
        <n v="5.300455005055611"/>
        <n v="2.7762594458438286"/>
        <n v="2.4419213973799128"/>
        <n v="5.483758894935119"/>
        <n v="9.627272727272729"/>
        <n v="7.212822402358144"/>
        <n v="7.186734693877551"/>
        <n v="2.0275362318840577"/>
        <n v="634.9"/>
        <n v="2.02600422832981"/>
        <n v="1.8692622950819673"/>
        <n v="1.7945155393053016"/>
        <n v="194.5"/>
        <n v="6.309990834097158"/>
        <n v="7.721954243908487"/>
        <n v="3.5849805573558005"/>
        <n v="4.7277966101694915"/>
        <n v="6.0"/>
        <n v="9.82683615819209"/>
        <n v="13.43427485062466"/>
        <n v="3.6676906779661014"/>
        <n v="1.1071428571428572"/>
        <n v="3.118174133558749"/>
        <n v="11.433898305084746"/>
        <n v="3.25"/>
        <n v="1.3348837209302324"/>
        <n v="3.206253722453842"/>
        <n v="8.728299643281808"/>
        <n v="1213.1000000000001"/>
        <n v="232.1"/>
        <n v="415.5"/>
        <n v="24.461557177615568"/>
        <n v="5.561476147614762"/>
        <n v="8.921099015033695"/>
        <n v="24.97780612244898"/>
        <n v="5.529774614472124"/>
        <n v="7.465147783251231"/>
        <n v="47.91533923303835"/>
        <n v="5.050821744627055"/>
        <n v="12.63867667121419"/>
        <n v="23.731511254019292"/>
        <n v="5.474421593830335"/>
        <n v="17.320098948670378"/>
        <n v="21.91442307692308"/>
        <n v="7.010353227771011"/>
        <n v="11.6334142394822"/>
        <n v="18.247619047619047"/>
        <n v="6.8586288416075645"/>
        <n v="10.768446215139441"/>
        <n v="18.107395498392286"/>
        <n v="6.294397283531408"/>
        <n v="9.779933938893477"/>
        <n v="16.931186440677966"/>
        <n v="4.62509225092251"/>
        <n v="8.126341866226259"/>
        <n v="18.184415584415582"/>
        <n v="6.297427652733119"/>
        <n v="6.584100781928757"/>
        <n v="12.621739130434783"/>
        <n v="3.444685990338164"/>
        <n v="5.973543123543124"/>
        <n v="14.64722222222222"/>
        <n v="6.278074866310161"/>
        <n v="5.445372750642673"/>
        <n v="7.95"/>
        <n v="9.950236966824644"/>
        <n v="4.881712062256809"/>
        <n v="23.409724770642203"/>
        <n v="77.19724310776942"/>
        <n v="83.92337434094904"/>
        <n v="8.483333333333333"/>
        <n v="49.46686930091185"/>
        <n v="9.184426229508198"/>
        <n v="5.034875444839858"/>
        <n v="18.708974358974363"/>
        <n v="22.883928571428573"/>
        <n v="10.086021505376344"/>
        <n v="3.3"/>
        <n v="8.204098360655736"/>
        <n v="2.065269461077844"/>
        <n v="4.385227272727273"/>
        <n v="1.7909090909090908"/>
        <n v="211.10000000000002"/>
        <n v="7.430340102764864"/>
        <n v="6.2595385876566345"/>
        <n v="5.971681415929204"/>
        <n v="1.5867816091954023"/>
        <n v="5.45"/>
        <n v="9.245098039215685"/>
        <n v="12.661967779056386"/>
        <n v="2.0893300248138957"/>
        <n v="1.2935742971887552"/>
        <n v="6.134645669291339"/>
        <n v="2.325319693094629"/>
        <n v="3.3990990990990992"/>
        <n v="2.6396694214876035"/>
        <n v="20.299999999999997"/>
        <n v="234.1"/>
        <n v="1.4252669039145907"/>
        <n v="8.358462332301341"/>
        <n v="9.373579527459302"/>
        <n v="11.749371859296483"/>
        <n v="1.9000000000000004"/>
        <n v="2.6"/>
        <n v="27.29000549148819"/>
        <n v="16.88131868131868"/>
        <n v="3.3029691211401424"/>
        <n v="2.850399148483236"/>
        <n v="18.757291666666667"/>
        <n v="4.2875"/>
        <n v="1.4833333333333334"/>
        <n v="7.488581314878894"/>
        <n v="4.3293333333333335"/>
        <n v="13.034090909090908"/>
        <n v="11.293859649122806"/>
        <n v="6.786458333333333"/>
        <n v="299.09999999999997"/>
        <n v="19.856989247311827"/>
        <n v="88.26362515413071"/>
        <n v="51.3862010221465"/>
        <n v="6.845454545454547"/>
        <n v="32.84565868263473"/>
        <n v="20.20253164556962"/>
        <n v="22.429565217391303"/>
        <n v="7.078425655976677"/>
        <n v="3.2481651376146785"/>
        <n v="12.866233766233767"/>
        <n v="8.486290322580645"/>
        <n v="2.2806060606060607"/>
        <n v="6.106896551724137"/>
        <n v="1.325"/>
        <n v="3.3161290322580643"/>
        <n v="6.675079017748602"/>
        <n v="4.836166032174874"/>
        <n v="6.344272844272845"/>
        <n v="1.4501831501831501"/>
        <n v="7.832624867162593"/>
        <n v="4.802763819095477"/>
        <n v="2.087519181585678"/>
        <n v="1.0021276595744681"/>
        <n v="6.348198198198198"/>
        <n v="1.8824372759856633"/>
        <n v="4.050704225352113"/>
        <n v="23.5"/>
        <n v="210.2"/>
        <n v="1.6185185185185187"/>
        <n v="95.4"/>
        <n v="13.576002404052545"/>
        <n v="7.2927732312566"/>
        <n v="8.197951344430217"/>
        <n v="1.3161290322580645"/>
        <n v="1.375"/>
        <n v="12.089850746268656"/>
        <n v="9.082932469935244"/>
        <n v="3.6720098643649814"/>
        <n v="1.5124591693887075"/>
        <n v="13.882882882882884"/>
        <n v="2.942857142857143"/>
        <n v="1.366666666666667"/>
        <n v="55.1"/>
        <n v="409.9"/>
        <n v="9.479545454545455"/>
        <n v="5.274436090225564"/>
        <n v="9.226495726495726"/>
        <n v="5.8517241379310345"/>
        <n v="22.528141592920356"/>
        <n v="90.12002518891688"/>
        <n v="62.239242685025815"/>
        <n v="6.618181818181818"/>
        <n v="38.6527108433735"/>
        <n v="32.29017857142857"/>
        <n v="20.164830508474576"/>
        <n v="8.293569131832797"/>
        <n v="2.7932432432432432"/>
        <n v="2.733333333333334"/>
        <n v="8.835772357723577"/>
        <n v="10.756164383561645"/>
        <n v="2.9827586206896552"/>
        <n v="3.7214285714285715"/>
        <n v="4.386813186813186"/>
        <n v="1.8333333333333333"/>
        <n v="8.065695925622094"/>
        <n v="6.222953596025743"/>
        <n v="8.974119718309858"/>
        <n v="1.843192488262911"/>
        <n v="6.8466819221967965"/>
        <n v="9.23026967528894"/>
        <n v="2.7777917189460477"/>
        <n v="1.187219730941704"/>
        <n v="2.7187368421052636"/>
        <n v="7.422844827586206"/>
        <n v="4.795475113122173"/>
        <n v="253.1"/>
        <n v="1.6984375"/>
        <n v="38.0"/>
        <n v="157.1"/>
        <n v="13.536535870663522"/>
        <n v="8.143012185833967"/>
        <n v="13.766141732283465"/>
        <n v="2.6666666666666665"/>
        <n v="1.75"/>
        <n v="21.376418439716314"/>
        <n v="13.20429076224129"/>
        <n v="18.687368421052632"/>
        <n v="2.375"/>
        <n v="1.5564516129032258"/>
        <n v="4.489539748953975"/>
        <n v="1.355903866248694"/>
        <n v="7.763739376770539"/>
        <n v="461.3"/>
        <n v="4.58051948051948"/>
        <n v="11.639080459770113"/>
        <n v="524.1"/>
        <n v="8.488135593220338"/>
        <n v="25.360353982300886"/>
        <n v="72.97663316582914"/>
        <n v="37.685639229422065"/>
        <n v="7.590909090909091"/>
        <n v="24.535668789808916"/>
        <n v="17.412499999999998"/>
        <n v="24.945945945945947"/>
        <n v="8.093486590038314"/>
        <n v="4.991891891891892"/>
        <n v="2.2761904761904765"/>
        <n v="7.22442748091603"/>
        <n v="10.711475409836066"/>
        <n v="5.914285714285715"/>
        <n v="1.6532467532467532"/>
        <n v="212.60000000000002"/>
        <n v="5.71221339040049"/>
        <n v="6.178854912166559"/>
        <n v="6.419199999999999"/>
        <n v="1.8225352112676056"/>
        <n v="1.9666666666666666"/>
        <n v="7.048226950354609"/>
        <n v="9.123583378305451"/>
        <n v="2.778800856531049"/>
        <n v="1.524945770065076"/>
        <n v="1.0784911717495986"/>
        <n v="5.914693877551021"/>
        <n v="3.036771300448431"/>
        <n v="1.9559999999999997"/>
        <n v="0.8253218884120171"/>
        <n v="335.9"/>
        <n v="7.349952890792291"/>
        <n v="9.077126785488561"/>
        <n v="9.541149068322982"/>
        <n v="1.85"/>
        <n v="6.365968586387435"/>
        <n v="11.473618940248025"/>
        <n v="17.79620253164557"/>
        <n v="16.54957264957265"/>
        <n v="4.385714285714286"/>
        <n v="1.4877551020408164"/>
        <n v="4.92874109263658"/>
        <n v="1.7973550928531232"/>
        <n v="1.3113294207706048"/>
        <n v="7.223696682464455"/>
        <n v="83.7"/>
        <n v="327.90000000000003"/>
        <n v="9.950862068965519"/>
        <n v="167.1"/>
        <n v="244.10000000000002"/>
        <n v="24.296774193548387"/>
        <n v="60.55659898477157"/>
        <n v="78.33333333333333"/>
        <n v="9.711111111111112"/>
        <n v="47.96542635658915"/>
        <n v="24.843877551020405"/>
        <n v="13.13711790393013"/>
        <n v="5.788837209302325"/>
        <n v="16.094117647058823"/>
        <n v="4.921658986175115"/>
        <n v="2.78125"/>
        <n v="7.058536585365853"/>
        <n v="9.330434782608696"/>
        <n v="10.185470085470087"/>
        <n v="253.8"/>
        <n v="6.909498970487303"/>
        <n v="5.509598059598059"/>
        <n v="7.676148409893993"/>
        <n v="2.216184971098266"/>
        <n v="1.5125"/>
        <n v="6.479102844638949"/>
        <n v="7.344845360824743"/>
        <n v="4.126521545979564"/>
        <n v="0.6471014492753624"/>
        <n v="3.20697247706422"/>
        <n v="3.1430943396226416"/>
        <n v="2.620984455958549"/>
        <n v="1.1081743093135858"/>
        <n v="7.1990566037735855"/>
        <n v="2.474538745387454"/>
        <n v="1072.7"/>
        <n v="11.41879007762403"/>
        <n v="6.216545861887189"/>
        <n v="13.35982905982906"/>
        <n v="4.047791164658634"/>
        <n v="21.33167028199566"/>
        <n v="4.604957152274226"/>
        <n v="0.6111111111111112"/>
        <n v="13.009934171154995"/>
        <n v="3.2111476179300635"/>
        <n v="7.772874493927125"/>
        <n v="3.24274593064402"/>
        <n v="1.2084404132023179"/>
        <n v="11.448672566371682"/>
        <n v="2.8249999999999997"/>
        <n v="1.1204545454545454"/>
        <n v="5.807317073170732"/>
        <n v="85.3"/>
        <n v="398.0"/>
        <n v="26.200542495479205"/>
        <n v="61.57369758576874"/>
        <n v="37.920812182741116"/>
        <n v="7.7272727272727275"/>
        <n v="42.215137614678895"/>
        <n v="24.46666666666667"/>
        <n v="11.86822033898305"/>
        <n v="2.1599999999999997"/>
        <n v="5.988304093567251"/>
        <n v="6.471812080536913"/>
        <n v="10.572058823529412"/>
        <n v="562.5"/>
        <n v="3.8982857142857146"/>
        <n v="11.727966101694914"/>
        <n v="7.061111111111111"/>
        <n v="5.659322033898305"/>
        <n v="7.222304392841296"/>
        <n v="5.374369033607951"/>
        <n v="4.585603112840467"/>
        <n v="2.1484662576687117"/>
        <n v="1.911111111111111"/>
        <n v="6.373185731857318"/>
        <n v="2.4167880085653106"/>
        <n v="2.1370713997579665"/>
        <n v="8.734751261715934"/>
        <n v="2.7200896860986545"/>
        <n v="3.152865812542144"/>
        <n v="2.246953405017921"/>
        <n v="1.103700414446418"/>
        <n v="1622.5"/>
        <n v="6.031687242798354"/>
        <n v="2.175094339622641"/>
        <n v="10.142735747875589"/>
        <n v="7.179560774081321"/>
        <n v="8.13244929797192"/>
        <n v="2.875"/>
        <n v="3.6537366548042707"/>
        <n v="11.605942275042445"/>
        <n v="2.8181096977157707"/>
        <n v="2.711121810303322"/>
        <n v="10.655668257756561"/>
        <n v="3.1756431012772084"/>
        <n v="12.012820512820513"/>
        <n v="3.5200000000000005"/>
        <n v="1.1409090909090909"/>
        <n v="3.535393258426966"/>
        <n v="2.4946160635481025"/>
        <n v="1.109948917538312"/>
        <n v="9.169318181818182"/>
        <n v="499.2"/>
        <n v="166.4"/>
        <n v="26.101989150090414"/>
        <n v="64.41010230179027"/>
        <n v="42.71834319526628"/>
        <n v="7.472727272727272"/>
        <n v="41.31100795755968"/>
        <n v="22.37657657657658"/>
        <n v="12.225213675213675"/>
        <n v="3.5842105263157893"/>
        <n v="6.219298245614035"/>
        <n v="4.804336043360434"/>
        <n v="724.0"/>
        <n v="6.836144578313252"/>
        <n v="7.880303030303031"/>
        <n v="6.737837837837837"/>
        <n v="9.196638655462186"/>
        <n v="9.749557522123892"/>
        <n v="7.603388638920134"/>
        <n v="5.364574433125205"/>
        <n v="4.643992248062016"/>
        <n v="1.643673469387755"/>
        <n v="6.860284463894967"/>
        <n v="1.789859943977591"/>
        <n v="3.3613427979887605"/>
        <n v="8.080203784570598"/>
        <n v="3.179926560587515"/>
        <n v="1.7448154292824554"/>
        <n v="3.878385650224215"/>
        <n v="1.5997159090909092"/>
        <n v="3.240983606557377"/>
        <n v="6.21304347826087"/>
        <n v="3.3635071090047397"/>
        <n v="10.278322076653918"/>
        <n v="7.15683182687867"/>
        <n v="9.97012987012987"/>
        <n v="2.975"/>
        <n v="4.059523809523809"/>
        <n v="17.03617208077261"/>
        <n v="1.8717162386846482"/>
        <n v="3.6974106280193233"/>
        <n v="17.18244321669736"/>
        <n v="3.5861257530120483"/>
        <n v="1.6507195813344961"/>
        <n v="7.090839694656489"/>
        <n v="3.037411598302688"/>
        <n v="8.086086956521738"/>
        <n v="3.3200000000000003"/>
        <n v="1189.7"/>
        <n v="74.1"/>
        <n v="277.6"/>
        <n v="19.557824427480917"/>
        <n v="73.54447268106735"/>
        <n v="53.23667157584683"/>
        <n v="6.872727272727272"/>
        <n v="26.925101763907737"/>
        <n v="24.60944881889764"/>
        <n v="10.463453815261044"/>
        <n v="2.668421052631579"/>
        <n v="5.719883040935673"/>
        <n v="5.799408284023669"/>
        <n v="9.675757575757574"/>
        <n v="3.674468085106383"/>
        <n v="4.135185185185185"/>
        <n v="6.327272727272727"/>
        <n v="6.29375"/>
        <n v="8.393749999999999"/>
        <n v="4.672238186462325"/>
        <n v="6.2264316282861225"/>
        <n v="4.779554655870445"/>
        <n v="2.4555366269165244"/>
        <n v="2.9779895481094374"/>
        <n v="1.8166666666666667"/>
        <n v="6.180168776371307"/>
        <n v="5.9876623376623375"/>
        <n v="2.9409358879882093"/>
        <n v="1.5027844712182061"/>
        <n v="2.621647677475898"/>
        <n v="1.9848866498740554"/>
        <n v="3.4065693430656934"/>
        <n v="6.198431372549019"/>
        <n v="513.5999999999999"/>
        <n v="5.357185030824"/>
        <n v="8.322412083746428"/>
        <n v="10.456831395348837"/>
        <n v="8.672142656557147"/>
        <n v="2.4570930907683377"/>
        <n v="3.224354561101549"/>
        <n v="9.021249332621462"/>
        <n v="2.6257891045125086"/>
        <n v="1.4605216057274355"/>
        <n v="1341.2"/>
        <n v="5.732173913043479"/>
        <n v="3.15"/>
        <n v="1.3872340425531913"/>
        <n v="61.5"/>
        <n v="304.5"/>
        <n v="7.357391304347825"/>
        <n v="1.9780444444444443"/>
        <n v="24.59727095516569"/>
        <n v="53.473518284993695"/>
        <n v="54.74747023809524"/>
        <n v="7.845454545454545"/>
        <n v="33.95505617977528"/>
        <n v="15.485308056872036"/>
        <n v="10.268979591836732"/>
        <n v="2.357142857142857"/>
        <n v="6.2918604651162795"/>
        <n v="3.6342756183745584"/>
        <n v="8.011111111111111"/>
        <n v="182.7"/>
        <n v="192.8"/>
        <n v="6.158024691358025"/>
        <n v="4.400742018981881"/>
        <n v="6.961705172766306"/>
        <n v="4.2412844036697255"/>
        <n v="1.5906122448979592"/>
        <n v="9.342424242424244"/>
        <n v="6.736868064118371"/>
        <n v="2.178225806451613"/>
        <n v="9.935783633841888"/>
        <n v="1.643256130790191"/>
        <n v="1.95536384096024"/>
        <n v="2.02793395805444"/>
        <n v="1.0160721285770287"/>
        <n v="1.857109692396982"/>
        <n v="2.4312569521690772"/>
        <n v="1.3317757009345794"/>
        <n v="3.5415652173913044"/>
        <n v="9.168085106382978"/>
        <n v="6.616991713400854"/>
        <n v="9.41660767458846"/>
        <n v="14.309001406469761"/>
        <n v="4.2"/>
        <n v="3.8272727272727276"/>
        <n v="9.677895279855557"/>
        <n v="2.3669172932330826"/>
        <n v="20.54102927289896"/>
        <n v="1.4227379278012189"/>
        <n v="1.9510232300884955"/>
        <n v="2.040762381747357"/>
        <n v="11.40173913043478"/>
        <n v="1.204255319148936"/>
        <n v="1924.4"/>
        <n v="0.7000000000000001"/>
        <n v="1.4593023255813953"/>
        <n v="3.0809160305343513"/>
        <n v="1.6278088839119074"/>
        <n v="0.9382156656129259"/>
        <n v="28.937394957983194"/>
        <n v="94.03954372623573"/>
        <n v="35.77638036809816"/>
        <n v="10.536363636363637"/>
        <n v="56.1120665742025"/>
        <n v="15.65408163265306"/>
        <n v="7.630726256983239"/>
        <n v="9.504566210045661"/>
        <n v="3.355731225296443"/>
        <n v="7.125"/>
        <n v="3.3388888888888886"/>
        <n v="178.79999999999998"/>
        <n v="406.7"/>
        <n v="6.182237694300518"/>
        <n v="7.434326806446023"/>
        <n v="3.178003696857671"/>
        <n v="2.6677419354838707"/>
        <n v="6.354017501988863"/>
        <n v="4.100675105485232"/>
        <n v="2.550442477876106"/>
        <n v="4.164910979228487"/>
        <n v="2.140957446808511"/>
        <n v="1.6136064374542796"/>
        <n v="3.9147230320699706"/>
        <n v="2.967929634641407"/>
        <n v="1.0829015544041452"/>
        <n v="1.1546235138705416"/>
        <n v="1.5441152263374487"/>
        <n v="3.7"/>
        <n v="556.6"/>
        <n v="10.746198234894772"/>
        <n v="10.519499693576243"/>
        <n v="10.509397944199707"/>
        <n v="4.033333333333333"/>
        <n v="4.447555555555555"/>
        <n v="13.254737091425865"/>
        <n v="4.342627546253037"/>
        <n v="2.654850746268657"/>
        <n v="7.818486947256259"/>
        <n v="2.9012108980827445"/>
        <n v="1.9711987545407368"/>
        <n v="2104.4"/>
        <n v="10.394871794871795"/>
        <n v="1.297222222222222"/>
        <n v="1.501123595505618"/>
        <n v="5.880898876404494"/>
        <n v="1.1494623655913978"/>
        <n v="1.6373552711761121"/>
        <n v="21.000898876404495"/>
        <n v="63.39679897567222"/>
        <n v="72.81326378539494"/>
        <n v="10.945454545454545"/>
        <n v="74.57323759791123"/>
        <n v="15.09591836734694"/>
        <n v="1.9866666666666668"/>
        <n v="6.846236559139785"/>
        <n v="10.51223404255319"/>
        <n v="11.35151515151515"/>
        <n v="2.9080851063829787"/>
        <n v="155.29999999999998"/>
        <n v="2.7226415094339624"/>
        <n v="2.3687500000000004"/>
        <n v="4.503342336259284"/>
        <n v="5.9114626277110585"/>
        <n v="3.5776146788990824"/>
        <n v="1.696319018404908"/>
        <n v="3.3375000000000004"/>
        <n v="5.036998147004323"/>
        <n v="3.1919726197884257"/>
        <n v="5.5772357723577235"/>
        <n v="8.489866291344125"/>
        <n v="3.3969543147208126"/>
        <n v="1.1611510791366906"/>
        <n v="1.1600837821663674"/>
        <n v="3.056909361069837"/>
        <n v="1.000900900900901"/>
        <n v="3.147201210287443"/>
        <n v="1.3966864910790144"/>
        <n v="521.0"/>
        <n v="8.042070854315751"/>
        <n v="8.257817191148671"/>
        <n v="18.202773925104022"/>
        <n v="3.9337301587301585"/>
        <n v="10.61034186196517"/>
        <n v="5.023745819397993"/>
        <n v="16.229760665972943"/>
        <n v="3.418792781580585"/>
        <n v="3.4798793623438176"/>
        <n v="1.4142739273927392"/>
        <n v="1827.0"/>
        <n v="9.048305084745763"/>
        <n v="1.1948717948717948"/>
        <n v="1.2902479892761394"/>
        <n v="313.3"/>
        <n v="1.6"/>
        <n v="1100.7"/>
        <n v="277.7"/>
        <n v="255.7"/>
        <n v="17.122520661157022"/>
        <n v="75.35409207161125"/>
        <n v="60.164114114114106"/>
        <n v="11.454545454545455"/>
        <n v="63.3574412532637"/>
        <n v="14.28530805687204"/>
        <n v="2.8769230769230774"/>
        <n v="7.082051282051282"/>
        <n v="3.5500000000000003"/>
        <n v="9.026857142857143"/>
        <n v="21.71142857142857"/>
        <n v="2.5076923076923077"/>
        <n v="381.7"/>
        <n v="1.5483050847457627"/>
        <n v="2.6337837837837834"/>
        <n v="4.597978413568614"/>
        <n v="6.184863809777304"/>
        <n v="3.6862012987012993"/>
        <n v="3.4000000000000004"/>
        <n v="4.3890109890109885"/>
        <n v="2.9473616885193477"/>
        <n v="6.76158940397351"/>
        <n v="7.394186902133923"/>
        <n v="3.007643312101911"/>
        <n v="1.6662679425837321"/>
        <n v="1.2617380025940337"/>
        <n v="3.0792937399678975"/>
        <n v="0.6619402985074627"/>
        <n v="664.6999999999999"/>
        <n v="5.769463869463869"/>
        <n v="1.7617154811715479"/>
        <n v="7.606241754617415"/>
        <n v="8.910551518224326"/>
        <n v="12.888375350140056"/>
        <n v="4.993165467625899"/>
        <n v="8.325737494655836"/>
        <n v="6.500641025641026"/>
        <n v="11.263425664217072"/>
        <n v="3.5284473847426088"/>
        <n v="11.342608695652174"/>
        <n v="3.35"/>
        <n v="1.2522727272727272"/>
        <n v="1.8988691437802907"/>
        <n v="1.208281573498965"/>
        <n v="1.2123427405644338"/>
        <n v="1341.0"/>
        <n v="104.0"/>
        <n v="276.2"/>
        <n v="39.1"/>
        <n v="1444.9"/>
        <n v="61.02152641878669"/>
        <n v="10.267179487179487"/>
        <n v="12.270346117867165"/>
        <n v="50.1719489981785"/>
        <n v="7.835600206079341"/>
        <n v="12.215340613624546"/>
        <n v="45.98618784530387"/>
        <n v="8.421037463976946"/>
        <n v="9.799731471535981"/>
        <n v="35.56777163904236"/>
        <n v="6.750827933765298"/>
        <n v="38.07449908925319"/>
        <n v="41.96103896103896"/>
        <n v="5.827810650887574"/>
        <n v="9.938917089678512"/>
        <n v="34.2656462585034"/>
        <n v="7.907049345417925"/>
        <n v="11.647605271616845"/>
        <n v="37.49738751814223"/>
        <n v="9.96746254681648"/>
        <n v="11.5360973057808"/>
        <n v="29.688226299694186"/>
        <n v="10.060309512972236"/>
        <n v="11.688327775131015"/>
        <n v="31.29058614564831"/>
        <n v="7.4927194018103105"/>
        <n v="7.849065670048051"/>
        <n v="25.645726495726496"/>
        <n v="7.990601284296557"/>
        <n v="10.630057142857144"/>
        <n v="28.663557483731022"/>
        <n v="6.705318527177089"/>
        <n v="7.519312945119396"/>
        <n v="24.743691588785044"/>
        <n v="6.780745880312229"/>
        <n v="10.465701282581712"/>
      </sharedItems>
    </cacheField>
    <cacheField name="Цена за штуку" numFmtId="4">
      <sharedItems containsSemiMixedTypes="0" containsString="0" containsNumber="1">
        <n v="57.40146646487175"/>
        <n v="79.88669352654235"/>
        <n v="116.64792145180887"/>
        <n v="185.44047486033523"/>
        <n v="191.722456523805"/>
        <n v="56.94897186975228"/>
        <n v="109.21954999804771"/>
        <n v="94.31823100757403"/>
        <n v="149.82746706834425"/>
        <n v="70.90845265425776"/>
        <n v="323.63205882352946"/>
        <n v="125.7645768413598"/>
        <n v="255.39316115702482"/>
        <n v="151.47994065281898"/>
        <n v="158.161246105919"/>
        <n v="60.69970969313201"/>
        <n v="103.84538461538463"/>
        <n v="90.24333995983059"/>
        <n v="138.40090446508077"/>
        <n v="181.73199834024894"/>
        <n v="56.84707179944724"/>
        <n v="152.6328054683872"/>
        <n v="73.77940575566112"/>
        <n v="145.5655764808254"/>
        <n v="165.00702205589616"/>
        <n v="84.69794236916178"/>
        <n v="228.06303012967203"/>
        <n v="422.79181818181814"/>
        <n v="317.7413524590164"/>
        <n v="48.13944727812297"/>
        <n v="89.88831214836424"/>
        <n v="51.57304462566712"/>
        <n v="86.44462512830872"/>
        <n v="117.16160715054096"/>
        <n v="189.7355885997522"/>
        <n v="144.6036538851142"/>
        <n v="57.77372037045403"/>
        <n v="55.723755219273365"/>
        <n v="129.8092799287562"/>
        <n v="145.6340221719944"/>
        <n v="343.3373863636363"/>
        <n v="281.9046382659826"/>
        <n v="287.3626583123239"/>
        <n v="334.32404458598734"/>
        <n v="491.4200953678473"/>
        <n v="75.73440273251443"/>
        <n v="456.8093140794224"/>
        <n v="547.665278647464"/>
        <n v="135.91847870778267"/>
        <n v="192.40959941247164"/>
        <n v="58.40480345499634"/>
        <n v="84.97024242473123"/>
        <n v="110.20389722137392"/>
        <n v="187.57763302752292"/>
        <n v="201.161383736976"/>
        <n v="54.13805255760098"/>
        <n v="129.03846599173795"/>
        <n v="97.6201810026721"/>
        <n v="151.92434909326425"/>
        <n v="74.5432265215639"/>
        <n v="323.33838709677417"/>
        <n v="121.5688071820677"/>
        <n v="247.19467377398723"/>
        <n v="152.94446218740586"/>
        <n v="161.0339716066482"/>
        <n v="58.84586150667585"/>
        <n v="83.58631901840492"/>
        <n v="94.12568432200254"/>
        <n v="139.1654149601207"/>
        <n v="183.14890942698705"/>
        <n v="55.32188378809949"/>
        <n v="169.55551635674934"/>
        <n v="72.4232025804538"/>
        <n v="176.14235182140695"/>
        <n v="170.72682870813398"/>
        <n v="341.1120597014925"/>
        <n v="313.8581700907788"/>
        <n v="89.10536212106443"/>
        <n v="115.31755416191562"/>
        <n v="142.6602643171806"/>
        <n v="198.2196504642272"/>
        <n v="182.61132506527414"/>
        <n v="92.098"/>
        <n v="50.38869096954549"/>
        <n v="90.35600829651165"/>
        <n v="131.15357880654844"/>
        <n v="190.4124673784104"/>
        <n v="180.79188732914545"/>
        <n v="55.041842784514905"/>
        <n v="59.762915677966106"/>
        <n v="158.01253389066784"/>
        <n v="126.2539489425239"/>
        <n v="367.6197714285714"/>
        <n v="288.5653283416528"/>
        <n v="263.29816968651136"/>
        <n v="330.2426196473552"/>
        <n v="492.06652554744517"/>
        <n v="131.825"/>
        <n v="128.93866075427752"/>
        <n v="458.2972053231939"/>
        <n v="516.9743636820925"/>
        <n v="189.09935939196524"/>
        <n v="459.7793109927968"/>
        <n v="58.97347888468473"/>
        <n v="77.9885279133469"/>
        <n v="113.09738536445525"/>
        <n v="189.55580949284786"/>
        <n v="203.6634089991114"/>
        <n v="58.27068606102337"/>
        <n v="70.50500000000001"/>
        <n v="152.6335563467165"/>
        <n v="161.12333333333333"/>
        <n v="97.11289507772021"/>
        <n v="149.64488620835886"/>
        <n v="75.6072814792176"/>
        <n v="323.60040404040404"/>
        <n v="120.88410859638672"/>
        <n v="233.22729520405125"/>
        <n v="154.07141192052978"/>
        <n v="134.98"/>
        <n v="156.17954545454543"/>
        <n v="65.52100809271322"/>
        <n v="95.61319999999999"/>
        <n v="99.60658908892074"/>
        <n v="131.83175207412341"/>
        <n v="171.37833150984684"/>
        <n v="183.7640534577853"/>
        <n v="67.49640082842323"/>
        <n v="67.84251462266394"/>
        <n v="168.4673650251447"/>
        <n v="128.39779667105736"/>
        <n v="166.71547288271438"/>
        <n v="240.69231850117097"/>
        <n v="90.88797044581733"/>
        <n v="276.7820689655173"/>
        <n v="304.19644371941274"/>
        <n v="115.29488333333333"/>
        <n v="60.12578531055274"/>
        <n v="97.14184958895642"/>
        <n v="122.43503211192538"/>
        <n v="158.20439573459714"/>
        <n v="213.9342229185593"/>
        <n v="60.01820480170397"/>
        <n v="171.86963844283216"/>
        <n v="62.23186630786817"/>
        <n v="132.18961762700707"/>
        <n v="126.87271923925114"/>
        <n v="274.07261338755086"/>
        <n v="321.6471844660194"/>
        <n v="488.8572860635697"/>
        <n v="244.862950310559"/>
        <n v="281.4759183958965"/>
        <n v="450.28599653379547"/>
        <n v="531.7752656650788"/>
        <n v="124.15749999999998"/>
        <n v="172.60612816992992"/>
        <n v="62.188369307103464"/>
        <n v="87.61855703443888"/>
        <n v="105.1479034105187"/>
        <n v="119.38560628465804"/>
        <n v="204.80563603314113"/>
        <n v="58.56212499307338"/>
        <n v="70.28"/>
        <n v="167.3990636165145"/>
        <n v="161.12"/>
        <n v="97.59332559409997"/>
        <n v="156.268565763384"/>
        <n v="74.54099952526866"/>
        <n v="328.7227927927928"/>
        <n v="120.19676673285832"/>
        <n v="225.88472148541112"/>
        <n v="153.99681784660766"/>
        <n v="135.6369602145731"/>
        <n v="61.24995622298066"/>
        <n v="114.31133333333334"/>
        <n v="100.63830436646555"/>
        <n v="142.14616670435092"/>
        <n v="159.040307295797"/>
        <n v="186.18110914015867"/>
        <n v="62.92516587068225"/>
        <n v="71.43271593211753"/>
        <n v="194.0512801216876"/>
        <n v="110.5214777293323"/>
        <n v="168.60251246261217"/>
        <n v="88.93247478386166"/>
        <n v="174.5028661087866"/>
        <n v="262.40080432737534"/>
        <n v="370.6514285714286"/>
        <n v="107.30321497326203"/>
        <n v="53.72027912203687"/>
        <n v="93.85107052970503"/>
        <n v="135.8106546085623"/>
        <n v="149.89685882886974"/>
        <n v="181.00931931161676"/>
        <n v="63.781089248872924"/>
        <n v="71.18320378891514"/>
        <n v="187.04998771358365"/>
        <n v="156.06738118373605"/>
        <n v="113.76106129388462"/>
        <n v="270.36498758865247"/>
        <n v="319.6581034482759"/>
        <n v="487.5457120500783"/>
        <n v="124.80661345496009"/>
        <n v="358.05285714285714"/>
        <n v="254.045215473931"/>
        <n v="455.52378559463983"/>
        <n v="512.5420296043268"/>
        <n v="156.36790717539864"/>
        <n v="207.71547009913658"/>
        <n v="56.422161099581345"/>
        <n v="88.4641756482486"/>
        <n v="118.96188258472037"/>
        <n v="189.92526657263753"/>
        <n v="187.75225140537347"/>
        <n v="55.27306063098769"/>
        <n v="155.4396989521539"/>
        <n v="152.34415585013346"/>
        <n v="94.96120572439699"/>
        <n v="75.77008874784853"/>
        <n v="193.7680473190966"/>
        <n v="322.64864197530864"/>
        <n v="120.78129163388408"/>
        <n v="154.52080968280467"/>
        <n v="108.50090909090909"/>
        <n v="204.9535470826112"/>
        <n v="62.388986844745524"/>
        <n v="109.5"/>
        <n v="99.35534832621667"/>
        <n v="138.15941093374772"/>
        <n v="169.8611676217765"/>
        <n v="179.93073444478466"/>
        <n v="60.028751846733066"/>
        <n v="74.76956137117583"/>
        <n v="186.3725194118619"/>
        <n v="147.2160890052356"/>
        <n v="106.38477226955848"/>
        <n v="93.8497978318195"/>
        <n v="330.7146153846154"/>
        <n v="118.73321241653132"/>
        <n v="59.99978837471784"/>
        <n v="285.33741225051614"/>
        <n v="54.97440368840813"/>
        <n v="90.33849042612962"/>
        <n v="131.9602233706378"/>
        <n v="137.14363395225467"/>
        <n v="201.93315561258723"/>
        <n v="59.22462185781854"/>
        <n v="180.3348202884192"/>
        <n v="60.99662218809791"/>
        <n v="137.38189775943582"/>
        <n v="264.61938862559236"/>
        <n v="335.6601872659176"/>
        <n v="488.4138481012658"/>
        <n v="160.17837535014004"/>
        <n v="266.26422766003935"/>
        <n v="109.88264059578901"/>
        <n v="187.63236589271418"/>
        <n v="443.54659315746085"/>
        <n v="454.9751987767584"/>
        <n v="552.8000383386582"/>
        <n v="59.01801731105443"/>
        <n v="89.5760548518525"/>
        <n v="105.27902820270455"/>
        <n v="103.39028259815801"/>
        <n v="198.8832507730621"/>
        <n v="58.034005297617945"/>
        <n v="157.0171160058737"/>
        <n v="141.5183552037017"/>
        <n v="91.5614030988062"/>
        <n v="72.90440806986409"/>
        <n v="210.6506356311549"/>
        <n v="325.13458333333335"/>
        <n v="121.09664103232534"/>
        <n v="49.070771340114995"/>
        <n v="327.1438461538462"/>
        <n v="209.15447393364929"/>
        <n v="67.40498073576795"/>
        <n v="109.45615384615385"/>
        <n v="88.42022959519805"/>
        <n v="137.7904827516846"/>
        <n v="160.28171758479672"/>
        <n v="200.0234396100317"/>
        <n v="54.10880385092309"/>
        <n v="79.04409607748768"/>
        <n v="205.70247896995707"/>
        <n v="170.844594047963"/>
        <n v="89.64332835820895"/>
        <n v="104.17448054868451"/>
        <n v="400.6359259259259"/>
        <n v="109.1890052356021"/>
        <n v="45.694773461290026"/>
        <n v="87.29199368850938"/>
        <n v="64.55289291668751"/>
        <n v="81.20256782954743"/>
        <n v="125.59431150070411"/>
        <n v="145.4551462522852"/>
        <n v="207.4965448701642"/>
        <n v="58.32262115002206"/>
        <n v="150.11972778729427"/>
        <n v="70.04763703394546"/>
        <n v="181.66103777527726"/>
        <n v="270.7279475808744"/>
        <n v="320.3476326530612"/>
        <n v="490.5662724014337"/>
        <n v="243.00437037037037"/>
        <n v="279.69853034181597"/>
        <n v="105.5811098004058"/>
        <n v="154.3496180290298"/>
        <n v="219.15578337257742"/>
        <n v="191.02612324492978"/>
        <n v="446.96947841726615"/>
        <n v="57.57298672346843"/>
        <n v="84.23327120720982"/>
        <n v="121.0378782073472"/>
        <n v="176.4951966292135"/>
        <n v="194.78681359932102"/>
        <n v="59.02800057508626"/>
        <n v="163.95225979149055"/>
        <n v="137.83811648525912"/>
        <n v="96.58168501213795"/>
        <n v="66.50057826717658"/>
        <n v="201.49001964987497"/>
        <n v="320.36532258064517"/>
        <n v="119.47798193154344"/>
        <n v="209.32869315673287"/>
        <n v="169.98285782671135"/>
        <n v="136.2290909090909"/>
        <n v="67.02269832348249"/>
        <n v="109.40999999999998"/>
        <n v="94.42268148299716"/>
        <n v="140.76982221878384"/>
        <n v="172.5577410289667"/>
        <n v="210.5573506738395"/>
        <n v="68.86383307086614"/>
        <n v="82.67748747240425"/>
        <n v="162.33347869842336"/>
        <n v="166.26770789045892"/>
        <n v="88.58531008328376"/>
        <n v="200.18722829881312"/>
        <n v="362.69415094339627"/>
        <n v="109.59445615122407"/>
        <n v="338.22525083612044"/>
        <n v="322.87314993122425"/>
        <n v="106.50081103334705"/>
        <n v="62.972316410033656"/>
        <n v="88.25423715576082"/>
        <n v="126.95140870284906"/>
        <n v="140.36603964169998"/>
        <n v="168.90200843387737"/>
        <n v="69.4800845416699"/>
        <n v="62.652845875898834"/>
        <n v="180.75215881522251"/>
        <n v="161.38819733898507"/>
        <n v="167.4228"/>
        <n v="345.73857142857145"/>
        <n v="275.2811351787943"/>
        <n v="285.91362826773917"/>
        <n v="213.78548888888892"/>
        <n v="488.17694690265495"/>
        <n v="168.6767113402062"/>
        <n v="213.62286148238155"/>
        <n v="471.7311111111111"/>
        <n v="455.2432751091703"/>
        <n v="523.3155221107395"/>
        <n v="98.52369411314497"/>
        <n v="57.91301664264185"/>
        <n v="86.26056997876526"/>
        <n v="107.48522501042653"/>
        <n v="213.0896363636364"/>
        <n v="196.6397101095767"/>
        <n v="59.29260420826294"/>
        <n v="76.12304148384524"/>
        <n v="49.13357351680737"/>
        <n v="148.21509278350518"/>
        <n v="100.16601096930702"/>
        <n v="183.12216375107542"/>
        <n v="324.1756578947368"/>
        <n v="121.29641880809184"/>
        <n v="210.31294281175533"/>
        <n v="105.23808854831844"/>
        <n v="119.42615960099751"/>
        <n v="62.44479579452211"/>
        <n v="116.44468085106384"/>
        <n v="90.40758655251439"/>
        <n v="142.30103277601074"/>
        <n v="160.47428336980306"/>
        <n v="207.93159404824706"/>
        <n v="55.8550662098537"/>
        <n v="79.01100387514113"/>
        <n v="104.08508151955667"/>
        <n v="158.44135843025836"/>
        <n v="216.9911989992302"/>
        <n v="88.57331902840959"/>
        <n v="362.41"/>
        <n v="122.05430710008554"/>
        <n v="53.37642605412209"/>
        <n v="338.13601503759395"/>
        <n v="316.3720328282828"/>
        <n v="56.250265291682524"/>
        <n v="81.58065817794389"/>
        <n v="122.213556047434"/>
        <n v="153.11063770794823"/>
        <n v="175.87266293303972"/>
        <n v="60.33162360479864"/>
        <n v="64.17643114661388"/>
        <n v="110.01363663852841"/>
        <n v="165.1115336351362"/>
        <n v="278.19800944075524"/>
        <n v="303.903538961039"/>
        <n v="490.9534444444445"/>
        <n v="177.79731707317072"/>
        <n v="262.3828571428571"/>
        <n v="288.43332971528764"/>
        <n v="471.702"/>
        <n v="431.3297352342159"/>
        <n v="521.4641195476576"/>
        <n v="168.84170316301703"/>
        <n v="230.12824758842447"/>
        <n v="105.50637933425797"/>
        <n v="59.33203351228242"/>
        <n v="77.7426673471093"/>
        <n v="120.04020640050625"/>
        <n v="218.7395744680851"/>
        <n v="154.79545132295667"/>
        <n v="55.93119817192339"/>
        <n v="110.4836018957346"/>
        <n v="150.17808640220878"/>
        <n v="59.311226001485"/>
        <n v="104.4901256506911"/>
        <n v="319.51813953488374"/>
        <n v="121.00857292484943"/>
        <n v="196.3544130663857"/>
        <n v="212.93946694214878"/>
        <n v="163.52136321626617"/>
        <n v="135.11153846153846"/>
        <n v="63.20345526725421"/>
        <n v="114.55534883720931"/>
        <n v="93.1959657386076"/>
        <n v="144.76297219105064"/>
        <n v="171.290007535795"/>
        <n v="206.21787312052916"/>
        <n v="73.29469332421408"/>
        <n v="76.80536440173485"/>
        <n v="180.01868620689655"/>
        <n v="89.03963354413929"/>
        <n v="159.2017908057024"/>
        <n v="336.9734083601286"/>
        <n v="338.3880412371134"/>
        <n v="227.937832289492"/>
        <n v="47.40702999545523"/>
        <n v="388.1918181818181"/>
        <n v="117.44126233984456"/>
        <n v="55.49801667009807"/>
        <n v="75.38952723546386"/>
        <n v="123.86412116068804"/>
        <n v="166.8090703517588"/>
        <n v="198.76619951676673"/>
        <n v="69.09510861423222"/>
        <n v="65.49453276368304"/>
        <n v="153.0041438577586"/>
        <n v="165.74416552507603"/>
        <n v="278.4873044513647"/>
        <n v="267.5393820224719"/>
        <n v="491.84133333333335"/>
        <n v="125.31030674846627"/>
        <n v="365.62999999999994"/>
        <n v="295.46541965053"/>
        <n v="168.88805856515373"/>
        <n v="232.4686264778864"/>
        <n v="471.72"/>
        <n v="456.12789983844914"/>
        <n v="543.8312889812889"/>
        <n v="123.99"/>
        <n v="199.09898151789227"/>
        <n v="60.350579640333976"/>
        <n v="85.00535212838199"/>
        <n v="98.76061313075401"/>
        <n v="219.6171739130435"/>
        <n v="111.34714285714286"/>
        <n v="160.07193992187635"/>
        <n v="55.47131120354148"/>
        <n v="128.0333131374331"/>
        <n v="48.55481141066096"/>
        <n v="135.6240931091816"/>
        <n v="105.41765056009466"/>
        <n v="197.39435276177568"/>
        <n v="325.5705882352941"/>
        <n v="121.54147113163972"/>
        <n v="173.36082477641602"/>
        <n v="160.73048513986012"/>
        <n v="142.7623076923077"/>
        <n v="62.3732689925875"/>
        <n v="94.79377966334131"/>
        <n v="146.16445005073462"/>
        <n v="161.84677548835967"/>
        <n v="209.93031693362695"/>
        <n v="53.656965178726736"/>
        <n v="78.14738506093883"/>
        <n v="181.261830637174"/>
        <n v="55.66941491872935"/>
        <n v="169.18597395833334"/>
        <n v="88.93834232640424"/>
        <n v="336.31922712933755"/>
        <n v="348.06595959595967"/>
        <n v="222.49168077767322"/>
        <n v="402.063125"/>
        <n v="131.2263958413554"/>
        <n v="54.88391244118287"/>
        <n v="86.88525075700758"/>
        <n v="112.04499942626106"/>
        <n v="178.4907967836257"/>
        <n v="176.483858241034"/>
        <n v="62.63641284312964"/>
        <n v="64.79481649076884"/>
        <n v="168.2726997555202"/>
        <n v="285.4149846098135"/>
        <n v="293.8423834196891"/>
        <n v="485.3522767075307"/>
        <n v="155.0318697632799"/>
        <n v="208.5940740740741"/>
        <n v="387.78999999999996"/>
        <n v="317.4009751720012"/>
        <n v="173.07958460260318"/>
        <n v="233.74656881267256"/>
        <n v="460.00768545994066"/>
        <n v="544.960982011206"/>
        <n v="198.45754982144916"/>
        <n v="62.13252141193334"/>
        <n v="79.51999027352272"/>
        <n v="101.9900866079016"/>
        <n v="218.9123076923077"/>
        <n v="109.55876811594203"/>
        <n v="164.01268574314088"/>
        <n v="66.47115723427241"/>
        <n v="157.62729512635377"/>
        <n v="60.51880508218211"/>
        <n v="104.67942918249197"/>
        <n v="137.8684520123839"/>
        <n v="316.907311827957"/>
        <n v="122.22263750683435"/>
        <n v="213.56017829963037"/>
        <n v="165.65599672667759"/>
        <n v="171.35600783630824"/>
        <n v="142.4717391304348"/>
        <n v="63.0465861467126"/>
        <n v="92.93156093916564"/>
        <n v="145.26259512352917"/>
        <n v="165.45991136600625"/>
        <n v="116.26236842105263"/>
        <n v="202.34066517637498"/>
        <n v="72.75334117859033"/>
        <n v="82.24839369231405"/>
        <n v="173.56433976954222"/>
        <n v="108.71860412798172"/>
        <n v="334.01699459459456"/>
        <n v="324.4879612257661"/>
        <n v="168.560281168564"/>
        <n v="63.93714673373487"/>
        <n v="367.7776190476191"/>
        <n v="131.49593155893538"/>
        <n v="178.88766153846154"/>
        <n v="229.34697037701977"/>
        <n v="63.06001437547325"/>
        <n v="84.89836365272576"/>
        <n v="111.69375194670359"/>
        <n v="178.04594002306806"/>
        <n v="121.3648148148148"/>
        <n v="174.0669911863353"/>
        <n v="73.43031200380649"/>
        <n v="62.48472273617273"/>
        <n v="164.83095845079055"/>
        <n v="270.229309930134"/>
        <n v="228.94426035502963"/>
        <n v="492.5590870786517"/>
        <n v="130.7146087124754"/>
        <n v="385.93833333333333"/>
        <n v="295.29715049342104"/>
        <n v="178.94906666666668"/>
        <n v="209.21057798968567"/>
        <n v="490.58520000000004"/>
        <n v="432.7007172995781"/>
        <n v="543.4865727830452"/>
        <n v="460.7659580419581"/>
        <n v="498.0572500798467"/>
        <n v="62.14295231571156"/>
        <n v="85.88744464468881"/>
        <n v="94.99985665597926"/>
        <n v="80.57344827586208"/>
        <n v="109.64097744360903"/>
        <n v="147.4168170406344"/>
        <n v="55.36419519516454"/>
        <n v="139.60782594153454"/>
        <n v="179.87857142857143"/>
        <n v="108.35090099324873"/>
        <n v="64.10686204155785"/>
        <n v="136.04831184056275"/>
        <n v="330.88104166666665"/>
        <n v="123.9394797504494"/>
        <n v="217.10806756085444"/>
        <n v="170.23345350404313"/>
        <n v="123.67399999999999"/>
        <n v="185.89029804270464"/>
        <n v="56.577785966079325"/>
        <n v="103.2387411706717"/>
        <n v="150.86049133404396"/>
        <n v="161.90656294706724"/>
        <n v="93.17371900826447"/>
        <n v="211.641327290976"/>
        <n v="76.02289360857482"/>
        <n v="77.70877218741843"/>
        <n v="175.68851274362817"/>
        <n v="159.1354198625361"/>
        <n v="84.40837719022797"/>
        <n v="89.44953170874926"/>
        <n v="180.4630107526882"/>
        <n v="231.73749615975422"/>
        <n v="384.8724137931035"/>
        <n v="106.35202253855279"/>
        <n v="69.44105376344086"/>
        <n v="56.37496188047768"/>
        <n v="94.6859465444219"/>
        <n v="128.25810195885077"/>
        <n v="159.81255629139073"/>
        <n v="123.3625"/>
        <n v="199.1141267089697"/>
        <n v="75.25136032862554"/>
        <n v="58.077254863699345"/>
        <n v="109.32000000000001"/>
        <n v="148.76672181856262"/>
        <n v="283.6794742972511"/>
        <n v="271.60200000000003"/>
        <n v="491.5851285046729"/>
        <n v="140.65017284512166"/>
        <n v="471.7699999999999"/>
        <n v="397.33832142857136"/>
        <n v="541.7020609444056"/>
        <n v="180.21056705415367"/>
        <n v="226.74959968806863"/>
        <n v="365.68"/>
        <n v="308.9101773049646"/>
        <n v="470.0406797385621"/>
        <n v="491.96355563355564"/>
        <n v="53.98684380239907"/>
        <n v="63.76164815121871"/>
        <n v="61.405868964396035"/>
        <n v="70.36811652842404"/>
        <n v="62.43699980864691"/>
        <n v="69.80679686754904"/>
        <n v="61.431788316322525"/>
        <n v="67.78826902637368"/>
        <n v="64.9792015582231"/>
        <n v="59.06544496187167"/>
        <n v="96.53443241656265"/>
        <n v="116.04273838719924"/>
        <n v="120.18336850037677"/>
        <n v="169.41427657599706"/>
        <n v="107.56470432079362"/>
        <n v="285.4491111111111"/>
        <n v="136.2423648605322"/>
        <n v="157.37243268081977"/>
        <n v="59.541999999999994"/>
        <n v="80.34641439461575"/>
        <n v="106.63225925511688"/>
        <n v="233.63109712230215"/>
        <n v="172.28613524185587"/>
        <n v="101.44857142857143"/>
        <n v="170.61087802313355"/>
        <n v="49.607020251616824"/>
        <n v="103.43277319780624"/>
        <n v="171.42633486238532"/>
        <n v="161.54488795518205"/>
        <n v="151.90693018480493"/>
        <n v="198.3765913798205"/>
        <n v="62.13085805934242"/>
        <n v="58.950837625509386"/>
        <n v="86.30174736945862"/>
        <n v="43.433910335679116"/>
        <n v="74.64195323121545"/>
        <n v="84.79356638418079"/>
        <n v="115.58103637141635"/>
        <n v="442.51944444444445"/>
        <n v="307.06129032258065"/>
        <n v="146.4802273249139"/>
        <n v="72.52737727807173"/>
        <n v="90.64415094339621"/>
        <n v="89.33198892478082"/>
        <n v="51.168881812502555"/>
        <n v="91.32373833275554"/>
        <n v="133.4145960629366"/>
        <n v="205.87655172413795"/>
        <n v="120.28674063236609"/>
        <n v="176.8098054176233"/>
        <n v="61.42400916671972"/>
        <n v="70.23308426499511"/>
        <n v="87.84449971365457"/>
        <n v="74.94634563957807"/>
        <n v="83.43717365269461"/>
        <n v="314.4292224848963"/>
        <n v="438.2831355932203"/>
        <n v="529.0300497512437"/>
        <n v="207.4386992586068"/>
        <n v="93.25311497770976"/>
        <n v="384.5672619047619"/>
        <n v="315.37295336787565"/>
        <n v="178.32228128838543"/>
        <n v="172.22629297458894"/>
        <n v="244.5365532271584"/>
        <n v="65.7028962270096"/>
        <n v="99.8071383267991"/>
        <n v="122.4486950566401"/>
        <n v="126.86511758118701"/>
        <n v="166.32290955598077"/>
        <n v="113.30429708011776"/>
        <n v="317.27806451612906"/>
        <n v="140.9223166255491"/>
        <n v="53.57179487179488"/>
        <n v="82.63662104984795"/>
        <n v="182.37957384987897"/>
        <n v="98.39734024179619"/>
        <n v="222.83695541401275"/>
        <n v="167.62370792079207"/>
        <n v="169.70493969585738"/>
        <n v="92.15045454545454"/>
        <n v="54.376510035777095"/>
        <n v="105.43718789490335"/>
        <n v="171.89782744636722"/>
        <n v="161.51967907135543"/>
        <n v="155.98752027809965"/>
        <n v="209.6989981621241"/>
        <n v="56.7516777339697"/>
        <n v="75.17770194788623"/>
        <n v="90.36749254882709"/>
        <n v="68.89373921449285"/>
        <n v="84.24683881064162"/>
        <n v="454.4285"/>
        <n v="312.15090909090907"/>
        <n v="148.9169941866006"/>
        <n v="75.5527914225159"/>
        <n v="47.797906019243676"/>
        <n v="69.72451158284154"/>
        <n v="95.74796610169491"/>
        <n v="200.29956552876584"/>
        <n v="52.52965093086833"/>
        <n v="97.65073326946046"/>
        <n v="150.29626848275396"/>
        <n v="206.68736842105264"/>
        <n v="120.4890658281773"/>
        <n v="212.64251947427906"/>
        <n v="57.02976283031229"/>
        <n v="68.59178908443681"/>
        <n v="95.17948391026088"/>
        <n v="413.493947368421"/>
        <n v="310.45012987012984"/>
        <n v="202.49279435775273"/>
        <n v="307.38859013631486"/>
        <n v="454.4221527777778"/>
        <n v="530.6232681242808"/>
        <n v="87.48516455211171"/>
        <n v="70.3042635150372"/>
        <n v="96.62171251719396"/>
        <n v="80.09246999436135"/>
        <n v="215.01162363788768"/>
        <n v="70.93223556005924"/>
        <n v="99.75796946550393"/>
        <n v="118.23131988220511"/>
        <n v="105.9145006946015"/>
        <n v="199.5463160793682"/>
        <n v="111.57497372845734"/>
        <n v="309.66407407407405"/>
        <n v="150.7790160939539"/>
        <n v="55.05157894736842"/>
        <n v="81.60271993338642"/>
        <n v="185.11005295675196"/>
        <n v="93.85577144686299"/>
        <n v="183.8256705830193"/>
        <n v="90.19235124413993"/>
        <n v="231.1745564659779"/>
        <n v="68.4753867815424"/>
        <n v="107.37386160732007"/>
        <n v="166.7407086483343"/>
        <n v="161.46755108556835"/>
        <n v="107.89577536694318"/>
        <n v="181.0623893693035"/>
        <n v="61.40408624414837"/>
        <n v="65.74582494891757"/>
        <n v="94.208615720524"/>
        <n v="68.90894692298393"/>
        <n v="82.8943967611336"/>
        <n v="376.3123076923077"/>
        <n v="308.45161290322585"/>
        <n v="156.14205188871665"/>
        <n v="72.26861369548922"/>
        <n v="89.3237880777311"/>
        <n v="201.8500246040289"/>
        <n v="52.551567742242085"/>
        <n v="62.74241469472649"/>
        <n v="104.38411023898048"/>
        <n v="129.32020446285662"/>
        <n v="207.3046913580247"/>
        <n v="127.35456994393547"/>
        <n v="193.00585272810088"/>
        <n v="60.65628988356268"/>
        <n v="69.98788237348151"/>
        <n v="405.1642268041237"/>
        <n v="313.00934883720936"/>
        <n v="237.1882014372582"/>
        <n v="91.58177324144619"/>
        <n v="101.0219254154844"/>
        <n v="317.37552365620246"/>
        <n v="434.24884313725494"/>
        <n v="526.5487322274881"/>
        <n v="65.45609698841311"/>
        <n v="449.8251992834751"/>
        <n v="548.2175895212966"/>
        <n v="72.81849445324882"/>
        <n v="94.9860670844084"/>
        <n v="72.36049956341122"/>
        <n v="104.78584350464645"/>
        <n v="138.24422305395026"/>
        <n v="105.16700631258881"/>
        <n v="216.37316450613156"/>
        <n v="303.0661111111111"/>
        <n v="167.48183867558998"/>
        <n v="119.76425202869576"/>
        <n v="59.70434782608696"/>
        <n v="84.13682964554242"/>
        <n v="193.99721256931608"/>
        <n v="63.499934496311106"/>
        <n v="93.2580943967693"/>
        <n v="115.02210385328664"/>
        <n v="239.80023108291797"/>
        <n v="69.26431324555138"/>
        <n v="108.39731417544881"/>
        <n v="183.68383041139904"/>
        <n v="161.51939273927394"/>
        <n v="105.58983126689661"/>
        <n v="197.51294369288655"/>
        <n v="57.86335675182481"/>
        <n v="62.377059089390634"/>
        <n v="93.63822481751825"/>
        <n v="70.4754134520277"/>
        <n v="83.15074674367891"/>
        <n v="447.79799999999994"/>
        <n v="341.0028571428571"/>
        <n v="176.30617982762635"/>
        <n v="91.29294777678305"/>
        <n v="79.1225443006676"/>
        <n v="80.57372614033517"/>
        <n v="66.91924202234547"/>
        <n v="135.41263157894738"/>
        <n v="66.28062656196683"/>
        <n v="104.36294357492213"/>
        <n v="158.93262514041143"/>
        <n v="207.0058598726115"/>
        <n v="129.77993751952516"/>
        <n v="218.79227610386766"/>
        <n v="57.7999157441342"/>
        <n v="62.4240196102456"/>
        <n v="395.0821153846154"/>
        <n v="306.5141655886158"/>
        <n v="252.58950858482544"/>
        <n v="92.88303365216377"/>
        <n v="316.0019688168756"/>
        <n v="444.76175"/>
        <n v="528.8247465099192"/>
        <n v="101.37192484268652"/>
        <n v="217.30709505015622"/>
        <n v="423.592797235023"/>
        <n v="541.8034970935684"/>
        <n v="69.48861593354947"/>
        <n v="92.23012894906512"/>
        <n v="74.23858894528288"/>
        <n v="106.91605661392997"/>
        <n v="122.53691541490939"/>
        <n v="107.39901268049549"/>
        <n v="199.7973973284028"/>
        <n v="314.541512605042"/>
        <n v="176.23060521069957"/>
        <n v="119.93313911012636"/>
        <n v="58.54964458804524"/>
        <n v="82.38576076637611"/>
        <n v="68.50781950612898"/>
        <n v="192.55722562308702"/>
        <n v="92.98815677435512"/>
        <n v="115.30122020555436"/>
        <n v="240.34172944297083"/>
        <n v="62.48287123651122"/>
        <n v="107.51316926634406"/>
        <n v="182.7753064719038"/>
        <n v="161.4856801909308"/>
        <n v="128.67982368655387"/>
        <n v="210.0507402965067"/>
        <n v="57.643414346157634"/>
        <n v="77.81418553924358"/>
        <n v="80.28011155227831"/>
        <n v="90.48091943935366"/>
        <n v="424.26428571428573"/>
        <n v="305.59173913043475"/>
        <n v="176.45449551810685"/>
        <n v="57.42084063967425"/>
        <n v="71.3329048463357"/>
        <n v="91.65685611409205"/>
        <n v="78.60809367715618"/>
        <n v="49.4396746399177"/>
        <n v="62.45554925501875"/>
        <n v="102.62677897533436"/>
        <n v="146.0940891724273"/>
        <n v="207.0627167630058"/>
        <n v="142.33181902696003"/>
        <n v="222.1319735024693"/>
        <n v="57.64874698531023"/>
        <n v="70.4783127476506"/>
        <n v="402.87715909090906"/>
        <n v="302.58801709401706"/>
        <n v="229.5599144033981"/>
        <n v="93.3490737595172"/>
        <n v="98.23758566522416"/>
        <n v="318.4778016399844"/>
        <n v="472.30885375494074"/>
        <n v="526.3104290429043"/>
        <n v="82.32249401971104"/>
        <n v="65.857043986867"/>
        <n v="92.51656392117232"/>
        <n v="428.5118996257979"/>
        <n v="578.0233333333333"/>
        <n v="74.78995057200942"/>
        <n v="99.91164900501536"/>
        <n v="128.56097586619507"/>
        <n v="107.5854971123945"/>
        <n v="206.03666741343596"/>
        <n v="303.284"/>
        <n v="172.1209252075786"/>
        <n v="117.14235136365937"/>
        <n v="56.92192129629629"/>
        <n v="85.89772257797975"/>
        <n v="172.574082010582"/>
        <n v="72.88722095671982"/>
        <n v="127.46637720488468"/>
        <n v="92.42016997983289"/>
        <n v="233.86343902439026"/>
        <n v="73.26175183845899"/>
        <n v="112.90550227526921"/>
        <n v="161.58095291812623"/>
        <n v="161.50784002818887"/>
        <n v="133.09788684719535"/>
        <n v="192.36419808509794"/>
        <n v="62.24186554400737"/>
        <n v="77.81360763203021"/>
        <n v="90.45958505891468"/>
        <n v="80.40829186748294"/>
        <n v="52.590004599431346"/>
        <n v="71.18594837587007"/>
        <n v="335.9169230769231"/>
        <n v="315.488947368421"/>
        <n v="164.16568920105357"/>
        <n v="91.06002145605208"/>
        <n v="99.49657312049433"/>
        <n v="65.44806860818296"/>
        <n v="157.07185185185185"/>
        <n v="70.51953278245122"/>
        <n v="111.5907049088268"/>
        <n v="160.3622614800974"/>
        <n v="206.35000000000002"/>
        <n v="119.89329706412568"/>
        <n v="207.67896131470405"/>
        <n v="61.56200753962847"/>
        <n v="84.27755845669265"/>
        <n v="93.16708872345617"/>
        <n v="445.94149999999996"/>
        <n v="285.7624485125858"/>
        <n v="272.89968498659516"/>
        <n v="96.7863555645058"/>
        <n v="57.50336374538885"/>
        <n v="87.81042749371332"/>
        <n v="325.4233078556263"/>
        <n v="471.5913475177305"/>
        <n v="533.6909698275863"/>
        <n v="203.49357154618806"/>
        <n v="421.5261046111493"/>
        <n v="568.8275720789075"/>
        <n v="74.59144028574303"/>
        <n v="105.32925028085529"/>
        <n v="131.8946509877163"/>
        <n v="96.08450434096292"/>
        <n v="178.55070675370945"/>
        <n v="324.8185714285715"/>
        <n v="163.7260215525843"/>
        <n v="112.81006592465754"/>
        <n v="54.70634710743802"/>
        <n v="63.88407845929034"/>
        <n v="74.63160604508195"/>
        <n v="171.72359266380712"/>
        <n v="166.76287600716205"/>
        <n v="87.58722736816104"/>
        <n v="60.41418992568126"/>
        <n v="74.80711566536692"/>
        <n v="104.96744966386905"/>
        <n v="169.96197275113073"/>
        <n v="135.25728189300412"/>
        <n v="192.43233799286983"/>
        <n v="57.44503879681962"/>
        <n v="66.15949179140512"/>
        <n v="91.84260511281364"/>
        <n v="59.07599587551556"/>
        <n v="70.16821900566393"/>
        <n v="210.27151785714284"/>
        <n v="91.61416772857598"/>
        <n v="80.62821438438161"/>
        <n v="398.68857142857144"/>
        <n v="337.2769230769231"/>
        <n v="152.11003693444138"/>
        <n v="66.29705756402866"/>
        <n v="151.46142857142857"/>
        <n v="71.68172228693724"/>
        <n v="98.52439027547723"/>
        <n v="140.33654527966357"/>
        <n v="140.95828943444988"/>
        <n v="192.37418513023573"/>
        <n v="57.03726872711912"/>
        <n v="68.93792583210013"/>
        <n v="92.49178360755836"/>
        <n v="375.62357142857144"/>
        <n v="316.65883116883117"/>
        <n v="252.93527097976119"/>
        <n v="99.72732216050564"/>
        <n v="53.40953773601203"/>
        <n v="90.79547155688623"/>
        <n v="328.5256818884651"/>
        <n v="484.6198701298701"/>
        <n v="534.4427751196173"/>
        <n v="57.821409890081604"/>
        <n v="192.55361428294947"/>
        <n v="73.50311930574958"/>
        <n v="110.01598864853567"/>
        <n v="129.44309607161227"/>
        <n v="85.08200859291084"/>
        <n v="205.40587734357194"/>
        <n v="315.12555555555554"/>
        <n v="156.99496080674547"/>
        <n v="103.97904660059643"/>
        <n v="53.10091787439613"/>
        <n v="67.05667688610846"/>
        <n v="60.625414339308044"/>
        <n v="52.964686158151196"/>
        <n v="78.17527458383387"/>
        <n v="84.57262740656851"/>
        <n v="172.08599693643094"/>
        <n v="76.58047505478555"/>
        <n v="106.21100022358283"/>
        <n v="152.40858605465476"/>
        <n v="122.75422376543209"/>
        <n v="174.09875619486314"/>
        <n v="59.10732224770642"/>
        <n v="70.92222631789315"/>
        <n v="88.84920684253711"/>
        <n v="214.32558924362544"/>
        <n v="85.91808828149544"/>
        <n v="317.74809523809523"/>
        <n v="334.3208333333334"/>
        <n v="167.98065239700924"/>
        <n v="71.4157336621455"/>
        <n v="92.6436430976431"/>
        <n v="117.99097042898792"/>
        <n v="101.6353035887488"/>
        <n v="69.19338597106253"/>
        <n v="66.30571428571429"/>
        <n v="102.08773321034941"/>
        <n v="147.09603290051186"/>
        <n v="139.32127504778347"/>
        <n v="199.84853563040582"/>
        <n v="57.275586528534305"/>
        <n v="81.1335096791302"/>
        <n v="86.95350930971843"/>
        <n v="441.2584615384616"/>
        <n v="328.71305676855894"/>
        <n v="261.10186957184214"/>
        <n v="90.87186462255693"/>
        <n v="332.1344266231272"/>
        <n v="455.4274752475248"/>
        <n v="533.61"/>
        <n v="55.94684117584103"/>
        <n v="65.50837688555832"/>
        <n v="90.82004887320119"/>
        <n v="252.69951946472023"/>
        <n v="291.67300117924526"/>
        <n v="84.64631030490158"/>
        <n v="191.90380970711337"/>
        <n v="83.27715275914497"/>
        <n v="99.95675883460788"/>
        <n v="132.1706093001054"/>
        <n v="216.66418181818185"/>
        <n v="153.8655698930453"/>
        <n v="106.75965789837062"/>
        <n v="59.67421933085502"/>
        <n v="69.2107654341299"/>
        <n v="90.55034999486811"/>
        <n v="92.02276292545048"/>
        <n v="65.92497156854168"/>
        <n v="53.653892317918526"/>
        <n v="192.1294439967768"/>
        <n v="74.88599529826624"/>
        <n v="110.1761349176612"/>
        <n v="131.28710431625657"/>
        <n v="118.28866590812119"/>
        <n v="182.59405054893122"/>
        <n v="62.569647374472986"/>
        <n v="54.78639607043084"/>
        <n v="78.25975862793507"/>
        <n v="88.07583824458008"/>
        <n v="94.99181974056955"/>
        <n v="257.37295454545455"/>
        <n v="337.1665"/>
        <n v="160.27233869682968"/>
        <n v="221.95649839940899"/>
        <n v="65.15883033073406"/>
        <n v="89.4880404551201"/>
        <n v="103.67041467829522"/>
        <n v="75.9603737552411"/>
        <n v="119.29262725477184"/>
        <n v="132.71141985065944"/>
        <n v="129.91951915991157"/>
        <n v="206.2476006149542"/>
        <n v="62.028557832496354"/>
        <n v="69.35533016020965"/>
        <n v="90.77650163031971"/>
        <n v="76.33160751719862"/>
        <n v="527.8469230769231"/>
        <n v="336.5129126213592"/>
        <n v="272.48847242028404"/>
        <n v="326.3750222070379"/>
        <n v="491.07404255319153"/>
        <n v="532.895433070866"/>
        <n v="59.0521469243592"/>
        <n v="114.10449076831448"/>
        <n v="207.671215349802"/>
        <n v="261.23429762401"/>
        <n v="291.1785927264513"/>
        <n v="76.29360977475143"/>
        <n v="92.15663298493698"/>
        <n v="124.30360857082395"/>
        <n v="97.83692865105908"/>
        <n v="205.8006276944875"/>
        <n v="237.9725"/>
        <n v="153.8959128414922"/>
        <n v="117.15230595705572"/>
        <n v="59.3667175572519"/>
        <n v="72.43613076098607"/>
        <n v="90.38731302444363"/>
        <n v="90.51650411905393"/>
        <n v="48.5444744370278"/>
        <n v="180.88787964601772"/>
        <n v="95.71750610749184"/>
        <n v="78.49903999886305"/>
        <n v="111.9127083141195"/>
        <n v="130.78623181879587"/>
        <n v="161.48878369272236"/>
        <n v="128.22102960671674"/>
        <n v="171.81823866563627"/>
        <n v="63.026183962264156"/>
        <n v="62.450196721942575"/>
        <n v="79.62651145251397"/>
        <n v="86.94489733871976"/>
        <n v="196.79715386497065"/>
        <n v="329.698625"/>
        <n v="336.868"/>
        <n v="170.78513195777353"/>
        <n v="68.81366808252427"/>
        <n v="39.02222464969113"/>
        <n v="65.12715474774927"/>
        <n v="86.70184574818721"/>
        <n v="70.69449794047716"/>
        <n v="95.50432844469495"/>
        <n v="135.31049411853007"/>
        <n v="206.80301204819278"/>
        <n v="140.75342392643074"/>
        <n v="184.5777398272656"/>
        <n v="62.05799345335516"/>
        <n v="76.50008765998102"/>
        <n v="89.08405539816575"/>
        <n v="152.51398989898988"/>
        <n v="304.7231764705882"/>
        <n v="246.0749889639716"/>
        <n v="81.9853789836348"/>
        <n v="331.99602932986824"/>
        <n v="462.7386206896552"/>
        <n v="524.693122605364"/>
        <n v="63.54046246161779"/>
        <n v="126.20339388145315"/>
        <n v="199.39571639465265"/>
        <n v="281.3497312326228"/>
        <n v="292.3446891507517"/>
        <n v="105.37818863210492"/>
        <n v="178.0593398601028"/>
        <n v="81.90910513471623"/>
        <n v="91.48428395275648"/>
        <n v="123.69010325623438"/>
        <n v="277.4048148148148"/>
        <n v="167.79369666528584"/>
        <n v="120.3876504348594"/>
        <n v="60.67864553314121"/>
        <n v="75.81114207815813"/>
        <n v="89.25837328623096"/>
        <n v="83.02717454647993"/>
        <n v="166.37344110854502"/>
        <n v="91.54050083472453"/>
        <n v="31.883312430837332"/>
        <n v="80.23655346339297"/>
        <n v="127.96053803306287"/>
        <n v="140.045251625"/>
        <n v="121.89434339258646"/>
        <n v="166.49763171263785"/>
        <n v="64.82142282873161"/>
        <n v="65.88001886214357"/>
        <n v="82.981699560999"/>
        <n v="67.78176892687253"/>
        <n v="210.33578747339615"/>
        <n v="607.0792857142857"/>
        <n v="327.74142857142857"/>
        <n v="245.72600691244241"/>
        <n v="70.74179204847769"/>
        <n v="89.01574001125492"/>
        <n v="57.59747165319801"/>
        <n v="78.16055002961231"/>
        <n v="117.26716361372674"/>
        <n v="134.50752412588528"/>
        <n v="206.77589211618255"/>
        <n v="137.11513865012333"/>
        <n v="172.11657031948585"/>
        <n v="65.6101985540469"/>
        <n v="76.0876431868655"/>
        <n v="86.03244824679176"/>
        <n v="189.70166666666665"/>
        <n v="286.9009022556391"/>
        <n v="257.00110516661573"/>
        <n v="336.3494473108193"/>
        <n v="471.77168674698794"/>
        <n v="533.7626190476191"/>
        <n v="75.7906977242038"/>
        <n v="294.420695164076"/>
        <n v="297.30476247745037"/>
        <n v="212.07686425247826"/>
        <n v="78.86025729902678"/>
        <n v="143.01677951388888"/>
        <n v="130.1433950617284"/>
        <n v="191.52493416068054"/>
        <n v="82.99873405672949"/>
        <n v="117.36778225623154"/>
        <n v="123.71473204279334"/>
        <n v="119.996036998545"/>
        <n v="182.41343029973493"/>
        <n v="58.48194366197184"/>
        <n v="74.2293498157121"/>
        <n v="88.46946425355664"/>
        <n v="82.65558036165268"/>
        <n v="169.9831106870229"/>
        <n v="110.24808246398409"/>
        <n v="58.89330354073565"/>
        <n v="78.76386306272904"/>
        <n v="126.7427606993314"/>
        <n v="133.8887521264772"/>
        <n v="125.82204756795421"/>
        <n v="178.02898890898962"/>
        <n v="63.60686582539273"/>
        <n v="68.9449982631439"/>
        <n v="51.51884992190827"/>
        <n v="88.79266997435144"/>
        <n v="221.58205229169948"/>
        <n v="66.57875039131795"/>
        <n v="220.7163385222539"/>
        <n v="94.65697738386308"/>
        <n v="214.09359897172234"/>
        <n v="81.98964037215653"/>
        <n v="118.40484001271805"/>
        <n v="132.98907789302422"/>
        <n v="130.7048189574819"/>
        <n v="178.78698632620092"/>
        <n v="63.44509184465462"/>
        <n v="73.4001179824118"/>
        <n v="90.98298667071022"/>
        <n v="298.0265161290323"/>
        <n v="214.23470884840597"/>
        <n v="322.1291461606878"/>
        <n v="512.2704615384615"/>
        <n v="523.8537456445993"/>
        <n v="75.80982185648207"/>
        <n v="42.08210912063211"/>
        <n v="212.04697799027286"/>
        <n v="309.08540284360186"/>
        <n v="334.33593742478945"/>
        <n v="72.90647224404945"/>
        <n v="74.48153363112579"/>
        <n v="76.13311212867835"/>
        <n v="68.03441831013247"/>
        <n v="78.87596533379097"/>
        <n v="81.83970668294373"/>
        <n v="68.42732695942327"/>
        <n v="83.51934821786142"/>
        <n v="70.55153467938234"/>
        <n v="78.26839645010502"/>
        <n v="81.82573783193632"/>
        <n v="55.752219119778914"/>
        <n v="80.61557924911881"/>
        <n v="81.25156806532883"/>
        <n v="73.03788189638986"/>
        <n v="80.17030271398747"/>
        <n v="75.2627361091962"/>
        <n v="74.74730657668857"/>
        <n v="76.77900699648399"/>
        <n v="84.13313912715111"/>
        <n v="75.51028834381728"/>
        <n v="70.20399623601017"/>
        <n v="83.05755013031221"/>
        <n v="80.71659384208922"/>
        <n v="62.61609055849165"/>
        <n v="77.06601991319887"/>
        <n v="83.65341831281422"/>
        <n v="73.9560799173269"/>
        <n v="67.76144730383564"/>
        <n v="90.09999414668408"/>
        <n v="71.59643466717239"/>
        <n v="82.81567291311755"/>
        <n v="83.39218694677209"/>
        <n v="81.99313893653516"/>
        <n v="58.87154084305788"/>
        <n v="88.9487087517934"/>
        <n v="64.09859683500153"/>
        <n v="90.88744799800011"/>
        <n v="97.13725950946969"/>
        <n v="72.9364705882353"/>
        <n v="110.58783889980353"/>
        <n v="171.72987425190172"/>
        <n v="66.83061787892309"/>
        <n v="122.094317924795"/>
        <n v="67.51727860389684"/>
        <n v="111.68448575887632"/>
        <n v="153.5730511727079"/>
        <n v="318.0781818181818"/>
        <n v="128.26875212308923"/>
        <n v="209.53697593505362"/>
        <n v="91.66818087587458"/>
        <n v="156.41162436548225"/>
        <n v="175.90927522501184"/>
        <n v="142.07545454545453"/>
        <n v="59.824071467146126"/>
        <n v="97.06288784700524"/>
        <n v="147.8296265560166"/>
        <n v="161.38503078594712"/>
        <n v="89.60440366972477"/>
        <n v="211.4806147553401"/>
        <n v="45.986467180151315"/>
        <n v="73.87405433491686"/>
        <n v="189.30413070475007"/>
        <n v="92.48019766397124"/>
        <n v="153.18561152661678"/>
        <n v="91.57038298436258"/>
        <n v="214.33923919849715"/>
        <n v="181.68187192118228"/>
        <n v="223.88026911576247"/>
        <n v="399.1424242424242"/>
        <n v="109.88314357053682"/>
        <n v="59.83684613580102"/>
        <n v="88.32792492534499"/>
        <n v="123.27179481422081"/>
        <n v="140.72077399380805"/>
        <n v="126.0325"/>
        <n v="163.1364748838417"/>
        <n v="56.24717232456711"/>
        <n v="68.64514940131603"/>
        <n v="150.67677719897682"/>
        <n v="275.87613761315043"/>
        <n v="314.2211661807581"/>
        <n v="492.5935533707865"/>
        <n v="157.72342020146013"/>
        <n v="181.88078842008008"/>
        <n v="215.3279991281604"/>
        <n v="181.6746586407767"/>
        <n v="393.75615384615384"/>
        <n v="339.25969915579435"/>
        <n v="468.8689254766031"/>
        <n v="559.7943463724507"/>
        <n v="66.85177180917312"/>
        <n v="88.88675396539344"/>
        <n v="113.32748542121823"/>
        <n v="111.70678618857902"/>
        <n v="200.53260340277745"/>
        <n v="67.57072932330827"/>
        <n v="110.44142552531596"/>
        <n v="75.26979859137526"/>
        <n v="126.95818669679424"/>
        <n v="149.051113354194"/>
        <n v="328.9694827586207"/>
        <n v="129.61824764800912"/>
        <n v="157.6368163699176"/>
        <n v="88.18120459250893"/>
        <n v="155.66283018867924"/>
        <n v="199.78121108949418"/>
        <n v="61.14839675318526"/>
        <n v="106.50027711403244"/>
        <n v="149.18558433918247"/>
        <n v="168.34271280626422"/>
        <n v="87.65954545454545"/>
        <n v="210.69753435994846"/>
        <n v="71.61429021710698"/>
        <n v="73.4381732866139"/>
        <n v="160.0542211928199"/>
        <n v="94.1057787554105"/>
        <n v="156.63167174409747"/>
        <n v="90.1384411219286"/>
        <n v="182.5928085106383"/>
        <n v="232.82009514747858"/>
        <n v="396.510303030303"/>
        <n v="208.6722641509434"/>
        <n v="109.78395594965674"/>
        <n v="201.57000000000002"/>
        <n v="388.38396226415097"/>
        <n v="53.367967685241"/>
        <n v="95.58478854770267"/>
        <n v="142.55789944709963"/>
        <n v="135.0352205882353"/>
        <n v="142.988"/>
        <n v="218.26340791585395"/>
        <n v="72.23396592199539"/>
        <n v="57.11512894560107"/>
        <n v="155.42901517956312"/>
        <n v="264.3047611940299"/>
        <n v="329.7439320388349"/>
        <n v="494.24344173441733"/>
        <n v="508.0061538461539"/>
        <n v="459.56722323049"/>
        <n v="542.2679702366431"/>
        <n v="181.97189946018892"/>
        <n v="225.16608846799326"/>
        <n v="163.63614326443337"/>
        <n v="186.19947568318668"/>
        <n v="394.6230769230769"/>
        <n v="363.0158848949126"/>
        <n v="69.44073803463122"/>
        <n v="92.39396524086965"/>
        <n v="120.80425983794694"/>
        <n v="123.45042582417581"/>
        <n v="197.96818845605364"/>
        <n v="105.45541324484999"/>
        <n v="68.59690012397823"/>
        <n v="75.300972356841"/>
        <n v="144.91291969037252"/>
        <n v="331.63548780487804"/>
        <n v="129.72982149429518"/>
        <n v="142.88611309220582"/>
        <n v="173.7704431599229"/>
        <n v="99.36428571428573"/>
        <n v="202.38590690978884"/>
        <n v="95.75230711422847"/>
        <n v="146.60872727272726"/>
        <n v="57.97363825910073"/>
        <n v="100.38783105664889"/>
        <n v="147.41713318815843"/>
        <n v="171.30322720326032"/>
        <n v="146.7685"/>
        <n v="210.0912503342246"/>
        <n v="57.1001888333711"/>
        <n v="69.49196696628876"/>
        <n v="161.3113295561851"/>
        <n v="149.77633808270093"/>
        <n v="94.52998141803612"/>
        <n v="92.24920739762219"/>
        <n v="197.9190241011458"/>
        <n v="392.05857142857144"/>
        <n v="197.59142857142857"/>
        <n v="109.25769779208831"/>
        <n v="181.88626315789475"/>
        <n v="224.97635900700195"/>
        <n v="52.10176442010726"/>
        <n v="94.48620437205236"/>
        <n v="132.5137036931114"/>
        <n v="160.60987500000002"/>
        <n v="150.1785119047619"/>
        <n v="193.38570578591"/>
        <n v="67.82404435405253"/>
        <n v="284.0431577761505"/>
        <n v="322.17073684210527"/>
        <n v="495.06033160621763"/>
        <n v="47.04383535259398"/>
        <n v="152.55942239519112"/>
        <n v="175.76597423921768"/>
        <n v="495.30649999999997"/>
        <n v="458.5669789983845"/>
        <n v="553.7189052677217"/>
        <n v="181.9327955769776"/>
        <n v="208.63643393245113"/>
        <n v="379.41606945239454"/>
        <n v="197.65172623801917"/>
        <n v="67.07282162946834"/>
        <n v="100.86655145344935"/>
        <n v="136.20210321351396"/>
        <n v="124.89839520958084"/>
        <n v="221.9253792087433"/>
        <n v="76.3547592643018"/>
        <n v="110.16581834597326"/>
        <n v="65.71793220980875"/>
        <n v="106.69377368706009"/>
        <n v="356.2314225941422"/>
        <n v="129.76491124260355"/>
        <n v="139.9394918885828"/>
        <n v="87.09478075065032"/>
        <n v="120.47890804597702"/>
        <n v="179.91549882168107"/>
        <n v="198.67462370649105"/>
        <n v="71.05546437851392"/>
        <n v="97.65032545707898"/>
        <n v="148.12760543369893"/>
        <n v="168.32483513652755"/>
        <n v="130.5893220338983"/>
        <n v="190.57913597638694"/>
        <n v="58.79014539216847"/>
        <n v="69.49483355166834"/>
        <n v="113.55343100995734"/>
        <n v="89.34418365828249"/>
        <n v="91.86147125802222"/>
        <n v="165.71738629651506"/>
        <n v="91.35192618560717"/>
        <n v="75.93958398335934"/>
        <n v="198.97051205715985"/>
        <n v="65.66307123703687"/>
        <n v="94.10613824979129"/>
        <n v="150.0117981935064"/>
        <n v="208.02189189189187"/>
        <n v="107.51878608438193"/>
        <n v="224.7662409723792"/>
        <n v="62.85964577850486"/>
        <n v="304.7437530341373"/>
        <n v="369.5602280130293"/>
        <n v="497.5410836762688"/>
        <n v="46.49947036144578"/>
        <n v="117.41116910360374"/>
        <n v="89.15648148508494"/>
        <n v="185.78501508988322"/>
        <n v="460.1633094384708"/>
        <n v="583.0030222628849"/>
        <n v="184.80982326951397"/>
        <n v="501.07546379413526"/>
        <n v="510.79548545677994"/>
        <n v="67.22501379300171"/>
        <n v="102.37565423126412"/>
        <n v="102.5270219895288"/>
        <n v="124.7912013729977"/>
        <n v="175.2611148210759"/>
        <n v="109.30879410194275"/>
        <n v="84.54303483579312"/>
        <n v="66.41085891049333"/>
        <n v="71.7550394736842"/>
        <n v="157.48429775280897"/>
        <n v="322.98206741573034"/>
        <n v="128.9649568071873"/>
        <n v="174.740587138863"/>
        <n v="61.63187043719058"/>
        <n v="174.9189598108747"/>
        <n v="61.41727493607916"/>
        <n v="103.35393114768532"/>
        <n v="144.38620365042468"/>
        <n v="161.5106155451226"/>
        <n v="131.4777685950413"/>
        <n v="194.95161654198822"/>
        <n v="64.02692118745175"/>
        <n v="66.33334252002412"/>
        <n v="95.34782754759239"/>
        <n v="60.7391344547431"/>
        <n v="67.64745713874082"/>
        <n v="86.0934180092913"/>
        <n v="86.02036342140434"/>
        <n v="89.47912986502425"/>
        <n v="165.83981956456904"/>
        <n v="84.85853826792207"/>
        <n v="53.34945239792958"/>
        <n v="102.40650928586648"/>
        <n v="133.3244186552364"/>
        <n v="206.2592857142857"/>
        <n v="110.6694900287727"/>
        <n v="188.75900776904382"/>
        <n v="66.68488493669943"/>
        <n v="113.62297727272728"/>
        <n v="69.70152183112846"/>
        <n v="60.65512830070088"/>
        <n v="31.64300692744414"/>
        <n v="94.49202095154955"/>
        <n v="85.79215436899277"/>
        <n v="295.74058900827083"/>
        <n v="425.2390265486726"/>
        <n v="498.2275456389453"/>
        <n v="189.8332717345653"/>
        <n v="459.9207971864009"/>
        <n v="559.2038793969849"/>
        <n v="63.26147236850279"/>
        <n v="98.69354299039384"/>
        <n v="114.77556793032056"/>
        <n v="123.77470588235292"/>
        <n v="171.30943271504995"/>
        <n v="112.04887705391792"/>
        <n v="82.3730436645364"/>
        <n v="324.75033950617285"/>
        <n v="128.9908125"/>
        <n v="70.37870268588614"/>
        <n v="82.15975657254138"/>
        <n v="173.77446933333331"/>
        <n v="129.33959689240692"/>
        <n v="57.48351253703303"/>
        <n v="75.54926829268292"/>
        <n v="74.76162923030847"/>
        <n v="62.24013784558673"/>
        <n v="105.90565069176452"/>
        <n v="140.51164276622825"/>
        <n v="161.50506853226727"/>
        <n v="111.94162790697675"/>
        <n v="205.08145115219824"/>
        <n v="65.80921817408561"/>
        <n v="74.72940824493186"/>
        <n v="56.50548744954643"/>
        <n v="57.41122929649292"/>
        <n v="67.47592809632783"/>
        <n v="120.99614452065721"/>
        <n v="72.80307646916826"/>
        <n v="94.25996918335902"/>
        <n v="91.33675445179777"/>
        <n v="163.8251058292852"/>
        <n v="58.963425342910895"/>
        <n v="98.17540853493566"/>
        <n v="150.4005758790692"/>
        <n v="206.454"/>
        <n v="111.80512613226844"/>
        <n v="224.49988194678096"/>
        <n v="66.45260978877067"/>
        <n v="74.95202628307582"/>
        <n v="66.84138239197263"/>
        <n v="54.432276671915886"/>
        <n v="313.80970330843115"/>
        <n v="423.56767045454546"/>
        <n v="514.3184661354582"/>
        <n v="43.501911647862705"/>
        <n v="107.81618949900934"/>
        <n v="75.80143611658997"/>
        <n v="197.6601202131615"/>
        <n v="367.2549879807692"/>
        <n v="528.7478485576924"/>
        <n v="62.25907457185612"/>
        <n v="95.58978319869284"/>
        <n v="122.69095104856359"/>
        <n v="128.31352798053527"/>
        <n v="181.21853145416316"/>
        <n v="111.47977816249295"/>
        <n v="83.40476701506624"/>
        <n v="254.1761820851689"/>
        <n v="128.9306046074283"/>
        <n v="80.02788470216608"/>
        <n v="130.21586602209945"/>
        <n v="64.51648043708143"/>
        <n v="98.14916939050183"/>
        <n v="74.23699558764541"/>
        <n v="60.820669773391806"/>
        <n v="54.636211309793964"/>
        <n v="59.56994518754404"/>
        <n v="99.73519596432334"/>
        <n v="150.67487209447896"/>
        <n v="161.51397318102806"/>
        <n v="130.87555555555556"/>
        <n v="196.10141763551982"/>
        <n v="79.47940937118533"/>
        <n v="68.38165063750033"/>
        <n v="56.507213885536196"/>
        <n v="51.86855273287144"/>
        <n v="52.5861214714447"/>
        <n v="66.56979488483951"/>
        <n v="75.4681033564198"/>
        <n v="101.46166076546956"/>
        <n v="88.65533303645269"/>
        <n v="175.08576299845004"/>
        <n v="59.981089174833734"/>
        <n v="97.77276706113143"/>
        <n v="140.24574356302375"/>
        <n v="207.2816806722689"/>
        <n v="113.84550830889542"/>
        <n v="176.19786592593357"/>
        <n v="80.58768309052864"/>
        <n v="68.66847617604172"/>
        <n v="62.87414980957621"/>
        <n v="50.348646001207385"/>
        <n v="54.48718712847745"/>
        <n v="30.04373667779094"/>
        <n v="80.58014296025519"/>
        <n v="309.5668340681794"/>
        <n v="418.30343373493974"/>
        <n v="518.247139959432"/>
        <n v="189.17739009834415"/>
        <n v="464.44044534412956"/>
        <n v="583.013530259366"/>
        <n v="67.7195200179542"/>
        <n v="90.98703675740114"/>
        <n v="118.88377180290863"/>
        <n v="133.99"/>
        <n v="204.01901853475644"/>
        <n v="111.93344147949063"/>
        <n v="84.51045981423198"/>
        <n v="277.5739447731755"/>
        <n v="130.54268786422656"/>
        <n v="69.94370013263953"/>
        <n v="151.39878484184152"/>
        <n v="61.56865662999421"/>
        <n v="132.3941827138379"/>
        <n v="66.9443588362069"/>
        <n v="111.08846153846153"/>
        <n v="71.7748361469712"/>
        <n v="51.59118888061554"/>
        <n v="70.08100611954119"/>
        <n v="97.00642884028133"/>
        <n v="150.2408817923849"/>
        <n v="62.46570672031821"/>
        <n v="64.13280054503788"/>
        <n v="126.67504587155963"/>
        <n v="202.94912336997336"/>
        <n v="62.76725084047283"/>
        <n v="50.00880727163386"/>
        <n v="56.612226300130054"/>
        <n v="69.83361281048374"/>
        <n v="75.65303426395938"/>
        <n v="109.56375544603958"/>
        <n v="88.5868100721245"/>
        <n v="407.4311764705883"/>
        <n v="108.47897196261682"/>
        <n v="70.3155430503398"/>
        <n v="93.74129923814543"/>
        <n v="141.45215073043937"/>
        <n v="206.6658461538462"/>
        <n v="115.71490390631983"/>
        <n v="197.8951795087674"/>
        <n v="63.73582570613903"/>
        <n v="63.341106240158005"/>
        <n v="59.565000000000005"/>
        <n v="72.78081725533829"/>
        <n v="48.92260068563287"/>
        <n v="61.3736995150645"/>
        <n v="197.40995079033704"/>
        <n v="326.8643689320388"/>
        <n v="428.6897619047619"/>
        <n v="518.1676840490799"/>
        <n v="458.2266829268293"/>
        <n v="583.6297044334976"/>
        <n v="24.76474057440019"/>
        <n v="76.72106277805241"/>
        <n v="64.07574637037978"/>
        <n v="97.45801775754931"/>
        <n v="118.02831398493625"/>
        <n v="129.72863267670917"/>
        <n v="186.51675909993384"/>
        <n v="109.14337026381833"/>
        <n v="83.5266163202035"/>
        <n v="250.0060202020202"/>
        <n v="128.820398262798"/>
        <n v="73.65311424404473"/>
        <n v="158.78118932038836"/>
        <n v="228.5037000547345"/>
        <n v="180.807494813278"/>
        <n v="67.24057337610265"/>
        <n v="166.4037037037037"/>
        <n v="69.29998149186544"/>
        <n v="95.96696116265342"/>
        <n v="150.59458937198067"/>
        <n v="161.5181421606364"/>
        <n v="136.12250729808628"/>
        <n v="189.8184109378432"/>
        <n v="62.98683450573862"/>
        <n v="51.37184199505842"/>
        <n v="71.15823197778053"/>
        <n v="65.66534164588528"/>
        <n v="91.25226950666725"/>
        <n v="92.6016412037037"/>
        <n v="70.19122382648915"/>
        <n v="68.3134204145125"/>
        <n v="84.17101520467835"/>
        <n v="90.2158446277745"/>
        <n v="39.89935657925273"/>
        <n v="64.07977317806237"/>
        <n v="86.65250224633695"/>
        <n v="131.75485516577055"/>
        <n v="206.34873015873018"/>
        <n v="118.72107198182381"/>
        <n v="188.35959313668008"/>
        <n v="62.37425190597204"/>
        <n v="54.49572331568822"/>
        <n v="77.75576613833329"/>
        <n v="64.98837630582999"/>
        <n v="92.25687599700048"/>
        <n v="296.41102806589384"/>
        <n v="432.35591304347827"/>
        <n v="521.6682508833923"/>
        <n v="198.13485709831636"/>
        <n v="365.3466666666667"/>
        <n v="432.78683665338644"/>
        <n v="566.0916625371655"/>
        <n v="63.66066660551721"/>
        <n v="82.88938564636291"/>
        <n v="60.861356158615386"/>
        <n v="85.36611691546312"/>
        <n v="127.21962917234697"/>
        <n v="120.65587575496117"/>
        <n v="167.8305505872931"/>
        <n v="111.4796848314973"/>
        <n v="244.246101010101"/>
        <n v="124.70123142250532"/>
        <n v="81.74784722555849"/>
        <n v="104.9188468786808"/>
        <n v="179.82102144249512"/>
        <n v="184.99392678868554"/>
        <n v="172.39169463087248"/>
        <n v="61.46427342021146"/>
        <n v="144.04999999999998"/>
        <n v="64.41400636433876"/>
        <n v="86.43414406750031"/>
        <n v="154.7865061362182"/>
        <n v="132.65061668681983"/>
        <n v="181.70456704645048"/>
        <n v="89.6442254371343"/>
        <n v="62.982942401110336"/>
        <n v="77.37908465881766"/>
        <n v="67.85403229813664"/>
        <n v="70.61304560703599"/>
        <n v="73.83377471606777"/>
        <n v="71.25597091141204"/>
        <n v="88.87233971291866"/>
        <n v="93.01078714032377"/>
        <n v="74.94310324609562"/>
        <n v="400.5783783783784"/>
        <n v="120.47881422924902"/>
        <n v="59.10204553782104"/>
        <n v="83.47243332477113"/>
        <n v="146.96221101314813"/>
        <n v="155.4904958677686"/>
        <n v="112.08746777255922"/>
        <n v="171.1447859153168"/>
        <n v="90.4513182197664"/>
        <n v="62.919751229796205"/>
        <n v="78.7982227279851"/>
        <n v="69.07617300267817"/>
        <n v="72.4195616690799"/>
        <n v="213.49712364569473"/>
        <n v="311.62254152277586"/>
        <n v="423.8728409090909"/>
        <n v="509.8638329764454"/>
        <n v="489.8742307692308"/>
        <n v="436.48598802395213"/>
        <n v="542.0203018723729"/>
        <n v="84.56409189033606"/>
        <n v="71.18207637053854"/>
        <n v="67.69742033513815"/>
        <n v="95.59585691809609"/>
        <n v="105.53061488772497"/>
        <n v="125.77170265780731"/>
        <n v="138.9874498582885"/>
        <n v="108.97779065837501"/>
        <n v="296.26573825503357"/>
        <n v="141.41916679754985"/>
        <n v="60.10964285714285"/>
        <n v="80.405408591813"/>
        <n v="187.14046716497597"/>
        <n v="101.5206628621598"/>
        <n v="205.18760463618804"/>
        <n v="185.98920997920996"/>
        <n v="170.9506860158311"/>
        <n v="99.45857142857145"/>
        <n v="69.81561511818815"/>
        <n v="95.15825409603684"/>
        <n v="155.83928761924298"/>
        <n v="161.47913562386978"/>
        <n v="116.83277153558052"/>
        <n v="173.0717307385744"/>
        <n v="88.89357568963835"/>
        <n v="62.56567055393586"/>
        <n v="58.83264827048848"/>
        <n v="62.5007262402869"/>
        <n v="70.7674504337051"/>
        <n v="87.81221872581894"/>
        <n v="68.91428425606377"/>
        <n v="88.50159315931593"/>
        <n v="72.33391770417728"/>
        <n v="70.66902183831134"/>
        <n v="199.1647178502879"/>
        <n v="63.18756625968656"/>
        <n v="93.2031707165994"/>
        <n v="122.96240433702626"/>
        <n v="156.77956896551726"/>
        <n v="117.2062907293453"/>
        <n v="176.77887565427255"/>
        <n v="62.68741828107317"/>
        <n v="62.87492969711736"/>
        <n v="91.1903858148283"/>
        <n v="59.37814703843106"/>
        <n v="69.88274954786769"/>
        <n v="207.10052271483306"/>
        <n v="301.3652673972089"/>
        <n v="426.82160714285715"/>
        <n v="518.963068669528"/>
        <n v="80.93638788602894"/>
        <n v="381.7921544845196"/>
        <n v="329.085"/>
        <n v="136.58857090942126"/>
        <n v="500.84814187972637"/>
        <n v="506.0586937817755"/>
        <n v="70.52232271065365"/>
        <n v="89.29536946623698"/>
        <n v="111.88885600696794"/>
        <n v="123.53661904761904"/>
        <n v="158.41812838180329"/>
        <n v="107.83035730873863"/>
        <n v="278.7319251336898"/>
        <n v="138.68742143374368"/>
        <n v="56.855070422535206"/>
        <n v="82.21717288092675"/>
        <n v="168.30380313199103"/>
        <n v="107.48769427402864"/>
        <n v="161.10029080429658"/>
        <n v="197.16201423097976"/>
        <n v="170.41917906618778"/>
        <n v="123.04571428571428"/>
        <n v="68.24069165822105"/>
        <n v="96.77619883057714"/>
        <n v="152.47980534636895"/>
        <n v="152.15188854489165"/>
        <n v="182.04834682579428"/>
        <n v="85.20026745800963"/>
        <n v="57.767910871694426"/>
        <n v="60.33151352911322"/>
        <n v="72.65305463786531"/>
        <n v="79.51206460875808"/>
        <n v="91.05708316200658"/>
        <n v="69.89103263135947"/>
        <n v="87.41935738444194"/>
        <n v="200.62548066797055"/>
        <n v="49.12253282695649"/>
        <n v="64.52089775561097"/>
        <n v="63.05148174767069"/>
        <n v="91.10713879644334"/>
        <n v="137.02109190093782"/>
        <n v="115.40642388876884"/>
        <n v="192.78119855293494"/>
        <n v="60.285396410610396"/>
        <n v="67.7312199749059"/>
        <n v="86.18580491120343"/>
        <n v="295.4308908310334"/>
        <n v="436.4786567164179"/>
        <n v="524.7240653357532"/>
        <n v="86.08055130168454"/>
        <n v="77.2095287868403"/>
        <n v="86.67563315103071"/>
        <n v="198.70178001491425"/>
        <n v="500.30939393939394"/>
        <n v="475.0179423076923"/>
        <n v="559.4282729905866"/>
        <n v="382.4350895140665"/>
        <n v="309.94870967741934"/>
        <n v="120.20153297806075"/>
        <n v="66.65971714450644"/>
        <n v="68.45897363324066"/>
        <n v="72.09970648776397"/>
        <n v="62.69797127546798"/>
        <n v="65.69360045762679"/>
        <n v="70.39475779158028"/>
        <n v="66.88778358462986"/>
        <n v="59.974169261832245"/>
        <n v="70.54494686826948"/>
        <n v="70.3627189553313"/>
        <n v="80.98478175089849"/>
        <n v="47.70003524231885"/>
        <n v="64.16145377371004"/>
        <n v="84.7985807921842"/>
        <n v="75.00528893353082"/>
        <n v="63.119698037541816"/>
        <n v="71.28588076467516"/>
        <n v="66.48879971961352"/>
        <n v="57.01066740982439"/>
        <n v="60.70387731617387"/>
        <n v="59.19246754719121"/>
        <n v="60.486673430812566"/>
        <n v="58.73019341703428"/>
        <n v="54.68209775901002"/>
        <n v="62.467099213242065"/>
        <n v="66.45320657597563"/>
        <n v="62.283128022691876"/>
        <n v="69.47841229107998"/>
        <n v="63.407206364745505"/>
        <n v="67.20118334713068"/>
        <n v="67.7131581138044"/>
        <n v="65.2898682100272"/>
        <n v="74.62716312135765"/>
        <n v="70.71167955581996"/>
        <n v="70.26480519812745"/>
        <n v="68.07462957984788"/>
      </sharedItems>
    </cacheField>
    <cacheField name="Средний вес" numFmtId="0">
      <sharedItems containsSemiMixedTypes="0" containsString="0" containsNumber="1">
        <n v="224.5"/>
        <n v="374.5"/>
        <n v="499.5"/>
        <n v="749.5"/>
        <n v="200.0"/>
        <n v="274.5"/>
        <n v="324.5"/>
        <n v="149.5"/>
      </sharedItems>
    </cacheField>
    <cacheField name="Цена за грамм" numFmtId="4">
      <sharedItems containsSemiMixedTypes="0" containsString="0" containsNumber="1">
        <n v="0.25568581944263585"/>
        <n v="0.21331560354216914"/>
        <n v="0.23352937227589363"/>
        <n v="0.24741891242206168"/>
        <n v="0.3838287417893994"/>
        <n v="0.2536702533173821"/>
        <n v="0.21865775775384927"/>
        <n v="0.47159115503787014"/>
        <n v="0.4000733433066602"/>
        <n v="0.1893416626281916"/>
        <n v="1.1789874638379945"/>
        <n v="0.2517809346173369"/>
        <n v="0.5112976199339836"/>
        <n v="0.7573997032640949"/>
        <n v="0.31663913134318117"/>
        <n v="0.27037732602731407"/>
        <n v="0.32001659357591566"/>
        <n v="0.24097020015976126"/>
        <n v="0.2770788878179795"/>
        <n v="0.24247097843929144"/>
        <n v="0.1517945842441849"/>
        <n v="0.3055711821188933"/>
        <n v="0.32863877842165307"/>
        <n v="0.291422575537188"/>
        <n v="0.4406062004162781"/>
        <n v="0.4234897118458089"/>
        <n v="0.6089800537507931"/>
        <n v="2.113959090909091"/>
        <n v="0.6361188237417746"/>
        <n v="0.17537139263432777"/>
        <n v="0.17995658087760608"/>
        <n v="0.22972402951299387"/>
        <n v="0.23082676936798055"/>
        <n v="0.23455777207315506"/>
        <n v="0.25314955116711435"/>
        <n v="0.2894968045748032"/>
        <n v="0.15426894624954346"/>
        <n v="0.24821271812593926"/>
        <n v="0.25987843829580826"/>
        <n v="0.38887589365018527"/>
        <n v="1.7166869318181817"/>
        <n v="0.5643736501821474"/>
        <n v="1.4368132915616194"/>
        <n v="0.8927210803364148"/>
        <n v="0.983824014750445"/>
        <n v="0.37867201366257214"/>
        <n v="1.2197845502788316"/>
        <n v="1.0964269842792072"/>
        <n v="0.6795923935389133"/>
        <n v="0.5137773015019269"/>
        <n v="0.2601550265255962"/>
        <n v="0.2268898329098297"/>
        <n v="0.22062842286561346"/>
        <n v="0.2502703576084362"/>
        <n v="0.40272549296691895"/>
        <n v="0.24114945459955892"/>
        <n v="0.25833526725072664"/>
        <n v="0.4881009050133605"/>
        <n v="0.405672494241026"/>
        <n v="0.19904733383595166"/>
        <n v="1.1779176214818732"/>
        <n v="0.2433809953594949"/>
        <n v="0.4948842317797542"/>
        <n v="0.7647223109370294"/>
        <n v="0.32239033354684327"/>
        <n v="0.26211965036381224"/>
        <n v="0.25758495845425244"/>
        <n v="0.2513369407797131"/>
        <n v="0.278609439359601"/>
        <n v="0.24436145353834163"/>
        <n v="0.1477219860830427"/>
        <n v="0.33945048319669535"/>
        <n v="0.3225977843227341"/>
        <n v="0.3526373409837977"/>
        <n v="0.45587938239822157"/>
        <n v="1.7055602985074625"/>
        <n v="0.628344684866424"/>
        <n v="0.4455268106053222"/>
        <n v="0.23086597429812938"/>
        <n v="0.713301321585903"/>
        <n v="0.5292914565132902"/>
        <n v="0.5627467644538494"/>
        <n v="0.18438038038038038"/>
        <n v="0.22444851211378838"/>
        <n v="0.24127105019095232"/>
        <n v="0.2625697273404373"/>
        <n v="0.2540526582767317"/>
        <n v="0.36194572037866957"/>
        <n v="0.14697421304276342"/>
        <n v="0.26620452417802276"/>
        <n v="0.3163414091905262"/>
        <n v="0.3371266994459917"/>
        <n v="1.8380988571428571"/>
        <n v="0.5777083650483539"/>
        <n v="1.3164908484325568"/>
        <n v="0.8818227493921367"/>
        <n v="0.9851181692641545"/>
        <n v="0.659125"/>
        <n v="0.34429548933051407"/>
        <n v="1.2237575576053241"/>
        <n v="1.0349837110752602"/>
        <n v="0.5827407069089838"/>
        <n v="0.9204791010866803"/>
        <n v="0.2626881019362349"/>
        <n v="0.20824707052963123"/>
        <n v="0.22642119192083132"/>
        <n v="0.25290968578098444"/>
        <n v="0.40773455255077357"/>
        <n v="0.2595576216526653"/>
        <n v="0.2172727272727273"/>
        <n v="0.30557268537881177"/>
        <n v="0.2149744273960418"/>
        <n v="0.48556447538860104"/>
        <n v="0.3995858109702506"/>
        <n v="0.20188860208068787"/>
        <n v="1.1788721458666813"/>
        <n v="0.24201022742019365"/>
        <n v="0.4669215119200225"/>
        <n v="0.7703570596026489"/>
        <n v="0.3604272363150868"/>
        <n v="0.3126717626717626"/>
        <n v="0.29185304272923485"/>
        <n v="0.29464776579352847"/>
        <n v="0.26597220050446124"/>
        <n v="0.2639274315798267"/>
        <n v="0.2286568799330845"/>
        <n v="0.3678960029184891"/>
        <n v="0.18023070982222492"/>
        <n v="0.30219382905418235"/>
        <n v="0.3372720020523417"/>
        <n v="0.25705264598810285"/>
        <n v="0.445168151889758"/>
        <n v="0.6427031201633404"/>
        <n v="0.45443985222908667"/>
        <n v="1.3839103448275865"/>
        <n v="0.6090018893281537"/>
        <n v="0.23082058725392057"/>
        <n v="0.2678208699801904"/>
        <n v="0.25939078661937626"/>
        <n v="0.245115179403254"/>
        <n v="0.21107991425563327"/>
        <n v="0.4282967425796983"/>
        <n v="0.26734166949534066"/>
        <n v="0.34408336024591024"/>
        <n v="0.166173207764668"/>
        <n v="0.35297628204808296"/>
        <n v="0.2539994379164187"/>
        <n v="1.3703630669377542"/>
        <n v="0.8588709865581292"/>
        <n v="0.9786932653925319"/>
        <n v="1.224314751552795"/>
        <n v="0.5635153521439369"/>
        <n v="1.2023658118392402"/>
        <n v="1.0646151464766342"/>
        <n v="0.6207874999999999"/>
        <n v="0.4608975385044858"/>
        <n v="0.27700832653498203"/>
        <n v="0.23396143400384214"/>
        <n v="0.21050631313417156"/>
        <n v="0.15928699971268584"/>
        <n v="0.4100212933596419"/>
        <n v="0.26085579061502623"/>
        <n v="0.2165793528505393"/>
        <n v="0.3351332604935225"/>
        <n v="0.2149699799866578"/>
        <n v="0.48796662797049983"/>
        <n v="0.41727253875402937"/>
        <n v="0.19904138725038362"/>
        <n v="1.1975329427788444"/>
        <n v="0.24063416763335"/>
        <n v="0.4522216646354577"/>
        <n v="0.7699840892330383"/>
        <n v="0.27154546589504125"/>
        <n v="0.27282831279724123"/>
        <n v="0.3522691319979456"/>
        <n v="0.26872711446319236"/>
        <n v="0.2845769103190209"/>
        <n v="0.21219520653208404"/>
        <n v="0.3727349532335509"/>
        <n v="0.1680244749550928"/>
        <n v="0.31818581706956583"/>
        <n v="0.3884910512946699"/>
        <n v="0.22126421967834295"/>
        <n v="0.4502069758681233"/>
        <n v="0.4446623739193083"/>
        <n v="0.3493550873048781"/>
        <n v="0.525326935590341"/>
        <n v="1.3502784283112153"/>
        <n v="0.21482125119772177"/>
        <n v="0.23928854842778116"/>
        <n v="0.25060365962538056"/>
        <n v="0.2718932024195441"/>
        <n v="0.19999580897781152"/>
        <n v="0.3623810196428764"/>
        <n v="0.17030998464318536"/>
        <n v="0.3170744044049672"/>
        <n v="0.3744744498770443"/>
        <n v="0.4167353302636477"/>
        <n v="0.22774987246022949"/>
        <n v="1.3518249379432623"/>
        <n v="0.853559688780443"/>
        <n v="0.9760674915917483"/>
        <n v="0.6240330672748005"/>
        <n v="0.9560823955750525"/>
        <n v="0.5085990299778398"/>
        <n v="1.2163518974489715"/>
        <n v="1.0261101693780317"/>
        <n v="0.7818395358769932"/>
        <n v="0.5546474501979615"/>
        <n v="0.2513236574591597"/>
        <n v="0.2362194276321725"/>
        <n v="0.23816192709653727"/>
        <n v="0.25340262384608075"/>
        <n v="0.3758803831939409"/>
        <n v="0.24620516984849752"/>
        <n v="0.31119058849280057"/>
        <n v="0.40679347356510936"/>
        <n v="0.47480602862198495"/>
        <n v="0.202323334440183"/>
        <n v="0.38792401865685006"/>
        <n v="1.1754048887989386"/>
        <n v="0.24180438765542359"/>
        <n v="0.7726040484140233"/>
        <n v="0.2897220536472873"/>
        <n v="0.41031741157679924"/>
        <n v="0.2779019458563275"/>
        <n v="0.337442218798151"/>
        <n v="0.2653013306441033"/>
        <n v="0.2765954172847802"/>
        <n v="0.22663264525920815"/>
        <n v="0.36022169058014947"/>
        <n v="0.16029039211410698"/>
        <n v="0.333049271141095"/>
        <n v="0.3731181569807045"/>
        <n v="0.393100371175529"/>
        <n v="0.21298252706618315"/>
        <n v="0.4692489891590975"/>
        <n v="1.204789127084209"/>
        <n v="0.23770412896202467"/>
        <n v="0.16021305307000758"/>
        <n v="0.5712460705716039"/>
        <n v="0.24487484939157297"/>
        <n v="0.2412242735010137"/>
        <n v="0.26418463137264825"/>
        <n v="0.18298016537992617"/>
        <n v="0.40427058180698144"/>
        <n v="0.2638067788766973"/>
        <n v="0.36103067124808647"/>
        <n v="0.16287482560239763"/>
        <n v="0.36684084848981524"/>
        <n v="1.3230969431279618"/>
        <n v="0.8962888845551872"/>
        <n v="0.9778055017042359"/>
        <n v="0.8008918767507002"/>
        <n v="0.5330615168369156"/>
        <n v="0.21998526645803607"/>
        <n v="0.5782199257094428"/>
        <n v="0.8879811674824041"/>
        <n v="1.2148870461328662"/>
        <n v="1.106706783460777"/>
        <n v="0.2628864913632714"/>
        <n v="0.23918839746823098"/>
        <n v="0.21076882523063975"/>
        <n v="0.13794567391348633"/>
        <n v="0.39816466621233654"/>
        <n v="0.25850336435464566"/>
        <n v="0.3143485805923397"/>
        <n v="0.3778861287148243"/>
        <n v="0.45780701549403097"/>
        <n v="0.19467131660844883"/>
        <n v="0.42172299425656634"/>
        <n v="1.1844611414693382"/>
        <n v="0.2424357177824331"/>
        <n v="0.24535385670057497"/>
        <n v="0.8735483208380406"/>
        <n v="0.4187276755428414"/>
        <n v="0.30024490305464563"/>
        <n v="0.33730709967998107"/>
        <n v="0.23610208169612296"/>
        <n v="0.2758568223256949"/>
        <n v="0.2138515244627041"/>
        <n v="0.40044732654660997"/>
        <n v="0.14448278731888675"/>
        <n v="0.3520895148217714"/>
        <n v="0.4118167747146288"/>
        <n v="0.45619384258468093"/>
        <n v="0.44821664179104476"/>
        <n v="0.208557518615985"/>
        <n v="1.4595115698576535"/>
        <n v="0.21859660707828246"/>
        <n v="0.16646547709030976"/>
        <n v="0.1747587461231419"/>
        <n v="0.28754072568680406"/>
        <n v="0.21682928659425216"/>
        <n v="0.2514400630644727"/>
        <n v="0.19406957471952663"/>
        <n v="0.41540849823856696"/>
        <n v="0.15573463591461165"/>
        <n v="0.40085374576046534"/>
        <n v="0.31201620059663904"/>
        <n v="0.3636857613118664"/>
        <n v="1.353639737904372"/>
        <n v="0.8554008882591755"/>
        <n v="0.9821146594623298"/>
        <n v="1.2150218518518519"/>
        <n v="0.5599570177013332"/>
        <n v="0.21137359319400562"/>
        <n v="0.7717480901451491"/>
        <n v="0.5851956832378569"/>
        <n v="0.5886783459011703"/>
        <n v="0.8948337906251574"/>
        <n v="0.25644982950320017"/>
        <n v="0.22492195248921182"/>
        <n v="0.2423180744891836"/>
        <n v="0.23548391811769645"/>
        <n v="0.3899635907894315"/>
        <n v="0.2629309602453731"/>
        <n v="0.3282327523353164"/>
        <n v="0.36805905603540484"/>
        <n v="0.48290842506068976"/>
        <n v="0.17757163756255429"/>
        <n v="0.4033834227224724"/>
        <n v="1.1670867853575415"/>
        <n v="0.239195159022109"/>
        <n v="0.419076462776242"/>
        <n v="0.8499142891335567"/>
        <n v="0.36376259254763926"/>
        <n v="0.29854208607341864"/>
        <n v="0.3371648690292758"/>
        <n v="0.2521299906088042"/>
        <n v="0.2818214659034712"/>
        <n v="0.23023047502197022"/>
        <n v="0.42153623758526426"/>
        <n v="0.18388206427467593"/>
        <n v="0.36827388629133295"/>
        <n v="0.3249919493461929"/>
        <n v="0.4439725177315325"/>
        <n v="0.4429265504164188"/>
        <n v="0.5345453359113835"/>
        <n v="1.3212901673712067"/>
        <n v="0.2194083206230712"/>
        <n v="1.6911262541806023"/>
        <n v="0.6463926925550035"/>
        <n v="0.2132148369035977"/>
        <n v="0.2805002958130675"/>
        <n v="0.23565884420763902"/>
        <n v="0.2541569743800782"/>
        <n v="0.1872795725706471"/>
        <n v="0.3381421590267815"/>
        <n v="0.18552759557188223"/>
        <n v="0.2790772644806184"/>
        <n v="0.3618661838142593"/>
        <n v="0.43094311706004024"/>
        <n v="0.837114"/>
        <n v="0.9232004577531948"/>
        <n v="0.5511133837413299"/>
        <n v="1.4295681413386958"/>
        <n v="0.5708557780744697"/>
        <n v="0.9773312250303402"/>
        <n v="0.8433835567010309"/>
        <n v="0.5704215259876677"/>
        <n v="2.3586555555555555"/>
        <n v="1.2156028707855016"/>
        <n v="1.0476787229444233"/>
        <n v="0.49261847056572483"/>
        <n v="0.25796443938815966"/>
        <n v="0.23033530034383248"/>
        <n v="0.21518563565650958"/>
        <n v="0.284309054521196"/>
        <n v="0.39367309331246586"/>
        <n v="0.26410959558246294"/>
        <n v="0.15239848144913962"/>
        <n v="0.13119779310228935"/>
        <n v="0.3957679380066894"/>
        <n v="0.5008300548465351"/>
        <n v="0.36661093844059145"/>
        <n v="1.180967788323267"/>
        <n v="0.24283567328947317"/>
        <n v="0.42104693255606673"/>
        <n v="0.5261904427415922"/>
        <n v="0.23909141061260764"/>
        <n v="0.2781505380602321"/>
        <n v="0.35884339245320135"/>
        <n v="0.2414087758411599"/>
        <n v="0.284886952504526"/>
        <n v="0.2141084501264884"/>
        <n v="0.4162794675640582"/>
        <n v="0.14914570416516343"/>
        <n v="0.3519421108024104"/>
        <n v="0.20837854158069402"/>
        <n v="0.423074388331798"/>
        <n v="0.5794157516668363"/>
        <n v="0.4428665951420479"/>
        <n v="1.3202550091074683"/>
        <n v="0.24435296716733843"/>
        <n v="0.1425271723741578"/>
        <n v="1.6906800751879698"/>
        <n v="0.6333774430996653"/>
        <n v="0.2505579745731961"/>
        <n v="0.21783887363936952"/>
        <n v="0.24467178387874675"/>
        <n v="0.20428370608131852"/>
        <n v="0.3520974232893688"/>
        <n v="0.16109912845073068"/>
        <n v="0.28586383584237807"/>
        <n v="0.22024752079785467"/>
        <n v="0.4408852700537682"/>
        <n v="1.3909900472037762"/>
        <n v="0.8114914257971668"/>
        <n v="0.9828897786675564"/>
        <n v="0.8889865853658536"/>
        <n v="0.7006217814228495"/>
        <n v="0.5774441035341094"/>
        <n v="2.35851"/>
        <n v="1.1517482916801491"/>
        <n v="1.0439722113066217"/>
        <n v="0.8442085158150852"/>
        <n v="0.6144946531066074"/>
        <n v="0.5275318966712899"/>
        <n v="0.26428522722620235"/>
        <n v="0.2075905670149781"/>
        <n v="0.24032073353454705"/>
        <n v="0.29184733084467657"/>
        <n v="0.3099008034493627"/>
        <n v="0.24913674018674117"/>
        <n v="0.22118839218365285"/>
        <n v="0.4010095765079006"/>
        <n v="0.15837443525096126"/>
        <n v="0.5224506282534555"/>
        <n v="1.1640005083238023"/>
        <n v="0.24225940525495382"/>
        <n v="0.3931019280608322"/>
        <n v="0.426305239123421"/>
        <n v="0.8176068160813308"/>
        <n v="0.360778473862586"/>
        <n v="0.2815298675601524"/>
        <n v="0.3530211058157452"/>
        <n v="0.24885438114447955"/>
        <n v="0.28981576014224353"/>
        <n v="0.22853903607177453"/>
        <n v="0.4128485948358942"/>
        <n v="0.19571346682033133"/>
        <n v="0.3421174360879058"/>
        <n v="0.36039777018397706"/>
        <n v="0.4451981677206965"/>
        <n v="0.4251049153690317"/>
        <n v="1.6848670418006428"/>
        <n v="0.6774535360102371"/>
        <n v="0.6086457471014473"/>
        <n v="0.17270320581222307"/>
        <n v="1.4141778440139094"/>
        <n v="0.23511764232201113"/>
        <n v="0.24720720120310943"/>
        <n v="0.20130714882633874"/>
        <n v="0.247976218539916"/>
        <n v="0.22256046744730995"/>
        <n v="0.39793032936289635"/>
        <n v="0.1844996224679098"/>
        <n v="0.2917351125331093"/>
        <n v="0.306314602317835"/>
        <n v="0.44257454078791997"/>
        <n v="1.3924365222568236"/>
        <n v="0.714390873224224"/>
        <n v="0.9846673340006674"/>
        <n v="0.6265515337423314"/>
        <n v="0.9763150867823763"/>
        <n v="0.5915223616627228"/>
        <n v="0.8444402928257686"/>
        <n v="0.6207439959356112"/>
        <n v="2.3586"/>
        <n v="1.2179650195953249"/>
        <n v="1.0887513292918698"/>
        <n v="0.61995"/>
        <n v="0.531639470007723"/>
        <n v="0.26882218102598654"/>
        <n v="0.22698358378740183"/>
        <n v="0.19771894520671474"/>
        <n v="0.29301824404675586"/>
        <n v="0.49597836461979"/>
        <n v="0.3204643441879406"/>
        <n v="0.2470882458955077"/>
        <n v="0.2563229492240903"/>
        <n v="0.12965236691765278"/>
        <n v="0.3621471111059588"/>
        <n v="0.5270882528004733"/>
        <n v="0.39518388941296434"/>
        <n v="1.1860495017679202"/>
        <n v="0.24332626853181127"/>
        <n v="0.34706871827110314"/>
        <n v="0.8036524256993006"/>
        <n v="0.38120776419841845"/>
        <n v="0.2778319331518374"/>
        <n v="0.25312090697821443"/>
        <n v="0.2926215216230923"/>
        <n v="0.21593966042476273"/>
        <n v="0.42028091478203594"/>
        <n v="0.14327627551061878"/>
        <n v="0.34809525639616407"/>
        <n v="0.36288654782217017"/>
        <n v="0.14864997308071923"/>
        <n v="0.45176495048954163"/>
        <n v="0.4446917116320212"/>
        <n v="1.6815961356466878"/>
        <n v="0.6968287479398592"/>
        <n v="0.5941032864557363"/>
        <n v="1.4647108378870675"/>
        <n v="0.2627155071899007"/>
        <n v="0.24447177033934464"/>
        <n v="0.2320033398050937"/>
        <n v="0.2243143131656878"/>
        <n v="0.23814649337375013"/>
        <n v="0.3533210375195876"/>
        <n v="0.16725343883345697"/>
        <n v="0.2886183362617766"/>
        <n v="0.3368822817928332"/>
        <n v="1.4270749230490674"/>
        <n v="0.7846258569284088"/>
        <n v="0.971676229644706"/>
        <n v="0.4139702797417354"/>
        <n v="1.0429703703703703"/>
        <n v="1.0354873164218958"/>
        <n v="0.6354373877317342"/>
        <n v="0.8653979230130159"/>
        <n v="0.6241563920231578"/>
        <n v="1.2283249277969044"/>
        <n v="1.0910129769994115"/>
        <n v="0.5299267017929217"/>
        <n v="0.2767595608549369"/>
        <n v="0.2123364226262289"/>
        <n v="0.20418435757337658"/>
        <n v="0.2920777954533792"/>
        <n v="0.4880123301378264"/>
        <n v="0.32835372521149325"/>
        <n v="0.296085332892082"/>
        <n v="0.31557016041312064"/>
        <n v="0.16159894547979203"/>
        <n v="0.5233971459124599"/>
        <n v="0.36814005877806116"/>
        <n v="1.1544892962767104"/>
        <n v="0.24468996497864734"/>
        <n v="0.4275479045037645"/>
        <n v="0.33164363709044564"/>
        <n v="0.8567800391815412"/>
        <n v="0.3804318801880769"/>
        <n v="0.28083111869359734"/>
        <n v="0.24814836031819928"/>
        <n v="0.29081600625331167"/>
        <n v="0.22076038874717313"/>
        <n v="0.5178724651271832"/>
        <n v="0.4050864167695195"/>
        <n v="0.1942679337212025"/>
        <n v="0.3663625554223343"/>
        <n v="0.3474761556947792"/>
        <n v="0.5435930206399086"/>
        <n v="1.6700849729729728"/>
        <n v="0.6496255479995318"/>
        <n v="0.4500942087278077"/>
        <n v="0.1707266935480237"/>
        <n v="1.3398091768583573"/>
        <n v="0.26325511823610687"/>
        <n v="0.8944383076923077"/>
        <n v="0.612408465626221"/>
        <n v="0.2808909326301704"/>
        <n v="0.2266979002743011"/>
        <n v="0.22361111500841557"/>
        <n v="0.23755295533431361"/>
        <n v="0.5406005114245649"/>
        <n v="0.34848246483750805"/>
        <n v="0.1960755994761188"/>
        <n v="0.2783283863526625"/>
        <n v="0.3299919088103915"/>
        <n v="1.3511465496506698"/>
        <n v="0.6113331384646986"/>
        <n v="0.9861042784357392"/>
        <n v="0.34903767346455383"/>
        <n v="1.7286928571428573"/>
        <n v="1.0305429461504227"/>
        <n v="0.5911854864733154"/>
        <n v="0.8947453333333334"/>
        <n v="0.5586397276093076"/>
        <n v="2.452926"/>
        <n v="1.1554091249654956"/>
        <n v="1.0880612067728632"/>
        <n v="2.052409612659056"/>
        <n v="1.329925901414811"/>
        <n v="0.2768060236780025"/>
        <n v="0.2293389710138553"/>
        <n v="0.19018990321517368"/>
        <n v="0.10750293298980931"/>
        <n v="0.48837851867977294"/>
        <n v="0.29512876284411294"/>
        <n v="0.2466111144550759"/>
        <n v="0.2794951470300992"/>
        <n v="0.23999809396740684"/>
        <n v="0.5417545049662437"/>
        <n v="0.17117987194007436"/>
        <n v="0.3632798714033718"/>
        <n v="1.205395415907711"/>
        <n v="0.24812708658748628"/>
        <n v="0.43465078590761647"/>
        <n v="0.8511672675202157"/>
        <n v="0.330237650200267"/>
        <n v="0.37215274883424354"/>
        <n v="0.2520168639914447"/>
        <n v="0.27567087094972414"/>
        <n v="0.30202300567376167"/>
        <n v="0.21601943021623382"/>
        <n v="0.41502770159583285"/>
        <n v="0.4237063609428949"/>
        <n v="0.20299838079726254"/>
        <n v="0.3461415242201267"/>
        <n v="0.35172875424149785"/>
        <n v="0.4249276898866118"/>
        <n v="0.42204188595113984"/>
        <n v="0.23885055195927707"/>
        <n v="0.902315053763441"/>
        <n v="0.6187917120420673"/>
        <n v="1.4020852961497394"/>
        <n v="0.21291696203914473"/>
        <n v="0.1854233745352226"/>
        <n v="0.25111341594867564"/>
        <n v="0.2528329680758929"/>
        <n v="0.25677297689459616"/>
        <n v="0.21322555876102833"/>
        <n v="0.5494988864142539"/>
        <n v="0.3986268802982377"/>
        <n v="0.20093821182543534"/>
        <n v="0.2586960127558991"/>
        <n v="0.3368875192604006"/>
        <n v="0.29783127491203726"/>
        <n v="1.4183973714862554"/>
        <n v="0.7252389853137517"/>
        <n v="0.9841544114207667"/>
        <n v="0.37556788476668"/>
        <n v="2.3588499999999994"/>
        <n v="1.0609835018119396"/>
        <n v="1.0844886104993106"/>
        <n v="0.9010528352707684"/>
        <n v="0.6054728963633341"/>
        <n v="0.9764485981308412"/>
        <n v="0.6184387934033325"/>
        <n v="2.0937224041806775"/>
        <n v="1.3136543541616974"/>
        <n v="0.3611160120561811"/>
        <n v="0.4264993187372489"/>
        <n v="0.4107415984240537"/>
        <n v="0.47068974266504376"/>
        <n v="0.4176387947066683"/>
        <n v="0.46693509610400696"/>
        <n v="0.4109149720155353"/>
        <n v="0.4534332376346066"/>
        <n v="0.4346434886837665"/>
        <n v="0.2630977503869562"/>
        <n v="0.2577688449040391"/>
        <n v="0.23231779456896745"/>
        <n v="0.535337944322391"/>
        <n v="0.339167720872867"/>
        <n v="0.5378235216039681"/>
        <n v="1.0398874721716251"/>
        <n v="0.2727574872082727"/>
        <n v="0.420220113967476"/>
        <n v="0.21691074681238615"/>
        <n v="0.21454316260244527"/>
        <n v="0.32860480510051426"/>
        <n v="0.46772992416877307"/>
        <n v="0.8614306762092794"/>
        <n v="0.2708907114247568"/>
        <n v="0.3415633193656327"/>
        <n v="0.22096668263526426"/>
        <n v="0.27618898050148527"/>
        <n v="0.34319586559036097"/>
        <n v="0.21553687519036965"/>
        <n v="0.6766455687519151"/>
        <n v="0.39715033309273373"/>
        <n v="0.22634192371345144"/>
        <n v="0.15741211649001172"/>
        <n v="0.43150873684729313"/>
        <n v="0.11597839876015785"/>
        <n v="0.19931095655865275"/>
        <n v="0.1697568896580196"/>
        <n v="0.23139346620904172"/>
        <n v="1.6120926937866829"/>
        <n v="0.9462597544609573"/>
        <n v="0.293253708358186"/>
        <n v="0.3230618141562215"/>
        <n v="0.18146977165845088"/>
        <n v="0.2752911831272136"/>
        <n v="0.22792374972161494"/>
        <n v="0.24385510903272506"/>
        <n v="0.26709628841428745"/>
        <n v="0.27468519242713535"/>
        <n v="0.5357983992533011"/>
        <n v="0.35397358441966625"/>
        <n v="0.22376688221027222"/>
        <n v="0.18753827574097492"/>
        <n v="0.43922249856827283"/>
        <n v="0.20012375337671046"/>
        <n v="0.1670413886940833"/>
        <n v="1.5721461124244813"/>
        <n v="1.1703154488470502"/>
        <n v="1.0591192187212086"/>
        <n v="0.5539084092352651"/>
        <n v="0.2873747765106618"/>
        <n v="1.4009736317113366"/>
        <n v="0.9718735080674135"/>
        <n v="0.3570015641409118"/>
        <n v="0.8611314648729447"/>
        <n v="0.6529680994049624"/>
        <n v="0.29266323486418533"/>
        <n v="0.2665077124881151"/>
        <n v="0.24514253264592614"/>
        <n v="0.5651007464640847"/>
        <n v="0.3329787979098714"/>
        <n v="0.5665214854005888"/>
        <n v="1.1558399435924556"/>
        <n v="0.28212676001110926"/>
        <n v="0.19516136565316897"/>
        <n v="0.22065853417849918"/>
        <n v="0.4869948567419999"/>
        <n v="0.30322755082217623"/>
        <n v="0.4461200308588844"/>
        <n v="0.3355829988404246"/>
        <n v="0.8485246984792869"/>
        <n v="0.2460626289598252"/>
        <n v="0.24221162599455276"/>
        <n v="0.28154122268332"/>
        <n v="0.34413979468742184"/>
        <n v="0.21550324092242218"/>
        <n v="0.6948219166062345"/>
        <n v="0.4198178141383866"/>
        <n v="0.2067456383751173"/>
        <n v="0.20074152723067085"/>
        <n v="0.45183746274413544"/>
        <n v="0.1839619204659355"/>
        <n v="0.1686623399612445"/>
        <n v="1.6554772313296904"/>
        <n v="0.9619442498949432"/>
        <n v="0.29813212049369486"/>
        <n v="0.23282832487678243"/>
        <n v="0.1276312577282875"/>
        <n v="0.31057688901043"/>
        <n v="0.19168761982321303"/>
        <n v="0.5348453018124588"/>
        <n v="0.23398508209740904"/>
        <n v="0.2607496215472909"/>
        <n v="0.3008934303959038"/>
        <n v="0.27576700256311226"/>
        <n v="0.536699625069832"/>
        <n v="0.42571074969825634"/>
        <n v="0.20775869883538176"/>
        <n v="0.18315564508527854"/>
        <n v="0.47589741955130443"/>
        <n v="1.5063531780270347"/>
        <n v="0.9567030196306004"/>
        <n v="0.40539097969520066"/>
        <n v="1.5369429506815744"/>
        <n v="1.213410287791129"/>
        <n v="1.0623088450936553"/>
        <n v="0.23360524580003128"/>
        <n v="0.18772834049409134"/>
        <n v="0.1934368618962842"/>
        <n v="0.24681808935088245"/>
        <n v="0.5741298361492327"/>
        <n v="0.3159565058354532"/>
        <n v="0.26637642046863536"/>
        <n v="0.23669933910351373"/>
        <n v="0.47177951311626504"/>
        <n v="0.39949212428301945"/>
        <n v="0.5578748686422866"/>
        <n v="1.1281022734938946"/>
        <n v="0.3018598920799878"/>
        <n v="0.20055220017256256"/>
        <n v="0.21789778353374212"/>
        <n v="0.4942858556922616"/>
        <n v="0.28923196131544837"/>
        <n v="0.3680193605265652"/>
        <n v="0.24083404871599448"/>
        <n v="0.4628119248568126"/>
        <n v="0.3050128587151109"/>
        <n v="0.2867125810609348"/>
        <n v="0.3338152325291978"/>
        <n v="0.21543369057447412"/>
        <n v="0.48060479005319906"/>
        <n v="0.3624872660046116"/>
        <n v="0.2236943032573711"/>
        <n v="0.17555627489697617"/>
        <n v="0.47104307860261996"/>
        <n v="0.18400252849928952"/>
        <n v="0.16595474827053774"/>
        <n v="1.3709009387697912"/>
        <n v="0.9505442616432229"/>
        <n v="0.3125967004779112"/>
        <n v="0.22270759228193904"/>
        <n v="0.2385147879245156"/>
        <n v="0.5389853794500105"/>
        <n v="0.1403246134639308"/>
        <n v="0.27947623472038524"/>
        <n v="0.2787292663257156"/>
        <n v="0.2588993082339472"/>
        <n v="0.2765906489099729"/>
        <n v="0.567280935162296"/>
        <n v="0.3863981035597615"/>
        <n v="0.22097009065050155"/>
        <n v="0.18688353103733382"/>
        <n v="1.4760081122190298"/>
        <n v="0.9645896728419395"/>
        <n v="0.47485125412864504"/>
        <n v="0.24454412080492974"/>
        <n v="0.505109627077422"/>
        <n v="1.5868776182810123"/>
        <n v="1.1595429723291186"/>
        <n v="1.0541516160710473"/>
        <n v="0.20171370412453962"/>
        <n v="1.201135378594059"/>
        <n v="1.0975327117543476"/>
        <n v="0.1944419077523333"/>
        <n v="0.1901622964652821"/>
        <n v="0.32231848357866916"/>
        <n v="0.27980198532615874"/>
        <n v="0.2767652113192198"/>
        <n v="0.4684499167598611"/>
        <n v="0.4331795085207839"/>
        <n v="1.104065978546853"/>
        <n v="0.3352989763275075"/>
        <n v="0.5988212601434788"/>
        <n v="0.21750217787281223"/>
        <n v="0.22466443163028685"/>
        <n v="0.5180165889701364"/>
        <n v="0.16955923764035008"/>
        <n v="0.24902027876306887"/>
        <n v="0.35445948799163834"/>
        <n v="0.4800805427085445"/>
        <n v="0.3085270077752845"/>
        <n v="0.2894454317101437"/>
        <n v="0.36773539621901713"/>
        <n v="0.21550285889162635"/>
        <n v="0.4703333241287154"/>
        <n v="0.39542130869446757"/>
        <n v="0.21079547086274977"/>
        <n v="0.16656090544563587"/>
        <n v="0.4681911240875912"/>
        <n v="0.18818534967163603"/>
        <n v="0.16646796144880663"/>
        <n v="1.6313224043715846"/>
        <n v="1.050856262381686"/>
        <n v="0.3529653249802329"/>
        <n v="0.24377289125976784"/>
        <n v="0.24382910416230386"/>
        <n v="0.2151501365563022"/>
        <n v="0.298081256224256"/>
        <n v="0.2710963595174122"/>
        <n v="0.29523664392858273"/>
        <n v="0.278672746528497"/>
        <n v="0.3181834337145374"/>
        <n v="0.27619194112423145"/>
        <n v="0.578084354207239"/>
        <n v="0.4380225747825178"/>
        <n v="0.21056435608063462"/>
        <n v="0.16668630069491483"/>
        <n v="1.439279108869273"/>
        <n v="0.9445736998108345"/>
        <n v="0.5056847018715224"/>
        <n v="0.24801878144770034"/>
        <n v="1.580009844084378"/>
        <n v="1.1876148197596796"/>
        <n v="1.0587082012210596"/>
        <n v="0.5068596242134327"/>
        <n v="0.580259265821512"/>
        <n v="1.1310889111749614"/>
        <n v="1.0846916858730098"/>
        <n v="0.18555037632456467"/>
        <n v="0.18464490280093118"/>
        <n v="0.3306841378409037"/>
        <n v="0.28549013782090776"/>
        <n v="0.24531914997979856"/>
        <n v="0.4783920386659042"/>
        <n v="0.3999947894462519"/>
        <n v="1.1458707198726483"/>
        <n v="0.352814024445845"/>
        <n v="0.5996656955506318"/>
        <n v="0.21329560869961836"/>
        <n v="0.21998868028404836"/>
        <n v="0.18293142725268086"/>
        <n v="0.5141714969908866"/>
        <n v="0.2482994840436719"/>
        <n v="0.35531963083375767"/>
        <n v="0.4811646235094511"/>
        <n v="0.27832013913813464"/>
        <n v="0.2870845641290896"/>
        <n v="0.3659165294732809"/>
        <n v="0.21545787884046805"/>
        <n v="0.5731840698732912"/>
        <n v="0.420522002595609"/>
        <n v="0.20999422348327007"/>
        <n v="0.2077815368204101"/>
        <n v="0.2143661189646951"/>
        <n v="0.4524045971967683"/>
        <n v="1.5455893832943013"/>
        <n v="0.9417310913110469"/>
        <n v="0.3532622532895032"/>
        <n v="0.15332667727549867"/>
        <n v="0.14280861831098238"/>
        <n v="0.24474460911640067"/>
        <n v="0.2422437401453195"/>
        <n v="0.13201515257654925"/>
        <n v="0.27819843766155344"/>
        <n v="0.27403679299154704"/>
        <n v="0.29248065900385845"/>
        <n v="0.27626780088459746"/>
        <n v="0.6339947395410247"/>
        <n v="0.4447086556605992"/>
        <n v="0.2100136502197094"/>
        <n v="0.1881930914490003"/>
        <n v="1.4676763537009438"/>
        <n v="0.9324746289492051"/>
        <n v="0.4595794082150112"/>
        <n v="0.24926321431112736"/>
        <n v="0.4911879283261208"/>
        <n v="1.5923890081999221"/>
        <n v="1.261171839132018"/>
        <n v="1.053674532618427"/>
        <n v="0.21981974371084392"/>
        <n v="0.17585325497160748"/>
        <n v="0.18521834618853317"/>
        <n v="1.1442240310435192"/>
        <n v="1.1572038705372039"/>
        <n v="0.3331400916347858"/>
        <n v="0.2667867797196672"/>
        <n v="0.25737933106345356"/>
        <n v="0.4792227042868352"/>
        <n v="0.41248582064751943"/>
        <n v="1.1048597449908926"/>
        <n v="0.34458643685200924"/>
        <n v="0.5857117568182969"/>
        <n v="0.20736583350199012"/>
        <n v="0.22936641542851735"/>
        <n v="0.4608119679855327"/>
        <n v="0.1946254231154067"/>
        <n v="0.2551879423521215"/>
        <n v="0.2467828303867367"/>
        <n v="0.46819507312190245"/>
        <n v="0.32633297032721154"/>
        <n v="0.30148331715692717"/>
        <n v="0.32348539122747993"/>
        <n v="0.2154874450009191"/>
        <n v="0.592863638517574"/>
        <n v="0.38511350967987573"/>
        <n v="0.22674632256468988"/>
        <n v="0.20777999367698322"/>
        <n v="0.4522979252945734"/>
        <n v="0.2147083894992869"/>
        <n v="0.1404272485966124"/>
        <n v="0.14251441116290303"/>
        <n v="1.223741067675494"/>
        <n v="0.9722309626145486"/>
        <n v="0.3286600384405477"/>
        <n v="0.24315092511629394"/>
        <n v="0.3066150173204756"/>
        <n v="0.291528145248031"/>
        <n v="0.31445816186556924"/>
        <n v="0.31411818611336845"/>
        <n v="0.297972509769898"/>
        <n v="0.3210455685287235"/>
        <n v="0.2753168779186124"/>
        <n v="0.5340458666553483"/>
        <n v="0.41577369632573385"/>
        <n v="0.22426960852323669"/>
        <n v="0.22504020949717662"/>
        <n v="0.24877727295982957"/>
        <n v="1.624559198542805"/>
        <n v="0.8806238783130533"/>
        <n v="0.5463457156888792"/>
        <n v="0.483931777822529"/>
        <n v="0.15354703269796757"/>
        <n v="0.17579665163906572"/>
        <n v="1.6271165392781315"/>
        <n v="1.2592559346267838"/>
        <n v="1.0684503900452178"/>
        <n v="0.5433740228202618"/>
        <n v="1.125570372793456"/>
        <n v="1.138793938095911"/>
        <n v="0.33225585873382196"/>
        <n v="0.2812530047552878"/>
        <n v="0.26405335533076335"/>
        <n v="0.4279933378216611"/>
        <n v="0.3574588723797987"/>
        <n v="1.1833099141295864"/>
        <n v="0.3277798229280967"/>
        <n v="0.5640503296232877"/>
        <n v="0.19929452498155928"/>
        <n v="0.1705849892103881"/>
        <n v="0.1992833272231828"/>
        <n v="0.45854096839467856"/>
        <n v="0.33385961162595007"/>
        <n v="0.2338777766840081"/>
        <n v="0.1613195992675067"/>
        <n v="0.33321655084795954"/>
        <n v="0.28028691499030456"/>
        <n v="0.3402642097119734"/>
        <n v="0.6024823246904415"/>
        <n v="0.3852499259116513"/>
        <n v="0.20927154388641026"/>
        <n v="0.17666085925608843"/>
        <n v="0.45921302556406823"/>
        <n v="0.15774631742460762"/>
        <n v="0.1404769149262541"/>
        <n v="0.5614726778561892"/>
        <n v="0.24463062143812012"/>
        <n v="0.21529563253506437"/>
        <n v="1.4524173822534479"/>
        <n v="1.039374185136897"/>
        <n v="0.30452459846735014"/>
        <n v="0.2953098332473437"/>
        <n v="0.30322608322608324"/>
        <n v="0.31929497677923047"/>
        <n v="0.2630824840466682"/>
        <n v="0.2809540446039311"/>
        <n v="0.6278765676367478"/>
        <n v="0.3851335037642357"/>
        <n v="0.20778604272174542"/>
        <n v="0.1840799087639523"/>
        <n v="0.2469740550268581"/>
        <n v="1.368391881342701"/>
        <n v="0.9758361515218218"/>
        <n v="0.5063769188784008"/>
        <n v="0.4986366108025282"/>
        <n v="0.1426155880801389"/>
        <n v="0.18177271582960206"/>
        <n v="1.6426284094423256"/>
        <n v="1.2940450470757545"/>
        <n v="1.0699555057449797"/>
        <n v="0.1543962880910056"/>
        <n v="0.38549272128718615"/>
        <n v="0.32740810381180213"/>
        <n v="0.2937676599426854"/>
        <n v="0.25914533748070523"/>
        <n v="0.37898444807532666"/>
        <n v="0.4112229776648087"/>
        <n v="1.1479983808945557"/>
        <n v="0.31430422583933026"/>
        <n v="0.5198952330029821"/>
        <n v="0.19344596675554146"/>
        <n v="0.17905654709241245"/>
        <n v="0.22085761143645918"/>
        <n v="0.14142773339960266"/>
        <n v="0.2087457265255911"/>
        <n v="0.22582811056493596"/>
        <n v="0.34451651038324516"/>
        <n v="0.3411157018030537"/>
        <n v="0.28360747723253094"/>
        <n v="0.30512229440371325"/>
        <n v="0.5467894154362231"/>
        <n v="0.34854605844817443"/>
        <n v="0.21532722130311993"/>
        <n v="0.18937844143629678"/>
        <n v="0.44424603421268555"/>
        <n v="0.5722979686078116"/>
        <n v="0.22942079647929356"/>
        <n v="1.1575522595194727"/>
        <n v="1.0302645095017977"/>
        <n v="0.3362976023964149"/>
        <n v="0.19069621805646328"/>
        <n v="0.18547275895424045"/>
        <n v="0.23621815901699283"/>
        <n v="0.3132058662211057"/>
        <n v="0.3082110733677618"/>
        <n v="0.20433193924719348"/>
        <n v="0.27259741845220137"/>
        <n v="0.2944865523533771"/>
        <n v="0.6205847440881224"/>
        <n v="0.40009716842924087"/>
        <n v="0.20865423143364045"/>
        <n v="0.2166448856585586"/>
        <n v="0.23218560563342705"/>
        <n v="1.6074989491382936"/>
        <n v="1.0129832257890876"/>
        <n v="0.5227264656092936"/>
        <n v="0.45435932311278465"/>
        <n v="1.660672133115636"/>
        <n v="1.216094726962683"/>
        <n v="1.0682882882882883"/>
        <n v="0.14939076415444869"/>
        <n v="0.17492223467438803"/>
        <n v="0.18182191966606845"/>
        <n v="1.2634975973236011"/>
        <n v="0.7788331139632717"/>
        <n v="0.37704369846281327"/>
        <n v="0.3841918112254522"/>
        <n v="0.37094500115432055"/>
        <n v="0.26690723320322535"/>
        <n v="0.2646058244246355"/>
        <n v="0.7893048517966552"/>
        <n v="0.3080391789650556"/>
        <n v="0.5337982894918532"/>
        <n v="0.2173924201488343"/>
        <n v="0.18480845242758318"/>
        <n v="0.24178998663516185"/>
        <n v="0.24572166335233772"/>
        <n v="0.24016383085078935"/>
        <n v="0.14326807027481583"/>
        <n v="0.5130292229553453"/>
        <n v="0.33356790778737744"/>
        <n v="0.29419528682953594"/>
        <n v="0.26283704567819133"/>
        <n v="0.5268982891230343"/>
        <n v="0.36555365475261503"/>
        <n v="0.2279404275937085"/>
        <n v="0.14629211233759903"/>
        <n v="0.39129879313967536"/>
        <n v="0.23518247862371183"/>
        <n v="0.34605398812593646"/>
        <n v="0.9376063917867197"/>
        <n v="1.0390338983050846"/>
        <n v="0.32086554293659597"/>
        <n v="0.592674228035805"/>
        <n v="0.17398886603667307"/>
        <n v="0.1791552361463866"/>
        <n v="0.3194773950024506"/>
        <n v="0.3383535579298044"/>
        <n v="0.3185383905334362"/>
        <n v="0.2656885282295484"/>
        <n v="0.5787060987078466"/>
        <n v="0.41290810933924765"/>
        <n v="0.2259692452914257"/>
        <n v="0.18519447305796968"/>
        <n v="0.2423938628312943"/>
        <n v="0.3816580375859931"/>
        <n v="1.922939610480594"/>
        <n v="1.0370197615450205"/>
        <n v="0.5455224673078759"/>
        <n v="1.6318751110351895"/>
        <n v="1.3112791523449707"/>
        <n v="1.0668577238655976"/>
        <n v="0.15768263531204058"/>
        <n v="0.22843741895558453"/>
        <n v="0.554529279972769"/>
        <n v="1.3061714881200501"/>
        <n v="0.7775129311787752"/>
        <n v="0.33983790545546294"/>
        <n v="0.24607912679555935"/>
        <n v="0.24885607321486278"/>
        <n v="0.43579923675304716"/>
        <n v="0.41201326865763266"/>
        <n v="0.8669307832422586"/>
        <n v="0.30809992560859295"/>
        <n v="0.5857615297852786"/>
        <n v="0.2162721951083858"/>
        <n v="0.1934209099091751"/>
        <n v="0.24135464091974265"/>
        <n v="0.24169961046476351"/>
        <n v="0.17684690140993733"/>
        <n v="0.48301169464891247"/>
        <n v="0.25558746624163375"/>
        <n v="0.34966164810183986"/>
        <n v="0.29883233194691455"/>
        <n v="0.26183429793552726"/>
        <n v="0.2154620196033654"/>
        <n v="0.57114044368248"/>
        <n v="0.3439804577890616"/>
        <n v="0.22960358456198235"/>
        <n v="0.16675619952454626"/>
        <n v="0.39813255726256985"/>
        <n v="0.2321626097162076"/>
        <n v="0.5254930677302287"/>
        <n v="1.2010878870673953"/>
        <n v="1.0381140215716487"/>
        <n v="0.3419121760916387"/>
        <n v="0.18374811236989125"/>
        <n v="0.10419819666139155"/>
        <n v="0.17390428504071903"/>
        <n v="0.17357726876513957"/>
        <n v="0.31489754093753747"/>
        <n v="0.2550182334971828"/>
        <n v="0.2708918801171773"/>
        <n v="0.2759212969288763"/>
        <n v="0.6269640263983552"/>
        <n v="0.36952500465919036"/>
        <n v="0.22607647888289675"/>
        <n v="0.20427259722291327"/>
        <n v="0.2378746472581195"/>
        <n v="0.5556065205791981"/>
        <n v="0.9390544729448019"/>
        <n v="0.4926426205484917"/>
        <n v="0.409926894918174"/>
        <n v="1.6599801466493411"/>
        <n v="1.2356171446986788"/>
        <n v="1.0504366818926207"/>
        <n v="0.16966745650632253"/>
        <n v="0.2526594472101164"/>
        <n v="0.5324318194783783"/>
        <n v="1.406748656163114"/>
        <n v="0.7806266732997376"/>
        <n v="0.46939059524322907"/>
        <n v="0.3564751548750807"/>
        <n v="0.3648512478161079"/>
        <n v="0.24428380227705337"/>
        <n v="0.24762783434681557"/>
        <n v="1.0105822033326588"/>
        <n v="0.3359233166472189"/>
        <n v="0.601938252174297"/>
        <n v="0.22105153199687144"/>
        <n v="0.20243295614995493"/>
        <n v="0.23834011558406132"/>
        <n v="0.22170140065815735"/>
        <n v="0.4442548494220161"/>
        <n v="0.24443391411141396"/>
        <n v="0.1161505006587881"/>
        <n v="0.3574011290128863"/>
        <n v="0.34168367966104907"/>
        <n v="0.2803708741241241"/>
        <n v="0.5429592133300065"/>
        <n v="0.333328592017293"/>
        <n v="0.23614361686241025"/>
        <n v="0.1759146031031871"/>
        <n v="0.22157997212549801"/>
        <n v="0.33890884463436266"/>
        <n v="0.5616442923188149"/>
        <n v="2.211582097319802"/>
        <n v="1.0099889940567908"/>
        <n v="0.4919439577826675"/>
        <n v="0.18889664098391906"/>
        <n v="0.32428320586978115"/>
        <n v="0.15379832217142328"/>
        <n v="0.34815389768201477"/>
        <n v="0.31312994289379636"/>
        <n v="0.2692843325843549"/>
        <n v="0.2758851128968413"/>
        <n v="0.6107578559025538"/>
        <n v="0.34457771835732903"/>
        <n v="0.23901711677248416"/>
        <n v="0.20317127686746464"/>
        <n v="0.22972616354283515"/>
        <n v="0.6910807528840315"/>
        <n v="0.8841322103409526"/>
        <n v="0.5145167270602917"/>
        <n v="1.6817472365540964"/>
        <n v="1.2597374813003683"/>
        <n v="1.0685938319271653"/>
        <n v="0.37895348862101896"/>
        <n v="1.47210347582038"/>
        <n v="0.7938711948663562"/>
        <n v="0.5662933624899286"/>
        <n v="0.21057478584519837"/>
        <n v="0.2863198789066844"/>
        <n v="0.5797033187604829"/>
        <n v="0.38343330162298406"/>
        <n v="0.3697048287604877"/>
        <n v="0.3133986175066263"/>
        <n v="0.2476771412268135"/>
        <n v="0.599980184992725"/>
        <n v="0.36519205265212196"/>
        <n v="0.2130489750891506"/>
        <n v="0.19820921179095352"/>
        <n v="0.23623354940869595"/>
        <n v="0.22070915984419942"/>
        <n v="0.453893486480702"/>
        <n v="0.2943874031081017"/>
        <n v="0.29446651770367827"/>
        <n v="0.3508412608584813"/>
        <n v="0.3384319377819263"/>
        <n v="0.26804554980275713"/>
        <n v="0.5604545548683929"/>
        <n v="0.35641439221018945"/>
        <n v="0.23171900118540156"/>
        <n v="0.18409879376006383"/>
        <n v="0.1375670224884066"/>
        <n v="0.23709658204099182"/>
        <n v="0.5916743719404526"/>
        <n v="0.33289375195658977"/>
        <n v="0.4418745515961039"/>
        <n v="0.34483416168984726"/>
        <n v="0.42861581375720187"/>
        <n v="0.3652099793859979"/>
        <n v="0.31616779709671045"/>
        <n v="0.2662444001862347"/>
        <n v="0.5822040933518124"/>
        <n v="0.3579319045569588"/>
        <n v="0.23112966063626456"/>
        <n v="0.1959949745858793"/>
        <n v="0.24294522475490046"/>
        <n v="0.9184176151896218"/>
        <n v="0.42889831601282474"/>
        <n v="1.610645730803439"/>
        <n v="1.36787840197186"/>
        <n v="1.0487562475367354"/>
        <n v="0.37904910928241037"/>
        <n v="0.11236878269861712"/>
        <n v="0.5662135593865764"/>
        <n v="1.5454270142180093"/>
        <n v="0.8927528369153256"/>
        <n v="0.48766871066253814"/>
        <n v="0.49820423833528954"/>
        <n v="0.5092515861450057"/>
        <n v="0.4550797211380098"/>
        <n v="0.527598430326361"/>
        <n v="0.5474227871768811"/>
        <n v="0.4577078726382827"/>
        <n v="0.5586578476111131"/>
        <n v="0.4719166199289789"/>
        <n v="0.5235344244154182"/>
        <n v="0.5473293500463968"/>
        <n v="0.3729245426072168"/>
        <n v="0.5392346438068147"/>
        <n v="0.5434887496008617"/>
        <n v="0.4885477049925743"/>
        <n v="0.5362562054447322"/>
        <n v="0.503429672971212"/>
        <n v="0.499981983790559"/>
        <n v="0.513571953153739"/>
        <n v="0.5627634724224154"/>
        <n v="0.5050855407613196"/>
        <n v="0.46959194806695764"/>
        <n v="0.5555688971927238"/>
        <n v="0.5399103267029379"/>
        <n v="0.41883672614375683"/>
        <n v="0.5154917719946412"/>
        <n v="0.5595546375439079"/>
        <n v="0.4946894977747619"/>
        <n v="0.4532538281193019"/>
        <n v="0.6026755461316661"/>
        <n v="0.47890591750616984"/>
        <n v="0.5539509893854017"/>
        <n v="0.5578072705469704"/>
        <n v="0.5484490898764893"/>
        <n v="0.39378957085657446"/>
        <n v="0.5949746404802234"/>
        <n v="0.28551713512250126"/>
        <n v="0.24269011481441952"/>
        <n v="0.19446898800694631"/>
        <n v="0.09731350311972688"/>
        <n v="0.492596164364381"/>
        <n v="0.3438035520558593"/>
        <n v="0.2976864938927532"/>
        <n v="0.24443306891850852"/>
        <n v="0.1802864582213534"/>
        <n v="0.5584224287943816"/>
        <n v="0.4100749029978849"/>
        <n v="1.1587547607219737"/>
        <n v="0.2567942985447232"/>
        <n v="0.41949344531542265"/>
        <n v="0.4583409043793729"/>
        <n v="0.3131363851160806"/>
        <n v="0.8795463761250591"/>
        <n v="0.3793737104017478"/>
        <n v="0.26647693303851283"/>
        <n v="0.25917994084647594"/>
        <n v="0.29595520832035355"/>
        <n v="0.2153235901080015"/>
        <n v="0.3991287468584622"/>
        <n v="0.423384614124805"/>
        <n v="0.1227943048869194"/>
        <n v="0.32906037565664525"/>
        <n v="0.3789872486581583"/>
        <n v="0.4624009883198562"/>
        <n v="0.4090403512059193"/>
        <n v="0.24451370623327792"/>
        <n v="0.5723344170854396"/>
        <n v="0.9084093596059114"/>
        <n v="0.597811132485347"/>
        <n v="1.4540707622674836"/>
        <n v="0.21998627341448812"/>
        <n v="0.2665338357942139"/>
        <n v="0.23585560727728969"/>
        <n v="0.24679038000845008"/>
        <n v="0.18775286723656845"/>
        <n v="0.5613919821826281"/>
        <n v="0.32659954931700036"/>
        <n v="0.15019271648749563"/>
        <n v="0.30576903964951463"/>
        <n v="0.3016552096075612"/>
        <n v="1.3793806880657522"/>
        <n v="0.839041832258366"/>
        <n v="0.9861732800215945"/>
        <n v="0.42115733031097496"/>
        <n v="0.9094039421004004"/>
        <n v="0.5749746305157821"/>
        <n v="0.48511257313959066"/>
        <n v="1.0514183013248433"/>
        <n v="0.6791985969084972"/>
        <n v="1.2519864498707693"/>
        <n v="1.1207094021470485"/>
        <n v="0.2977807207535551"/>
        <n v="0.23734780765125083"/>
        <n v="0.2268818526951316"/>
        <n v="0.4975803393700624"/>
        <n v="0.4014666734790339"/>
        <n v="0.18042918377385386"/>
        <n v="0.5522071276265799"/>
        <n v="0.33527749929343104"/>
        <n v="0.25417054393752603"/>
        <n v="0.3980003026814259"/>
        <n v="1.198431631178946"/>
        <n v="0.25949599128730555"/>
        <n v="0.315589221961797"/>
        <n v="0.44090602296254466"/>
        <n v="0.3116372976750335"/>
        <n v="0.39996238456355193"/>
        <n v="0.27237593208545774"/>
        <n v="0.28437991218700254"/>
        <n v="0.29866983851688184"/>
        <n v="0.22460668820048596"/>
        <n v="0.3904656813120065"/>
        <n v="0.42181688560550246"/>
        <n v="0.1912264091244512"/>
        <n v="0.3271188119670998"/>
        <n v="0.32042887125689673"/>
        <n v="0.4705288937770525"/>
        <n v="0.41824211413644186"/>
        <n v="0.24069009645374792"/>
        <n v="0.9129640425531914"/>
        <n v="0.6216824970560175"/>
        <n v="1.44448197825247"/>
        <n v="0.6430578248103032"/>
        <n v="0.2197876995989124"/>
        <n v="1.0078500000000001"/>
        <n v="0.7775454699983002"/>
        <n v="0.23771923245096213"/>
        <n v="0.25523308023418606"/>
        <n v="0.28540120009429354"/>
        <n v="0.18016707216575756"/>
        <n v="0.6369175946547884"/>
        <n v="0.4369637796113192"/>
        <n v="0.19288108390385952"/>
        <n v="0.2544103739224992"/>
        <n v="0.31116919955868494"/>
        <n v="1.3215238059701493"/>
        <n v="0.8804911402906138"/>
        <n v="0.9894763598286633"/>
        <n v="2.5400307692307695"/>
        <n v="1.2271487936728704"/>
        <n v="1.0856215620353216"/>
        <n v="0.9098594973009446"/>
        <n v="0.6012445619973118"/>
        <n v="0.4369456428956832"/>
        <n v="0.4971948616373476"/>
        <n v="1.9731153846153844"/>
        <n v="0.7267585283181432"/>
        <n v="0.30931286429679833"/>
        <n v="0.24671285778603377"/>
        <n v="0.24185037004593982"/>
        <n v="0.5498905381923198"/>
        <n v="0.396332709621729"/>
        <n v="0.52727706622425"/>
        <n v="0.18316929272090315"/>
        <n v="0.335416357936931"/>
        <n v="0.29011595533608114"/>
        <n v="1.2081438535696831"/>
        <n v="0.2597193623509413"/>
        <n v="0.3815383527161704"/>
        <n v="0.8688522157996146"/>
        <n v="0.26532519549876027"/>
        <n v="0.40517699081038805"/>
        <n v="0.47876153557114237"/>
        <n v="0.2935109655109655"/>
        <n v="0.2582344688601369"/>
        <n v="0.26805829387623203"/>
        <n v="0.29512939577208896"/>
        <n v="0.22855667405371624"/>
        <n v="0.6537572383073497"/>
        <n v="0.42060310377222143"/>
        <n v="0.15247046417455568"/>
        <n v="0.30954105552912586"/>
        <n v="0.3229456047170873"/>
        <n v="0.39993681731028285"/>
        <n v="0.47264990709018057"/>
        <n v="0.2463263214889778"/>
        <n v="0.6099199510050718"/>
        <n v="1.428264376788967"/>
        <n v="0.608910411622276"/>
        <n v="0.2187341297138905"/>
        <n v="0.9094313157894738"/>
        <n v="0.6007379412737035"/>
        <n v="0.23207912882007686"/>
        <n v="0.25229961114032673"/>
        <n v="0.2652927000863091"/>
        <n v="0.21428935957304873"/>
        <n v="0.6689466009120798"/>
        <n v="0.387158570141962"/>
        <n v="0.1811055924006743"/>
        <n v="1.4202157888807525"/>
        <n v="0.8602689902325908"/>
        <n v="0.9911117749874226"/>
        <n v="0.2095493779625567"/>
        <n v="0.3054242690594417"/>
        <n v="0.46933504469751053"/>
        <n v="2.4765325"/>
        <n v="1.2244779145484233"/>
        <n v="1.1085463568923357"/>
        <n v="0.9096639778848881"/>
        <n v="0.5571066326634209"/>
        <n v="0.7595917306354245"/>
        <n v="0.527774969927955"/>
        <n v="0.29876535246979213"/>
        <n v="0.26933658599051896"/>
        <n v="0.2726768833103383"/>
        <n v="0.5563402904658389"/>
        <n v="0.44429505347095755"/>
        <n v="0.20388453742136664"/>
        <n v="0.5508290917298663"/>
        <n v="0.2927302102886804"/>
        <n v="0.2136011485226428"/>
        <n v="1.2977465303976037"/>
        <n v="0.2597896120973044"/>
        <n v="0.3736702053099674"/>
        <n v="0.43547390375325157"/>
        <n v="0.2411990151070611"/>
        <n v="0.3601911888321943"/>
        <n v="0.3977469944073895"/>
        <n v="0.31650540925841386"/>
        <n v="0.2607485325956715"/>
        <n v="0.2965517626300279"/>
        <n v="0.2245828354056405"/>
        <n v="0.5816896304405269"/>
        <n v="0.38153981176453844"/>
        <n v="0.15698303175478898"/>
        <n v="0.3095538242836006"/>
        <n v="0.2273341962161308"/>
        <n v="0.2753287631996379"/>
        <n v="0.4593073562901111"/>
        <n v="0.44250303416959963"/>
        <n v="0.24393037699761594"/>
        <n v="0.20277592518921053"/>
        <n v="0.5312964273889449"/>
        <n v="0.2924858406994961"/>
        <n v="0.2512847483305508"/>
        <n v="0.3003239203073201"/>
        <n v="0.2775475542253394"/>
        <n v="0.4789255504872246"/>
        <n v="0.44998246440916756"/>
        <n v="0.16784952143793022"/>
        <n v="1.5237187651706865"/>
        <n v="0.9868096876182358"/>
        <n v="0.9960782455981357"/>
        <n v="0.20712458958327742"/>
        <n v="0.2350573956028103"/>
        <n v="0.27475032815126327"/>
        <n v="0.49608815778339976"/>
        <n v="1.228740479141444"/>
        <n v="1.1671732177435132"/>
        <n v="0.4934841742844165"/>
        <n v="2.231961976811293"/>
        <n v="1.3639398810594925"/>
        <n v="0.2994432685657092"/>
        <n v="0.273366232927274"/>
        <n v="0.20525930328233996"/>
        <n v="0.5558628123518828"/>
        <n v="0.3508731027448967"/>
        <n v="0.5465439705097137"/>
        <n v="0.2257490916843608"/>
        <n v="0.295816743476585"/>
        <n v="0.14365373268004847"/>
        <n v="0.31528387938500296"/>
        <n v="1.1766195534270687"/>
        <n v="0.2581881017160907"/>
        <n v="0.4665970284081789"/>
        <n v="0.16457108260932063"/>
        <n v="0.3501881077294789"/>
        <n v="0.27357360773309203"/>
        <n v="0.2759784543329381"/>
        <n v="0.28906146876961897"/>
        <n v="0.21549114815893608"/>
        <n v="0.5856470761471774"/>
        <n v="0.390293526610587"/>
        <n v="0.17096641171549198"/>
        <n v="0.17712508016027803"/>
        <n v="0.1908865416368216"/>
        <n v="0.16218727491253165"/>
        <n v="0.3013249761191128"/>
        <n v="0.1723591952137964"/>
        <n v="0.26508586570540627"/>
        <n v="0.4473956493251212"/>
        <n v="0.44282995878389597"/>
        <n v="0.16988696349934349"/>
        <n v="0.23763675901082218"/>
        <n v="0.27344862292621225"/>
        <n v="0.2669157530635363"/>
        <n v="0.27519584484894694"/>
        <n v="0.49295986649787393"/>
        <n v="0.37789591144953716"/>
        <n v="0.17806377820213468"/>
        <n v="0.22747342797342798"/>
        <n v="0.1861188833942015"/>
        <n v="0.16196295941442157"/>
        <n v="0.1409488059128915"/>
        <n v="0.1891732151182173"/>
        <n v="0.264382602061611"/>
        <n v="1.4787029450413542"/>
        <n v="1.1354847170859081"/>
        <n v="0.9974525438217123"/>
        <n v="0.506897921854647"/>
        <n v="1.2280929163855832"/>
        <n v="1.1195272860800498"/>
        <n v="0.2817882956280748"/>
        <n v="0.26353416018796755"/>
        <n v="0.22978091677741855"/>
        <n v="0.5513349927944451"/>
        <n v="0.34296182725735724"/>
        <n v="0.5602443852695896"/>
        <n v="0.2199547227357447"/>
        <n v="1.1830613461062762"/>
        <n v="0.2582398648648649"/>
        <n v="0.31349088056074004"/>
        <n v="0.164483997142225"/>
        <n v="0.46401727458833997"/>
        <n v="0.25893813191673054"/>
        <n v="0.1534940254660428"/>
        <n v="0.20173369370542837"/>
        <n v="0.14967293139200896"/>
        <n v="0.2772389213611881"/>
        <n v="0.2827921246776089"/>
        <n v="0.2813045901225791"/>
        <n v="0.21548374720782826"/>
        <n v="0.49862640493085414"/>
        <n v="0.41057347578017667"/>
        <n v="0.1757255491964903"/>
        <n v="0.1496084249147785"/>
        <n v="0.15088247650079153"/>
        <n v="0.15330101280772476"/>
        <n v="0.300560926932418"/>
        <n v="0.2422345235648793"/>
        <n v="0.22435462702363101"/>
        <n v="0.18870864701373177"/>
        <n v="0.4566837722589889"/>
        <n v="0.4374502158325373"/>
        <n v="0.26264332001296614"/>
        <n v="0.26215062359128344"/>
        <n v="0.30110225401215057"/>
        <n v="0.27545563709139426"/>
        <n v="0.4980183792083227"/>
        <n v="0.4494492131066686"/>
        <n v="0.17744355083783891"/>
        <n v="0.15005410667282448"/>
        <n v="0.1784816619278308"/>
        <n v="0.14534653316933482"/>
        <n v="1.5690485165421557"/>
        <n v="1.1310218169680786"/>
        <n v="1.0296665988697862"/>
        <n v="0.1937724349570722"/>
        <n v="0.2158482272252439"/>
        <n v="0.23359456430382117"/>
        <n v="0.5277973837467597"/>
        <n v="1.3379052385456074"/>
        <n v="1.0585542513667514"/>
        <n v="0.27732327203499385"/>
        <n v="0.2552464170859622"/>
        <n v="0.24562752962675394"/>
        <n v="0.5715524631649678"/>
        <n v="0.3627998627710974"/>
        <n v="0.5573988908124647"/>
        <n v="0.22270965825117822"/>
        <n v="0.9259605904742036"/>
        <n v="0.25811932854340003"/>
        <n v="0.24661905917462582"/>
        <n v="0.3477059172819745"/>
        <n v="0.2873785320137257"/>
        <n v="0.19649483361461828"/>
        <n v="0.19822962773737093"/>
        <n v="0.12176310264943305"/>
        <n v="0.14589108493936973"/>
        <n v="0.2653449674278131"/>
        <n v="0.2663156100515977"/>
        <n v="0.30165139558454246"/>
        <n v="0.21549562799336633"/>
        <n v="0.5829646127196239"/>
        <n v="0.3925954307017414"/>
        <n v="0.21222806240636935"/>
        <n v="0.13690020147647713"/>
        <n v="0.15088708647673216"/>
        <n v="0.13850080836547782"/>
        <n v="0.16205276262386656"/>
        <n v="0.2965246988188842"/>
        <n v="0.15108729400684645"/>
        <n v="0.20312644797891805"/>
        <n v="0.44327666518226344"/>
        <n v="0.4675187262975969"/>
        <n v="0.2671763437631792"/>
        <n v="0.2610754794689758"/>
        <n v="0.28077225938543293"/>
        <n v="0.27655994752804386"/>
        <n v="0.5071069412422958"/>
        <n v="0.35274848033219935"/>
        <n v="0.21518740478111786"/>
        <n v="0.13747442677886232"/>
        <n v="0.16788825049286038"/>
        <n v="0.1344423124197794"/>
        <n v="0.167911208408251"/>
        <n v="0.13382510769617345"/>
        <n v="0.16132160752803842"/>
        <n v="1.5478341703408969"/>
        <n v="1.1169651101066482"/>
        <n v="1.0375318117305947"/>
        <n v="0.5051465690209457"/>
        <n v="1.240161402788063"/>
        <n v="1.1671942547735055"/>
        <n v="0.30164596889957324"/>
        <n v="0.24295603940561053"/>
        <n v="0.2380055491549722"/>
        <n v="0.596837416481069"/>
        <n v="0.40844648355306595"/>
        <n v="0.5596672073974531"/>
        <n v="0.22566210898326297"/>
        <n v="1.0111983416144827"/>
        <n v="0.261346722450904"/>
        <n v="0.21554298962292615"/>
        <n v="0.40426911840278107"/>
        <n v="0.2742479137193506"/>
        <n v="0.2650534188465223"/>
        <n v="0.33472179418103454"/>
        <n v="0.2223993223993224"/>
        <n v="0.19165510319618478"/>
        <n v="0.10328566342465574"/>
        <n v="0.3121648379489585"/>
        <n v="0.2590291824840623"/>
        <n v="0.3007825461309007"/>
        <n v="0.16679761474050256"/>
        <n v="0.12839399508516092"/>
        <n v="0.5642541018777711"/>
        <n v="0.406304551291238"/>
        <n v="0.167602805982571"/>
        <n v="0.13353486587886212"/>
        <n v="0.17445986533167968"/>
        <n v="0.3110628632983686"/>
        <n v="0.15145752605397275"/>
        <n v="0.21934685774982898"/>
        <n v="0.44293405036062256"/>
        <n v="1.4842665809493198"/>
        <n v="0.21717511904427791"/>
        <n v="0.31320954588124633"/>
        <n v="0.2503105453622041"/>
        <n v="0.2831874889498286"/>
        <n v="0.2757382870631704"/>
        <n v="0.5154338704067699"/>
        <n v="0.3961865455630979"/>
        <n v="0.17018912071065162"/>
        <n v="0.12680902150181783"/>
        <n v="0.2169945355191257"/>
        <n v="0.19434130108234524"/>
        <n v="0.13063444775869926"/>
        <n v="0.18913312639465177"/>
        <n v="0.5271293746070415"/>
        <n v="1.6343218446601941"/>
        <n v="1.1446989636976286"/>
        <n v="1.0373727408389988"/>
        <n v="1.2235692468006123"/>
        <n v="1.1684278367036989"/>
        <n v="0.11031064843830819"/>
        <n v="0.15359572127738222"/>
        <n v="0.2854153513157228"/>
        <n v="0.26023502738998483"/>
        <n v="0.23629292089076326"/>
        <n v="0.5778558248405754"/>
        <n v="0.3734069251249927"/>
        <n v="0.5457168513190916"/>
        <n v="0.22303502355194527"/>
        <n v="0.910768743905356"/>
        <n v="0.2578986952208168"/>
        <n v="0.2269741579169329"/>
        <n v="0.4239818139396218"/>
        <n v="0.45746486497444344"/>
        <n v="0.36197696659314915"/>
        <n v="0.3362028668805132"/>
        <n v="0.3331405479553628"/>
        <n v="0.30868588637801975"/>
        <n v="0.25625356785755254"/>
        <n v="0.3014906694133747"/>
        <n v="0.2155011903410759"/>
        <n v="0.6063363354035023"/>
        <n v="0.3800168387144008"/>
        <n v="0.2294602349935833"/>
        <n v="0.13717447795743234"/>
        <n v="0.19000863011423372"/>
        <n v="0.13146214543720777"/>
        <n v="0.45626134753333625"/>
        <n v="0.28536715317011924"/>
        <n v="0.1874264988691299"/>
        <n v="0.304291404964421"/>
        <n v="0.16851054095030701"/>
        <n v="0.18061230155710611"/>
        <n v="0.1065403379953344"/>
        <n v="0.28543328809827334"/>
        <n v="0.2313818484548383"/>
        <n v="0.2637734838153565"/>
        <n v="0.27531518366741853"/>
        <n v="0.5288243740838477"/>
        <n v="0.37709628255591604"/>
        <n v="0.22722860439334075"/>
        <n v="0.14551595010864676"/>
        <n v="0.20762554376056952"/>
        <n v="0.1301068594711311"/>
        <n v="0.4612843799850024"/>
        <n v="1.4820551403294693"/>
        <n v="1.154488419341731"/>
        <n v="1.0443808826494339"/>
        <n v="0.529065038980818"/>
        <n v="1.8267333333333335"/>
        <n v="1.1556390831866126"/>
        <n v="1.133316641716047"/>
        <n v="0.16998842885318347"/>
        <n v="0.2554372439025051"/>
        <n v="0.2710973548267946"/>
        <n v="0.2279469076514369"/>
        <n v="0.25469395229699093"/>
        <n v="0.5374426536969317"/>
        <n v="0.33599709827285906"/>
        <n v="0.5573984241574865"/>
        <n v="0.8897854317307868"/>
        <n v="0.2496521149599706"/>
        <n v="0.21828530634328033"/>
        <n v="0.3233246436939316"/>
        <n v="0.4801629411014556"/>
        <n v="0.37035821178916023"/>
        <n v="0.34512851777952447"/>
        <n v="0.3073213671010573"/>
        <n v="0.2883883883883884"/>
        <n v="0.28692207734672054"/>
        <n v="0.23079878255674316"/>
        <n v="0.30988289516760403"/>
        <n v="0.5908713438165694"/>
        <n v="0.36377290699990084"/>
        <n v="0.4482211271856715"/>
        <n v="0.22944605610604857"/>
        <n v="0.20661971871513393"/>
        <n v="0.18118566701772135"/>
        <n v="0.14136745867274472"/>
        <n v="0.14781536479693247"/>
        <n v="0.31739853412655694"/>
        <n v="0.1779226020278652"/>
        <n v="0.28662800351409484"/>
        <n v="0.20011509545018857"/>
        <n v="1.4593019248756953"/>
        <n v="0.24119882728578385"/>
        <n v="0.26326078190566166"/>
        <n v="0.2228903426562647"/>
        <n v="0.29421864066696324"/>
        <n v="0.20745896713511489"/>
        <n v="0.49927602571295865"/>
        <n v="0.34263220403466826"/>
        <n v="0.45225659109883204"/>
        <n v="0.22921585147466741"/>
        <n v="0.21040913946057438"/>
        <n v="0.18444906008725814"/>
        <n v="0.1449841074456054"/>
        <n v="0.570085777425086"/>
        <n v="1.5581127076138792"/>
        <n v="1.1318366913460371"/>
        <n v="1.020748414367258"/>
        <n v="2.449371153846154"/>
        <n v="1.1655166569397921"/>
        <n v="1.08512572947422"/>
        <n v="0.2605981260102806"/>
        <n v="0.19007230005484255"/>
        <n v="0.3015475293324639"/>
        <n v="0.2552626352953167"/>
        <n v="0.21127250227772765"/>
        <n v="0.5602303013710793"/>
        <n v="0.27825315286944646"/>
        <n v="0.544888953291875"/>
        <n v="1.079292306940013"/>
        <n v="0.28312145505014985"/>
        <n v="0.21897866250325265"/>
        <n v="0.2147006904988331"/>
        <n v="0.4997075224698958"/>
        <n v="0.3128525820097374"/>
        <n v="0.4107859952676437"/>
        <n v="0.37235077072914907"/>
        <n v="0.8547534300791555"/>
        <n v="0.265576959755865"/>
        <n v="0.3109826954039561"/>
        <n v="0.2540941364380156"/>
        <n v="0.31199056580429024"/>
        <n v="0.21544914692977957"/>
        <n v="0.520413236238666"/>
        <n v="0.34648995142857736"/>
        <n v="0.44446787844819174"/>
        <n v="0.22792594008719802"/>
        <n v="0.1570965240867516"/>
        <n v="0.16689112480717463"/>
        <n v="0.14167657744485504"/>
        <n v="0.2706077618669305"/>
        <n v="0.30696785860162035"/>
        <n v="0.17718036668531717"/>
        <n v="0.14481264805641098"/>
        <n v="0.1887023280061718"/>
        <n v="0.5318150009353482"/>
        <n v="0.28145909247076417"/>
        <n v="0.24887362007102645"/>
        <n v="0.2461709796537062"/>
        <n v="0.20917887787260475"/>
        <n v="0.5220770188389545"/>
        <n v="0.3539116629715166"/>
        <n v="0.2283694655048203"/>
        <n v="0.16789033296960576"/>
        <n v="0.4559519290741415"/>
        <n v="0.15855312960862766"/>
        <n v="0.13990540450023561"/>
        <n v="0.5530054011076985"/>
        <n v="1.5068263369860446"/>
        <n v="1.1397105664695786"/>
        <n v="1.0389651024414974"/>
        <n v="0.24941876081981182"/>
        <n v="1.3908639507632772"/>
        <n v="1.0141294298921417"/>
        <n v="0.2734505924112538"/>
        <n v="2.230949407036643"/>
        <n v="1.351291572180976"/>
        <n v="0.314130613410484"/>
        <n v="0.23843890378167418"/>
        <n v="0.22400171372766356"/>
        <n v="0.5502744723724678"/>
        <n v="0.31715341017378035"/>
        <n v="0.5391517865436931"/>
        <n v="1.0154168493030593"/>
        <n v="0.2776524953628502"/>
        <n v="0.20712229662125758"/>
        <n v="0.21953851236562552"/>
        <n v="0.4494093541575194"/>
        <n v="0.3312409684869912"/>
        <n v="0.3225231047133065"/>
        <n v="0.3947187472091687"/>
        <n v="0.8520958953309389"/>
        <n v="0.3285599847415602"/>
        <n v="0.3039674461390693"/>
        <n v="0.25841441610300975"/>
        <n v="0.3052648755683062"/>
        <n v="0.6777366973046398"/>
        <n v="0.36446115480639496"/>
        <n v="0.4260013372900482"/>
        <n v="0.2104477627384132"/>
        <n v="0.1610988345236668"/>
        <n v="0.1940001458955015"/>
        <n v="0.1591833125300462"/>
        <n v="0.2806073441047969"/>
        <n v="0.3113186308746524"/>
        <n v="0.17501372849738125"/>
        <n v="0.5357155692068639"/>
        <n v="0.13116831195448994"/>
        <n v="0.17228544126998926"/>
        <n v="0.2808529253793795"/>
        <n v="0.243276739109328"/>
        <n v="0.2743165003021778"/>
        <n v="0.514059794604761"/>
        <n v="0.3859483454513212"/>
        <n v="0.21961893045759706"/>
        <n v="0.18085773024006915"/>
        <n v="0.43092902455601717"/>
        <n v="1.477154454155167"/>
        <n v="1.165497080684694"/>
        <n v="1.0504986293008072"/>
        <n v="0.2298546096173152"/>
        <n v="0.1545736312048855"/>
        <n v="0.26710518690610385"/>
        <n v="0.5305788518422276"/>
        <n v="2.5015469696969697"/>
        <n v="1.2684057204477766"/>
        <n v="1.1199765225036769"/>
        <n v="1.3932061548782022"/>
        <n v="0.9551578110244048"/>
        <n v="0.2406437096657873"/>
        <n v="0.4458843956154277"/>
        <n v="0.45791955607518836"/>
        <n v="0.4822722841990901"/>
        <n v="0.4193844232472774"/>
        <n v="0.43942207663964405"/>
        <n v="0.47086794509418245"/>
        <n v="0.4474099236430091"/>
        <n v="0.40116501178483105"/>
        <n v="0.4718725543028059"/>
        <n v="0.4706536384971994"/>
        <n v="0.5417042257585183"/>
        <n v="0.3190637808850759"/>
        <n v="0.42917360383752534"/>
        <n v="0.5672145872386902"/>
        <n v="0.5017076182844871"/>
        <n v="0.422205338043758"/>
        <n v="0.4768286338774258"/>
        <n v="0.444741135248251"/>
        <n v="0.38134225692190227"/>
        <n v="0.4060460021148754"/>
        <n v="0.3959362377738542"/>
        <n v="0.404593133316472"/>
        <n v="0.3928441031239751"/>
        <n v="0.365766540194047"/>
        <n v="0.41784012851666935"/>
        <n v="0.44450305401990386"/>
        <n v="0.41660955199125"/>
        <n v="0.4647385437530433"/>
        <n v="0.424128470667194"/>
        <n v="0.44950624312461995"/>
        <n v="0.45293082350370834"/>
        <n v="0.43672152648847623"/>
        <n v="0.4991783486378438"/>
        <n v="0.4729878231158525"/>
        <n v="0.4699986969774411"/>
        <n v="0.4553486928417918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009" sheet="Продажи"/>
  </cacheSource>
  <cacheFields>
    <cacheField name="Год" numFmtId="0">
      <sharedItems containsSemiMixedTypes="0" containsString="0" containsNumber="1" containsInteger="1">
        <n v="2020.0"/>
        <n v="2022.0"/>
        <n v="2021.0"/>
      </sharedItems>
    </cacheField>
    <cacheField name="Месяц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Канал" numFmtId="0">
      <sharedItems>
        <s v="Hypermarkets"/>
        <s v="Minimarkets"/>
        <s v="Supermarkets"/>
      </sharedItems>
    </cacheField>
    <cacheField name="Бренд" numFmtId="0">
      <sharedItems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Magenta"/>
        <s v="Cotton"/>
        <s v="Snow"/>
        <s v="Rosy"/>
        <s v="Lilac"/>
        <s v="Pearl"/>
        <s v="Macaroon"/>
        <s v="Rice"/>
        <s v="Linen"/>
        <s v="Bone"/>
        <s v="Daisy"/>
        <s v="Powder"/>
        <s v="Cream"/>
      </sharedItems>
    </cacheField>
    <cacheField name="Диапазон веса" numFmtId="0">
      <sharedItems>
        <s v="200-249G"/>
        <s v="350-399G"/>
        <s v="400-599G"/>
        <s v="600-899G"/>
        <s v="&lt;200G"/>
        <s v="250-299G"/>
        <s v="300-349G"/>
        <s v="100-199G"/>
      </sharedItems>
    </cacheField>
    <cacheField name="Сумма (в 1000)" numFmtId="4">
      <sharedItems containsSemiMixedTypes="0" containsString="0" containsNumber="1">
        <n v="936.803413"/>
        <n v="7019.116508"/>
        <n v="4166.453788"/>
        <n v="66.38769"/>
        <n v="3227.992656"/>
        <n v="573.128758"/>
        <n v="559.444379"/>
        <n v="328.755626"/>
        <n v="253.642919"/>
        <n v="200.763102"/>
        <n v="2.200698"/>
        <n v="71.031833"/>
        <n v="61.805145"/>
        <n v="56.153614"/>
        <n v="50.76976"/>
        <n v="4050.03638"/>
        <n v="0.134999"/>
        <n v="7036.255168"/>
        <n v="1087.96951"/>
        <n v="109.493529"/>
        <n v="3000.962605"/>
        <n v="2169.309011"/>
        <n v="319.951771"/>
        <n v="234.200456"/>
        <n v="207.232319"/>
        <n v="177.535357"/>
        <n v="119.596253"/>
        <n v="0.930142"/>
        <n v="108.540446"/>
        <n v="51.908766"/>
        <n v="43.137401"/>
        <n v="8930.873194"/>
        <n v="9457.396412"/>
        <n v="4901.080918"/>
        <n v="15.311662"/>
        <n v="9564.403796"/>
        <n v="3197.053251"/>
        <n v="1090.341146"/>
        <n v="918.309789"/>
        <n v="811.85142"/>
        <n v="3.021369"/>
        <n v="489.019976"/>
        <n v="387.537281"/>
        <n v="10.497775"/>
        <n v="36.070235"/>
        <n v="241.683626"/>
        <n v="25.307236"/>
        <n v="174.92429"/>
        <n v="46.280242"/>
        <n v="144.095549"/>
        <n v="902.021306"/>
        <n v="5267.687694"/>
        <n v="5737.79897"/>
        <n v="61.337886"/>
        <n v="3177.907308"/>
        <n v="874.324135"/>
        <n v="443.556823"/>
        <n v="306.878801"/>
        <n v="281.485434"/>
        <n v="184.941745"/>
        <n v="2.004698"/>
        <n v="106.299765"/>
        <n v="57.967151"/>
        <n v="50.762267"/>
        <n v="46.506611"/>
        <n v="3973.243146"/>
        <n v="2.724914"/>
        <n v="6994.827867"/>
        <n v="839.264868"/>
        <n v="79.266848"/>
        <n v="2210.363738"/>
        <n v="1969.556878"/>
        <n v="195.339862"/>
        <n v="203.567716"/>
        <n v="178.409536"/>
        <n v="22.854508"/>
        <n v="131.38103"/>
        <n v="91.413191"/>
        <n v="40.453398"/>
        <n v="3.238388"/>
        <n v="36.294018"/>
        <n v="27.976055"/>
        <n v="2.716891"/>
        <n v="6261.83286"/>
        <n v="10193.829322"/>
        <n v="3303.863573"/>
        <n v="16.051771"/>
        <n v="5580.485107"/>
        <n v="2388.342617"/>
        <n v="564.161924"/>
        <n v="824.082768"/>
        <n v="1386.735499"/>
        <n v="6.433346"/>
        <n v="520.283287"/>
        <n v="457.743868"/>
        <n v="13.110632"/>
        <n v="33.706557"/>
        <n v="0.21092"/>
        <n v="287.868454"/>
        <n v="24.106433"/>
        <n v="205.549007"/>
        <n v="34.832102"/>
        <n v="146.807534"/>
        <n v="928.92665"/>
        <n v="9105.207427"/>
        <n v="5049.820876"/>
        <n v="58.307367"/>
        <n v="3529.609076"/>
        <n v="677.017966"/>
        <n v="0.042303"/>
        <n v="433.006136"/>
        <n v="0.096674"/>
        <n v="329.873082"/>
        <n v="317.591342"/>
        <n v="197.90962"/>
        <n v="3.203644"/>
        <n v="121.778651"/>
        <n v="78.294403"/>
        <n v="58.161958"/>
        <n v="0.094486"/>
        <n v="45.010945"/>
        <n v="3925.894315"/>
        <n v="0.239033"/>
        <n v="6958.625881"/>
        <n v="1088.468861"/>
        <n v="62.655918"/>
        <n v="1949.093433"/>
        <n v="1072.220825"/>
        <n v="285.332048"/>
        <n v="177.547756"/>
        <n v="321.675"/>
        <n v="124.803203"/>
        <n v="123.330744"/>
        <n v="108.865611"/>
        <n v="1.605336"/>
        <n v="93.23621"/>
        <n v="48.423851"/>
        <n v="4860.261843"/>
        <n v="9525.273204"/>
        <n v="5053.812038"/>
        <n v="13.352451"/>
        <n v="4874.68381"/>
        <n v="518.473264"/>
        <n v="855.17176"/>
        <n v="1306.620265"/>
        <n v="1124.589953"/>
        <n v="811.186105"/>
        <n v="700.968116"/>
        <n v="13.251864"/>
        <n v="39.988526"/>
        <n v="7.884587"/>
        <n v="603.625107"/>
        <n v="25.981502"/>
        <n v="290.24294"/>
        <n v="0.049663"/>
        <n v="238.904142"/>
        <n v="819.698677"/>
        <n v="4806.202042"/>
        <n v="5104.909681"/>
        <n v="129.175226"/>
        <n v="3008.328546"/>
        <n v="634.098977"/>
        <n v="0.007028"/>
        <n v="337.342593"/>
        <n v="0.016112"/>
        <n v="285.831332"/>
        <n v="283.721208"/>
        <n v="172.71895"/>
        <n v="3.648823"/>
        <n v="102.900452"/>
        <n v="68.126832"/>
        <n v="41.763937"/>
        <n v="30.341988"/>
        <n v="4037.903364"/>
        <n v="0.171467"/>
        <n v="6338.200409"/>
        <n v="880.140635"/>
        <n v="80.219931"/>
        <n v="1553.383466"/>
        <n v="1076.441935"/>
        <n v="225.61309"/>
        <n v="242.389454"/>
        <n v="258.553945"/>
        <n v="186.019152"/>
        <n v="98.75062"/>
        <n v="58.388659"/>
        <n v="55.786411"/>
        <n v="0.259456"/>
        <n v="50.164253"/>
        <n v="8413.267214"/>
        <n v="8971.843249"/>
        <n v="2762.443039"/>
        <n v="33.022278"/>
        <n v="5927.9104"/>
        <n v="1168.584361"/>
        <n v="343.430485"/>
        <n v="654.637547"/>
        <n v="722.763649"/>
        <n v="649.040983"/>
        <n v="457.457559"/>
        <n v="7.416068"/>
        <n v="31.154171"/>
        <n v="10.94554"/>
        <n v="0.250637"/>
        <n v="455.096599"/>
        <n v="27.19477"/>
        <n v="360.11203"/>
        <n v="54.916409"/>
        <n v="129.905255"/>
        <n v="1261.464109"/>
        <n v="5056.081495"/>
        <n v="3514.288662"/>
        <n v="67.328507"/>
        <n v="3209.643513"/>
        <n v="665.216812"/>
        <n v="280.366585"/>
        <n v="330.982913"/>
        <n v="305.898532"/>
        <n v="140.871749"/>
        <n v="126.123622"/>
        <n v="2.613454"/>
        <n v="92.107813"/>
        <n v="37.023186"/>
        <n v="0.119351"/>
        <n v="35.477459"/>
        <n v="3886.490741"/>
        <n v="0.07665"/>
        <n v="6461.604885"/>
        <n v="978.03047"/>
        <n v="71.137857"/>
        <n v="1704.141979"/>
        <n v="881.70831"/>
        <n v="283.989748"/>
        <n v="112.811286"/>
        <n v="224.946184"/>
        <n v="137.342741"/>
        <n v="128.123744"/>
        <n v="0.429929"/>
        <n v="65.790073"/>
        <n v="42.52785"/>
        <n v="41.459526"/>
        <n v="6964.641234"/>
        <n v="7894.581306"/>
        <n v="2313.44746"/>
        <n v="10.34063"/>
        <n v="4815.378802"/>
        <n v="493.352945"/>
        <n v="655.264603"/>
        <n v="985.101548"/>
        <n v="868.844336"/>
        <n v="390.842837"/>
        <n v="8.962127"/>
        <n v="38.584694"/>
        <n v="5.718368"/>
        <n v="365.607411"/>
        <n v="358.536068"/>
        <n v="46.870565"/>
        <n v="215.208807"/>
        <n v="29.755378"/>
        <n v="173.026412"/>
        <n v="1029.598821"/>
        <n v="4036.583675"/>
        <n v="5268.299434"/>
        <n v="213.294153"/>
        <n v="2643.416951"/>
        <n v="622.228998"/>
        <n v="160.392984"/>
        <n v="391.482226"/>
        <n v="360.477244"/>
        <n v="156.110209"/>
        <n v="117.64838"/>
        <n v="1.560646"/>
        <n v="92.905343"/>
        <n v="55.474507"/>
        <n v="0.425287"/>
        <n v="44.131594"/>
        <n v="3056.350782"/>
        <n v="0.142293"/>
        <n v="6777.613965"/>
        <n v="822.030462"/>
        <n v="66.62911"/>
        <n v="1161.256081"/>
        <n v="1016.720657"/>
        <n v="262.774193"/>
        <n v="119.821694"/>
        <n v="236.517256"/>
        <n v="120.12206"/>
        <n v="92.652783"/>
        <n v="1.081717"/>
        <n v="56.30877"/>
        <n v="49.519426"/>
        <n v="47.024197"/>
        <n v="4901.720639"/>
        <n v="7862.024497"/>
        <n v="1864.033093"/>
        <n v="15.912793"/>
        <n v="4241.478373"/>
        <n v="1824.296596"/>
        <n v="1209.394551"/>
        <n v="302.101449"/>
        <n v="565.056658"/>
        <n v="476.183387"/>
        <n v="7.848517"/>
        <n v="27.373598"/>
        <n v="3.280559"/>
        <n v="371.495588"/>
        <n v="223.758046"/>
        <n v="60.613095"/>
        <n v="120.995908"/>
        <n v="24.489549"/>
        <n v="149.109018"/>
        <n v="870.325083"/>
        <n v="7403.354863"/>
        <n v="2552.483087"/>
        <n v="6.283229"/>
        <n v="2822.831024"/>
        <n v="472.153171"/>
        <n v="116.373314"/>
        <n v="382.445638"/>
        <n v="290.430785"/>
        <n v="201.709554"/>
        <n v="112.794113"/>
        <n v="1.986265"/>
        <n v="93.897746"/>
        <n v="47.412949"/>
        <n v="35.509419"/>
        <n v="0.149852"/>
        <n v="3398.473048"/>
        <n v="0.010941"/>
        <n v="5999.003434"/>
        <n v="909.795361"/>
        <n v="79.825211"/>
        <n v="1518.623836"/>
        <n v="612.199476"/>
        <n v="235.936746"/>
        <n v="193.56644"/>
        <n v="132.964286"/>
        <n v="119.129525"/>
        <n v="86.020452"/>
        <n v="1.922279"/>
        <n v="70.732262"/>
        <n v="10.112935"/>
        <n v="46.945756"/>
        <n v="51.738094"/>
        <n v="5422.054982"/>
        <n v="5977.697769"/>
        <n v="1411.179164"/>
        <n v="147.300122"/>
        <n v="6144.165251"/>
        <n v="1520.411846"/>
        <n v="521.917002"/>
        <n v="499.183237"/>
        <n v="411.200988"/>
        <n v="3.348456"/>
        <n v="0.242017"/>
        <n v="374.905378"/>
        <n v="298.579602"/>
        <n v="9.620347"/>
        <n v="22.065598"/>
        <n v="49.084923"/>
        <n v="140.649292"/>
        <n v="0.424558"/>
        <n v="20.850142"/>
        <n v="140.824207"/>
        <n v="154.4753"/>
        <n v="839.675037"/>
        <n v="4545.647378"/>
        <n v="2912.236932"/>
        <n v="2.343986"/>
        <n v="3144.032997"/>
        <n v="386.054146"/>
        <n v="152.672372"/>
        <n v="418.475559"/>
        <n v="373.798464"/>
        <n v="284.902185"/>
        <n v="127.709397"/>
        <n v="2.463735"/>
        <n v="88.74046"/>
        <n v="52.956799"/>
        <n v="24.720427"/>
        <n v="9.577978"/>
        <n v="3827.928427"/>
        <n v="0.54729"/>
        <n v="6359.161149"/>
        <n v="836.630462"/>
        <n v="58.669398"/>
        <n v="1734.232667"/>
        <n v="797.208189"/>
        <n v="258.942763"/>
        <n v="129.596335"/>
        <n v="178.452502"/>
        <n v="112.748627"/>
        <n v="103.196774"/>
        <n v="3.297931"/>
        <n v="85.608891"/>
        <n v="84.815141"/>
        <n v="22.486045"/>
        <n v="50.11333"/>
        <n v="6709.745395"/>
        <n v="7205.293469"/>
        <n v="1220.229029"/>
        <n v="66.266284"/>
        <n v="6101.673406"/>
        <n v="1907.523043"/>
        <n v="363.135918"/>
        <n v="436.589117"/>
        <n v="415.783864"/>
        <n v="347.719692"/>
        <n v="9.360229"/>
        <n v="26.511486"/>
        <n v="2.915876"/>
        <n v="0.183668"/>
        <n v="345.456599"/>
        <n v="0.235851"/>
        <n v="21.17829"/>
        <n v="161.393145"/>
        <n v="41.636364"/>
        <n v="128.825793"/>
        <n v="152.140199"/>
        <n v="692.956619"/>
        <n v="6512.425501"/>
        <n v="2124.543597"/>
        <n v="1.028076"/>
        <n v="4467.334807"/>
        <n v="372.043144"/>
        <n v="60.611304"/>
        <n v="369.873609"/>
        <n v="335.499881"/>
        <n v="291.057245"/>
        <n v="1.373928"/>
        <n v="92.426348"/>
        <n v="93.170169"/>
        <n v="51.531351"/>
        <n v="35.386023"/>
        <n v="0.175645"/>
        <n v="3386.327367"/>
        <n v="0.985176"/>
        <n v="6367.316132"/>
        <n v="825.612183"/>
        <n v="68.190552"/>
        <n v="1951.666573"/>
        <n v="600.12229"/>
        <n v="180.630856"/>
        <n v="156.616257"/>
        <n v="102.778449"/>
        <n v="99.389678"/>
        <n v="20.959746"/>
        <n v="59.082552"/>
        <n v="65.509333"/>
        <n v="62.586761"/>
        <n v="0.854022"/>
        <n v="55.913785"/>
        <n v="7628.51873"/>
        <n v="11344.359734"/>
        <n v="1138.447524"/>
        <n v="33.195005"/>
        <n v="5429.497506"/>
        <n v="1826.391006"/>
        <n v="372.513254"/>
        <n v="283.975691"/>
        <n v="496.055713"/>
        <n v="304.052439"/>
        <n v="9.524402"/>
        <n v="32.461528"/>
        <n v="2.042558"/>
        <n v="0.255941"/>
        <n v="309.440934"/>
        <n v="57.675272"/>
        <n v="159.264256"/>
        <n v="0.330204"/>
        <n v="28.234317"/>
        <n v="156.94971"/>
        <n v="0.024798"/>
        <n v="151.892613"/>
        <n v="714.140479"/>
        <n v="5107.393573"/>
        <n v="4853.057025"/>
        <n v="1.010239"/>
        <n v="0.155886"/>
        <n v="5290.42563599999"/>
        <n v="414.764541"/>
        <n v="126.79139"/>
        <n v="458.541928"/>
        <n v="367.066608"/>
        <n v="285.144203"/>
        <n v="116.502147"/>
        <n v="2.76735"/>
        <n v="105.254914"/>
        <n v="52.337633"/>
        <n v="36.775135"/>
        <n v="0.185591"/>
        <n v="3988.521059"/>
        <n v="6497.563792"/>
        <n v="1051.550903"/>
        <n v="60.48214"/>
        <n v="2087.819981"/>
        <n v="987.116457"/>
        <n v="194.282214"/>
        <n v="109.808417"/>
        <n v="165.082083"/>
        <n v="129.934828"/>
        <n v="100.544796"/>
        <n v="21.322639"/>
        <n v="65.471207"/>
        <n v="70.952597"/>
        <n v="0.643301"/>
        <n v="68.15899"/>
        <n v="7190.91765"/>
        <n v="10831.853884"/>
        <n v="1659.957871"/>
        <n v="24.417541"/>
        <n v="6614.209094"/>
        <n v="1773.875739"/>
        <n v="465.369331"/>
        <n v="433.62192"/>
        <n v="472.904088"/>
        <n v="5.671158"/>
        <n v="27.713615"/>
        <n v="381.161355"/>
        <n v="0.563204"/>
        <n v="1.279707"/>
        <n v="318.321438"/>
        <n v="62.499038"/>
        <n v="160.841014"/>
        <n v="31.004518"/>
        <n v="184.796269"/>
        <n v="172.280999"/>
        <n v="693.523204"/>
        <n v="8077.51338"/>
        <n v="3444.500996"/>
        <n v="0.284586"/>
        <n v="3.023822"/>
        <n v="4384.797147"/>
        <n v="319.938974"/>
        <n v="174.651043"/>
        <n v="300.082495"/>
        <n v="283.880144"/>
        <n v="249.376456"/>
        <n v="2.947238"/>
        <n v="111.772602"/>
        <n v="98.216326"/>
        <n v="50.607907"/>
        <n v="39.360475"/>
        <n v="0.327685"/>
        <n v="3619.51712"/>
        <n v="6207.010473"/>
        <n v="718.497848"/>
        <n v="63.470422"/>
        <n v="0.441797"/>
        <n v="1891.763815"/>
        <n v="646.056945"/>
        <n v="198.720344"/>
        <n v="111.463019"/>
        <n v="304.455579"/>
        <n v="30.896572"/>
        <n v="103.77125"/>
        <n v="122.897301"/>
        <n v="96.602635"/>
        <n v="1.544666"/>
        <n v="65.708517"/>
        <n v="5.813849"/>
        <n v="51.098505"/>
        <n v="5005.155319"/>
        <n v="13396.308067"/>
        <n v="1290.956385"/>
        <n v="15.436583"/>
        <n v="7167.156142"/>
        <n v="1373.506643"/>
        <n v="347.846203"/>
        <n v="537.942316"/>
        <n v="471.874421"/>
        <n v="7.738316"/>
        <n v="35.070207"/>
        <n v="405.385216"/>
        <n v="0.694689"/>
        <n v="287.265068"/>
        <n v="68.448018"/>
        <n v="215.005711"/>
        <n v="1.226463"/>
        <n v="30.765021"/>
        <n v="194.894285"/>
        <n v="65.889532"/>
        <n v="155.941725"/>
        <n v="789.227923"/>
        <n v="5995.252831"/>
        <n v="3857.811179"/>
        <n v="0.233663"/>
        <n v="4.374675"/>
        <n v="5995.073407"/>
        <n v="542.253537"/>
        <n v="208.699739"/>
        <n v="0.125915"/>
        <n v="306.535534"/>
        <n v="282.294567"/>
        <n v="162.468894"/>
        <n v="1.588229"/>
        <n v="117.209566"/>
        <n v="87.407708"/>
        <n v="50.525289"/>
        <n v="0.61837"/>
        <n v="41.788139"/>
        <n v="4235.577133"/>
        <n v="4566.001749"/>
        <n v="764.229077"/>
        <n v="45.269075"/>
        <n v="1.127402"/>
        <n v="1391.71104"/>
        <n v="574.505007"/>
        <n v="238.161845"/>
        <n v="117.184238"/>
        <n v="159.756048"/>
        <n v="134.403459"/>
        <n v="60.933021"/>
        <n v="6.713224"/>
        <n v="45.258333"/>
        <n v="1.11613"/>
        <n v="35.861902"/>
        <n v="35.519099"/>
        <n v="7039.56404"/>
        <n v="10476.185686"/>
        <n v="1248.6311"/>
        <n v="12.065848"/>
        <n v="0.49345"/>
        <n v="4973.572214"/>
        <n v="1362.937588"/>
        <n v="297.628508"/>
        <n v="0.852696"/>
        <n v="923.409919"/>
        <n v="365.322427"/>
        <n v="5.839443"/>
        <n v="42.079687"/>
        <n v="309.219405"/>
        <n v="0.094354"/>
        <n v="33.376419"/>
        <n v="232.877716"/>
        <n v="63.560267"/>
        <n v="174.461142"/>
        <n v="0.073136"/>
        <n v="191.647874"/>
        <n v="35.958112"/>
        <n v="140.160417"/>
        <n v="41.856"/>
        <n v="76.9093"/>
        <n v="151.083"/>
        <n v="173.9148"/>
        <n v="1109.3931"/>
        <n v="1317.4916"/>
        <n v="2267.3183"/>
        <n v="1371.255"/>
        <n v="2642.1648"/>
        <n v="899.265493"/>
        <n v="5622.580442"/>
        <n v="4457.22479"/>
        <n v="15.948333"/>
        <n v="7611.563208"/>
        <n v="307.946992"/>
        <n v="6.422605"/>
        <n v="212.469968"/>
        <n v="171.236944"/>
        <n v="0.029771"/>
        <n v="116.992414"/>
        <n v="95.339903"/>
        <n v="38.969667"/>
        <n v="34.905171"/>
        <n v="0.142028"/>
        <n v="32.450189"/>
        <n v="4389.809554"/>
        <n v="5967.119432"/>
        <n v="485.822233"/>
        <n v="46.13722"/>
        <n v="14.795735"/>
        <n v="1609.072208"/>
        <n v="38.73859"/>
        <n v="701.603394"/>
        <n v="700.442242"/>
        <n v="193.181003"/>
        <n v="164.704934"/>
        <n v="12.006769"/>
        <n v="135.056441"/>
        <n v="1.59307"/>
        <n v="0.95189"/>
        <n v="127.584278"/>
        <n v="98.695255"/>
        <n v="7.20621"/>
        <n v="96.79121"/>
        <n v="10271.13988"/>
        <n v="14567.6979"/>
        <n v="1323.619549"/>
        <n v="1.791126"/>
        <n v="147.988777"/>
        <n v="9934.412537"/>
        <n v="96.490976"/>
        <n v="1335.566377"/>
        <n v="1288.467984"/>
        <n v="403.571082"/>
        <n v="34.83502"/>
        <n v="359.109615"/>
        <n v="5.171741"/>
        <n v="31.900512"/>
        <n v="282.59374"/>
        <n v="280.300213"/>
        <n v="3.230365"/>
        <n v="6.086698"/>
        <n v="261.313471"/>
        <n v="46.087756"/>
        <n v="145.866054"/>
        <n v="729.821201"/>
        <n v="4702.004113"/>
        <n v="3969.19894"/>
        <n v="11.329055"/>
        <n v="5962.643043"/>
        <n v="284.824342"/>
        <n v="2.950686"/>
        <n v="234.198798"/>
        <n v="0.20893"/>
        <n v="124.996153"/>
        <n v="75.322764"/>
        <n v="74.063678"/>
        <n v="34.985402"/>
        <n v="33.859989"/>
        <n v="32.362732"/>
        <n v="0.405462"/>
        <n v="4483.615135"/>
        <n v="5765.421415"/>
        <n v="555.281552"/>
        <n v="47.309114"/>
        <n v="13.461723"/>
        <n v="1608.789744"/>
        <n v="54.697267"/>
        <n v="530.288474"/>
        <n v="515.438104"/>
        <n v="192.427103"/>
        <n v="21.533492"/>
        <n v="0.908857"/>
        <n v="1.373464"/>
        <n v="156.258602"/>
        <n v="121.201788"/>
        <n v="106.804421"/>
        <n v="79.158238"/>
        <n v="5.084217"/>
        <n v="83.905488"/>
        <n v="11127.30868"/>
        <n v="12648.513944"/>
        <n v="1108.961017"/>
        <n v="3.141648"/>
        <n v="118.79017"/>
        <n v="6283.969207"/>
        <n v="130.569642"/>
        <n v="1788.133068"/>
        <n v="953.289157"/>
        <n v="4.713831"/>
        <n v="2.390466"/>
        <n v="756.533329"/>
        <n v="401.388021"/>
        <n v="6.543679"/>
        <n v="46.111162"/>
        <n v="410.970309"/>
        <n v="342.937167"/>
        <n v="28.097594"/>
        <n v="298.288386"/>
        <n v="256.508867"/>
        <n v="1000.988615"/>
        <n v="7356.761192"/>
        <n v="6568.246391"/>
        <n v="327.837154"/>
        <n v="9020.890311"/>
        <n v="424.69898"/>
        <n v="4.180465"/>
        <n v="346.640958"/>
        <n v="0.209196"/>
        <n v="225.403033"/>
        <n v="146.810783"/>
        <n v="117.282172"/>
        <n v="82.92376"/>
        <n v="75.031017"/>
        <n v="64.890698"/>
        <n v="3593.978608"/>
        <n v="6762.738663"/>
        <n v="602.117373"/>
        <n v="50.571637"/>
        <n v="67.629072"/>
        <n v="3567.870595"/>
        <n v="68.207659"/>
        <n v="762.579249"/>
        <n v="517.770552"/>
        <n v="227.97836"/>
        <n v="10.237458"/>
        <n v="0.489206"/>
        <n v="1.9124"/>
        <n v="191.383313"/>
        <n v="163.897989"/>
        <n v="136.057994"/>
        <n v="131.263071"/>
        <n v="110.584264"/>
        <n v="10159.89176"/>
        <n v="16676.61422"/>
        <n v="3433.774729"/>
        <n v="3.358336"/>
        <n v="186.268794"/>
        <n v="14237.19253"/>
        <n v="160.448018"/>
        <n v="2284.922391"/>
        <n v="3.930093"/>
        <n v="13.459402"/>
        <n v="1072.683641"/>
        <n v="982.058829"/>
        <n v="947.040142"/>
        <n v="709.715146"/>
        <n v="22.146691"/>
        <n v="88.881426"/>
        <n v="521.416723"/>
        <n v="200.891934"/>
        <n v="290.884253"/>
        <n v="395.156842"/>
        <n v="25.76972"/>
        <n v="820.416108"/>
        <n v="5684.181431"/>
        <n v="3564.350803"/>
        <n v="318.203811"/>
        <n v="6304.313433"/>
        <n v="3.818633"/>
        <n v="475.48094"/>
        <n v="203.671087"/>
        <n v="0.27464"/>
        <n v="195.828471"/>
        <n v="104.952492"/>
        <n v="92.093955"/>
        <n v="73.897714"/>
        <n v="55.820227"/>
        <n v="52.923911"/>
        <n v="2841.10438"/>
        <n v="6623.000018"/>
        <n v="525.96028"/>
        <n v="48.940376"/>
        <n v="113.266212"/>
        <n v="3527.423164"/>
        <n v="63.418239"/>
        <n v="634.861232"/>
        <n v="416.924196"/>
        <n v="142.501286"/>
        <n v="141.081872"/>
        <n v="0.895596"/>
        <n v="0.238702"/>
        <n v="227.064729"/>
        <n v="152.961334"/>
        <n v="95.999383"/>
        <n v="89.912221"/>
        <n v="83.254229"/>
        <n v="1.029136"/>
        <n v="6235.15773"/>
        <n v="15700.382104"/>
        <n v="1938.389976"/>
        <n v="3.249992"/>
        <n v="166.170232"/>
        <n v="8986.126968"/>
        <n v="152.979037"/>
        <n v="2037.907029"/>
        <n v="2.054427"/>
        <n v="23.693545"/>
        <n v="1098.941175"/>
        <n v="955.543497"/>
        <n v="723.549708"/>
        <n v="10.674282"/>
        <n v="71.973048"/>
        <n v="631.506543"/>
        <n v="528.577778"/>
        <n v="183.839274"/>
        <n v="288.943805"/>
        <n v="362.237206"/>
        <n v="42.914679"/>
        <n v="773.766541"/>
        <n v="4568.309267"/>
        <n v="4738.784354"/>
        <n v="146.524473"/>
        <n v="6829.434676"/>
        <n v="3.743044"/>
        <n v="760.294077"/>
        <n v="200.276349"/>
        <n v="3.624223"/>
        <n v="190.920762"/>
        <n v="192.815258"/>
        <n v="88.075675"/>
        <n v="74.260342"/>
        <n v="52.727248"/>
        <n v="45.304416"/>
        <n v="2383.271661"/>
        <n v="6723.164019"/>
        <n v="523.029817"/>
        <n v="47.36375"/>
        <n v="72.253721"/>
        <n v="2381.702329"/>
        <n v="58.583002"/>
        <n v="410.251949"/>
        <n v="382.141359"/>
        <n v="350.53213"/>
        <n v="0.296985"/>
        <n v="2.811444"/>
        <n v="246.065794"/>
        <n v="174.863686"/>
        <n v="24.139055"/>
        <n v="129.822771"/>
        <n v="107.913191"/>
        <n v="76.888582"/>
        <n v="5184.360197"/>
        <n v="14277.08856"/>
        <n v="1644.230536"/>
        <n v="3.582185"/>
        <n v="183.721912"/>
        <n v="6818.829617"/>
        <n v="157.761561"/>
        <n v="1670.173912"/>
        <n v="3.545319"/>
        <n v="17.701399"/>
        <n v="1070.070585"/>
        <n v="934.2562"/>
        <n v="637.886115"/>
        <n v="489.37299"/>
        <n v="11.949414"/>
        <n v="47.841618"/>
        <n v="344.140954"/>
        <n v="302.883131"/>
        <n v="36.618056"/>
        <n v="194.672956"/>
        <n v="100.229246"/>
        <n v="562.876647"/>
        <n v="5681.495903"/>
        <n v="2922.396679"/>
        <n v="121.087477"/>
        <n v="5610.048795"/>
        <n v="2.881198"/>
        <n v="536.896802"/>
        <n v="231.508429"/>
        <n v="2.459027"/>
        <n v="166.33235"/>
        <n v="130.466006"/>
        <n v="99.192219"/>
        <n v="65.759904"/>
        <n v="64.158082"/>
        <n v="47.942005"/>
        <n v="1685.635691"/>
        <n v="5592.503082"/>
        <n v="272.150799"/>
        <n v="45.835925"/>
        <n v="55.049286"/>
        <n v="1936.799692"/>
        <n v="47.310042"/>
        <n v="358.479509"/>
        <n v="338.563089"/>
        <n v="185.188337"/>
        <n v="125.774255"/>
        <n v="24.544915"/>
        <n v="0.436692"/>
        <n v="1.798287"/>
        <n v="130.889304"/>
        <n v="123.076725"/>
        <n v="77.288938"/>
        <n v="73.262568"/>
        <n v="0.424094"/>
        <n v="3597.991186"/>
        <n v="12022.168798"/>
        <n v="1132.86316"/>
        <n v="3.46668"/>
        <n v="186.218269"/>
        <n v="6132.884335"/>
        <n v="135.541072"/>
        <n v="998.023275"/>
        <n v="763.411125"/>
        <n v="1.783766"/>
        <n v="12.487819"/>
        <n v="570.032862"/>
        <n v="528.67611"/>
        <n v="378.791908"/>
        <n v="31.427352"/>
        <n v="383.185945"/>
        <n v="6.649438"/>
        <n v="24.763261"/>
        <n v="247.163292"/>
        <n v="122.495486"/>
        <n v="74.971474"/>
        <n v="593.09146"/>
        <n v="4003.448941"/>
        <n v="3206.174313"/>
        <n v="121.739067"/>
        <n v="7236.981536"/>
        <n v="1.591611"/>
        <n v="410.215547"/>
        <n v="263.524314"/>
        <n v="3.309734"/>
        <n v="170.500217"/>
        <n v="116.544716"/>
        <n v="116.102321"/>
        <n v="74.509653"/>
        <n v="70.919378"/>
        <n v="36.580792"/>
        <n v="1619.21498"/>
        <n v="6284.66363"/>
        <n v="304.384897"/>
        <n v="65.735039"/>
        <n v="1980.956217"/>
        <n v="59.966876"/>
        <n v="438.452184"/>
        <n v="348.845767"/>
        <n v="157.555681"/>
        <n v="22.29946"/>
        <n v="148.367583"/>
        <n v="115.030749"/>
        <n v="87.554178"/>
        <n v="0.279082"/>
        <n v="1.31538"/>
        <n v="82.367585"/>
        <n v="80.504517"/>
        <n v="0.106023"/>
        <n v="2873.741751"/>
        <n v="15221.22025"/>
        <n v="1254.763085"/>
        <n v="141.818135"/>
        <n v="7831.706976"/>
        <n v="162.031473"/>
        <n v="1649.091699"/>
        <n v="848.269895"/>
        <n v="0.525873"/>
        <n v="7.314819"/>
        <n v="597.382523"/>
        <n v="520.676349"/>
        <n v="309.182473"/>
        <n v="36.390825"/>
        <n v="318.702764"/>
        <n v="3.731573"/>
        <n v="22.339708"/>
        <n v="224.618831"/>
        <n v="198.984905"/>
        <n v="594.588783"/>
        <n v="3368.865598"/>
        <n v="3372.173873"/>
        <n v="39.605675"/>
        <n v="5767.139737"/>
        <n v="0.850839"/>
        <n v="370.523807"/>
        <n v="345.179241"/>
        <n v="2.198378"/>
        <n v="161.854701"/>
        <n v="145.440369"/>
        <n v="109.779905"/>
        <n v="91.105465"/>
        <n v="82.145393"/>
        <n v="67.406085"/>
        <n v="1345.404076"/>
        <n v="6175.532397"/>
        <n v="400.438319"/>
        <n v="79.544737"/>
        <n v="1693.249683"/>
        <n v="61.849902"/>
        <n v="479.086731"/>
        <n v="357.342625"/>
        <n v="200.051505"/>
        <n v="164.086365"/>
        <n v="1.334542"/>
        <n v="0.80237"/>
        <n v="114.579603"/>
        <n v="81.085424"/>
        <n v="13.757581"/>
        <n v="56.659264"/>
        <n v="52.392999"/>
        <n v="3039.610091"/>
        <n v="0.046414"/>
        <n v="13934.444727"/>
        <n v="1290.311691"/>
        <n v="225.965176"/>
        <n v="7079.594405"/>
        <n v="160.881395"/>
        <n v="1101.436074"/>
        <n v="1072.241114"/>
        <n v="1.720908"/>
        <n v="7.527529"/>
        <n v="514.083471"/>
        <n v="506.792389"/>
        <n v="345.818365"/>
        <n v="9.199635"/>
        <n v="20.010375"/>
        <n v="313.649181"/>
        <n v="202.807384"/>
        <n v="33.449024"/>
        <n v="83.087602"/>
        <n v="98.935482"/>
        <n v="21.931859"/>
        <n v="7477.973324"/>
        <n v="372.448738"/>
        <n v="3683.346589"/>
        <n v="2658.162426"/>
        <n v="1.191653"/>
        <n v="578.319131"/>
        <n v="309.261377"/>
        <n v="3.210473"/>
        <n v="168.272134"/>
        <n v="88.223206"/>
        <n v="78.136528"/>
        <n v="75.358835"/>
        <n v="56.502914"/>
        <n v="47.686528"/>
        <n v="1019.348168"/>
        <n v="5939.74968"/>
        <n v="813.651829"/>
        <n v="83.168761"/>
        <n v="2009.118857"/>
        <n v="48.973263"/>
        <n v="770.718584"/>
        <n v="297.966205"/>
        <n v="167.379323"/>
        <n v="127.422027"/>
        <n v="1.132441"/>
        <n v="0.674333"/>
        <n v="100.602947"/>
        <n v="90.136534"/>
        <n v="72.697707"/>
        <n v="14.157008"/>
        <n v="63.000511"/>
        <n v="2550.810119"/>
        <n v="12097.78742"/>
        <n v="2737.040323"/>
        <n v="141.04063"/>
        <n v="6399.18243"/>
        <n v="153.160915"/>
        <n v="1815.597704"/>
        <n v="1071.843543"/>
        <n v="517.055043"/>
        <n v="0.686201"/>
        <n v="3.466083"/>
        <n v="477.699541"/>
        <n v="382.119876"/>
        <n v="6.924144"/>
        <n v="20.303316"/>
        <n v="357.791053"/>
        <n v="19.158144"/>
        <n v="220.256091"/>
        <n v="62.670108"/>
        <n v="128.904763"/>
        <n v="618.481777"/>
        <n v="5995.710542"/>
        <n v="4346.872331"/>
        <n v="17.551945"/>
        <n v="6797.677053"/>
        <n v="0.475945"/>
        <n v="443.897371"/>
        <n v="280.43919"/>
        <n v="2.333112"/>
        <n v="168.957275"/>
        <n v="99.10065"/>
        <n v="68.122721"/>
        <n v="66.180682"/>
        <n v="51.100826"/>
        <n v="47.016439"/>
        <n v="1104.70914"/>
        <n v="5945.933384"/>
        <n v="1161.74794"/>
        <n v="47.929871"/>
        <n v="87.049257"/>
        <n v="2134.394888"/>
        <n v="53.446204"/>
        <n v="648.876279"/>
        <n v="285.062911"/>
        <n v="208.763393"/>
        <n v="160.901353"/>
        <n v="2.637589"/>
        <n v="0.673736"/>
        <n v="142.366486"/>
        <n v="68.042955"/>
        <n v="51.798101"/>
        <n v="38.340356"/>
        <n v="13.15267"/>
        <n v="2955.440042"/>
        <n v="18673.789433"/>
        <n v="3245.029801"/>
        <n v="5.149395"/>
        <n v="171.423595"/>
        <n v="9478.159229"/>
        <n v="170.628453"/>
        <n v="1233.112563"/>
        <n v="1298.676268"/>
        <n v="3.019777"/>
        <n v="5.180294"/>
        <n v="724.666235"/>
        <n v="475.925125"/>
        <n v="357.692522"/>
        <n v="6.70971"/>
        <n v="27.388981"/>
        <n v="271.082675"/>
        <n v="13.200875"/>
        <n v="243.123197"/>
        <n v="60.715272"/>
        <n v="143.892056"/>
        <n v="16.871048"/>
        <n v="9408.441847"/>
        <n v="496.745959"/>
        <n v="4540.566278"/>
        <n v="3393.635887"/>
        <n v="0.748993"/>
        <n v="324.043187"/>
        <n v="272.690067"/>
        <n v="2.105549"/>
        <n v="150.151548"/>
        <n v="106.11928"/>
        <n v="88.332611"/>
        <n v="64.83573"/>
        <n v="49.349484"/>
        <n v="43.21783"/>
        <n v="1228.08464"/>
        <n v="4286.652432"/>
        <n v="1120.362013"/>
        <n v="88.458725"/>
        <n v="2785.755125"/>
        <n v="61.275691"/>
        <n v="688.064093"/>
        <n v="224.938493"/>
        <n v="168.139456"/>
        <n v="138.358881"/>
        <n v="0.849911"/>
        <n v="0.229419"/>
        <n v="106.645087"/>
        <n v="95.727793"/>
        <n v="94.908582"/>
        <n v="91.942844"/>
        <n v="2573.47519"/>
        <n v="12847.27447"/>
        <n v="3373.018281"/>
        <n v="4.983299"/>
        <n v="183.446344"/>
        <n v="11510.50218"/>
        <n v="186.037718"/>
        <n v="1613.689563"/>
        <n v="1377.68061"/>
        <n v="1.13821"/>
        <n v="3.815782"/>
        <n v="672.520492"/>
        <n v="430.258213"/>
        <n v="7.83141"/>
        <n v="29.143439"/>
        <n v="460.246591"/>
        <n v="68.187833"/>
        <n v="148.325346"/>
        <n v="209.659188"/>
        <n v="177.459237"/>
        <n v="16.475533"/>
        <n v="12.649938"/>
        <n v="7988.045344"/>
        <n v="479.591585"/>
        <n v="3098.274716"/>
        <n v="3720.114364"/>
        <n v="288.650467"/>
        <n v="268.38488"/>
        <n v="2.076109"/>
        <n v="179.241611"/>
        <n v="98.254187"/>
        <n v="81.820759"/>
        <n v="53.44269"/>
        <n v="44.385878"/>
        <n v="34.264124"/>
        <n v="1104.694685"/>
        <n v="5315.236504"/>
        <n v="1180.550683"/>
        <n v="70.359689"/>
        <n v="2332.304375"/>
        <n v="74.095638"/>
        <n v="674.819854"/>
        <n v="253.993082"/>
        <n v="211.175607"/>
        <n v="140.682445"/>
        <n v="127.604833"/>
        <n v="100.668722"/>
        <n v="92.915289"/>
        <n v="41.641205"/>
        <n v="2257.732329"/>
        <n v="14747.014971"/>
        <n v="2942.582832"/>
        <n v="182.294011"/>
        <n v="9074.154704"/>
        <n v="220.706441"/>
        <n v="1815.368418"/>
        <n v="1260.041579"/>
        <n v="4.619411"/>
        <n v="790.268994"/>
        <n v="434.616644"/>
        <n v="6.659516"/>
        <n v="30.069205"/>
        <n v="408.107014"/>
        <n v="308.903722"/>
        <n v="257.234189"/>
        <n v="71.738722"/>
        <n v="138.916582"/>
        <n v="732.9798"/>
        <n v="460.2065"/>
        <n v="1310.1595"/>
        <n v="666.1454"/>
        <n v="367.6882"/>
        <n v="992.1755"/>
        <n v="1111.4856"/>
        <n v="333.6765"/>
        <n v="1307.2"/>
        <n v="577.6599"/>
        <n v="348.504"/>
        <n v="1561.4301"/>
        <n v="551.1929"/>
        <n v="467.6434"/>
        <n v="1050.2044"/>
        <n v="460.8189"/>
        <n v="436.7045"/>
        <n v="1010.165"/>
        <n v="432.3733"/>
        <n v="311.9152"/>
        <n v="894.3061"/>
        <n v="350.6479"/>
        <n v="312.313"/>
        <n v="794.332"/>
        <n v="175.3501"/>
        <n v="150.9338"/>
        <n v="633.9507"/>
        <n v="42.9389"/>
        <n v="96.6346"/>
        <n v="461.7895"/>
        <n v="37.7528"/>
        <n v="97.2256"/>
        <n v="353.291"/>
        <n v="14.3406"/>
        <n v="123.6008"/>
        <n v="223.1901"/>
        <n v="817.789128"/>
        <n v="5598.975814"/>
        <n v="4638.537271"/>
        <n v="0.123992"/>
        <n v="5.628921"/>
        <n v="5589.670023"/>
        <n v="224.651122"/>
        <n v="172.739041"/>
        <n v="295.583894"/>
        <n v="286.247337"/>
        <n v="144.051522"/>
        <n v="2.099316"/>
        <n v="128.384194"/>
        <n v="72.269303"/>
        <n v="35.374751"/>
        <n v="3.081309"/>
        <n v="37.134448"/>
        <n v="0.156283"/>
        <n v="3633.450875"/>
        <n v="5188.030768"/>
        <n v="698.288024"/>
        <n v="44.558407"/>
        <n v="0.976688"/>
        <n v="1395.983538"/>
        <n v="1012.00119"/>
        <n v="248.807815"/>
        <n v="121.949721"/>
        <n v="144.102644"/>
        <n v="139.276358"/>
        <n v="69.099011"/>
        <n v="68.459953"/>
        <n v="3.688142"/>
        <n v="52.410371"/>
        <n v="1.31717"/>
        <n v="44.008199"/>
        <n v="5815.674717"/>
        <n v="13070.82816"/>
        <n v="1152.899461"/>
        <n v="9.090562"/>
        <n v="0.655369"/>
        <n v="8107.083433"/>
        <n v="2073.765747"/>
        <n v="190.909025"/>
        <n v="807.009751"/>
        <n v="496.770161"/>
        <n v="10.777786"/>
        <n v="35.072661"/>
        <n v="341.345026"/>
        <n v="59.056692"/>
        <n v="246.981215"/>
        <n v="233.906123"/>
        <n v="0.511883"/>
        <n v="221.027694"/>
        <n v="27.053737"/>
        <n v="167.434489"/>
        <n v="740.731002"/>
        <n v="6362.673845"/>
        <n v="3418.376272"/>
        <n v="8.411521"/>
        <n v="4399.865798"/>
        <n v="323.528652"/>
        <n v="284.872613"/>
        <n v="182.747544"/>
        <n v="89.899092"/>
        <n v="147.664938"/>
        <n v="1.908023"/>
        <n v="136.397282"/>
        <n v="59.318734"/>
        <n v="46.850674"/>
        <n v="1.650026"/>
        <n v="41.075017"/>
        <n v="3357.609547"/>
        <n v="4194.076763"/>
        <n v="735.410338"/>
        <n v="66.64688"/>
        <n v="0.385702"/>
        <n v="1552.946177"/>
        <n v="547.562863"/>
        <n v="299.708529"/>
        <n v="82.924092"/>
        <n v="132.623274"/>
        <n v="82.262954"/>
        <n v="77.771447"/>
        <n v="4.290931"/>
        <n v="48.938784"/>
        <n v="1.308484"/>
        <n v="3.317889"/>
        <n v="38.380471"/>
        <n v="0.060471"/>
        <n v="37.05183"/>
        <n v="8438.52704"/>
        <n v="10562.128693"/>
        <n v="912.741207"/>
        <n v="5.509437"/>
        <n v="2.359302"/>
        <n v="4419.943142"/>
        <n v="1418.480059"/>
        <n v="170.088854"/>
        <n v="503.776524"/>
        <n v="407.293637"/>
        <n v="6.792724999999999"/>
        <n v="36.475166"/>
        <n v="0.660408"/>
        <n v="25.322154"/>
        <n v="222.275641"/>
        <n v="53.936471"/>
        <n v="187.833551"/>
        <n v="229.581509"/>
        <n v="201.002334"/>
        <n v="0.51301"/>
        <n v="184.811387"/>
        <n v="883.86949"/>
        <n v="6611.277901"/>
        <n v="4368.40284"/>
        <n v="8.987191"/>
        <n v="5080.932744"/>
        <n v="381.379502"/>
        <n v="326.445788"/>
        <n v="194.223798"/>
        <n v="59.907001"/>
        <n v="2.719411"/>
        <n v="140.99037"/>
        <n v="112.194176"/>
        <n v="45.09343"/>
        <n v="0.069555"/>
        <n v="42.177223"/>
        <n v="38.224321"/>
        <n v="1.612696"/>
        <n v="3420.009855"/>
        <n v="5533.045968"/>
        <n v="751.429353"/>
        <n v="67.253647"/>
        <n v="0.587074"/>
        <n v="1257.186042"/>
        <n v="957.650107"/>
        <n v="461.544797"/>
        <n v="85.414349"/>
        <n v="193.421163"/>
        <n v="162.790081"/>
        <n v="97.76571"/>
        <n v="50.093305"/>
        <n v="0.274441"/>
        <n v="0.138314"/>
        <n v="47.505247"/>
        <n v="6.911678"/>
        <n v="35.343786"/>
        <n v="8375.874438"/>
        <n v="12122.702853"/>
        <n v="1390.042249"/>
        <n v="1.284879"/>
        <n v="12.614995"/>
        <n v="6994.548254"/>
        <n v="1774.121005"/>
        <n v="504.261818"/>
        <n v="6.121244"/>
        <n v="47.773322"/>
        <n v="151.434106"/>
        <n v="395.922213"/>
        <n v="481.704229"/>
        <n v="0.990613"/>
        <n v="28.385296"/>
        <n v="255.430531"/>
        <n v="64.167697"/>
        <n v="211.265253"/>
        <n v="198.851962"/>
        <n v="197.967969"/>
        <n v="961.059632"/>
        <n v="5859.277454"/>
        <n v="2930.864958"/>
        <n v="10.429016"/>
        <n v="3419.515013"/>
        <n v="308.450321"/>
        <n v="305.049151"/>
        <n v="138.82256"/>
        <n v="59.11902"/>
        <n v="17.027862"/>
        <n v="122.809512"/>
        <n v="91.436464"/>
        <n v="46.874411"/>
        <n v="2.096333"/>
        <n v="45.806486"/>
        <n v="42.238225"/>
        <n v="2655.292965"/>
        <n v="5564.252255"/>
        <n v="594.287953"/>
        <n v="65.343701"/>
        <n v="0.770477"/>
        <n v="1136.385272"/>
        <n v="993.906198"/>
        <n v="360.733782"/>
        <n v="79.828062"/>
        <n v="300.151785"/>
        <n v="133.116458"/>
        <n v="112.223814"/>
        <n v="93.809293"/>
        <n v="73.01591"/>
        <n v="66.834195"/>
        <n v="5634.594107"/>
        <n v="13515.363595"/>
        <n v="921.747494"/>
        <n v="0.769681"/>
        <n v="130.732092"/>
        <n v="4574.937022"/>
        <n v="2209.3594"/>
        <n v="590.075329"/>
        <n v="11.345499"/>
        <n v="36.270745"/>
        <n v="96.486401"/>
        <n v="374.999533"/>
        <n v="458.184074"/>
        <n v="283.17352"/>
        <n v="38.515669"/>
        <n v="191.166691"/>
        <n v="213.325979"/>
        <n v="83.72971"/>
        <n v="124.685178"/>
        <n v="911.409847"/>
        <n v="4885.222894"/>
        <n v="4601.925382"/>
        <n v="10.906751"/>
        <n v="5422.175792"/>
        <n v="266.134121"/>
        <n v="254.339266"/>
        <n v="82.654955"/>
        <n v="98.160894"/>
        <n v="168.19323"/>
        <n v="14.372702"/>
        <n v="149.289834"/>
        <n v="74.99866"/>
        <n v="73.4467"/>
        <n v="44.394432"/>
        <n v="3091.481526"/>
        <n v="4930.199559"/>
        <n v="627.314739"/>
        <n v="61.92317"/>
        <n v="1.590881"/>
        <n v="1154.483978"/>
        <n v="729.85568"/>
        <n v="616.157152"/>
        <n v="8.514561"/>
        <n v="530.799296"/>
        <n v="281.7246"/>
        <n v="87.100711"/>
        <n v="334.68803"/>
        <n v="136.563048"/>
        <n v="111.212183"/>
        <n v="91.027754"/>
        <n v="7220.074814999999"/>
        <n v="9661.265621"/>
        <n v="1041.996994"/>
        <n v="0.866289"/>
        <n v="111.543779"/>
        <n v="7424.948826"/>
        <n v="2329.209672"/>
        <n v="4.999411"/>
        <n v="1515.283204"/>
        <n v="829.925924"/>
        <n v="60.751409"/>
        <n v="432.96244"/>
        <n v="411.48491"/>
        <n v="382.5996"/>
        <n v="4.805201"/>
        <n v="24.562618"/>
        <n v="316.395114"/>
        <n v="39.231244"/>
        <n v="222.563144"/>
        <n v="916.589147"/>
        <n v="4782.541053"/>
        <n v="2572.258208"/>
        <n v="10.52085"/>
        <n v="4729.630735"/>
        <n v="271.40479"/>
        <n v="230.718658"/>
        <n v="10.521911"/>
        <n v="132.086592"/>
        <n v="67.866183"/>
        <n v="59.064649"/>
        <n v="97.748139"/>
        <n v="88.235473"/>
        <n v="79.551433"/>
        <n v="9.602312"/>
        <n v="49.925816"/>
        <n v="3039.185931"/>
        <n v="4352.489251"/>
        <n v="331.185942"/>
        <n v="56.559075"/>
        <n v="1.925396"/>
        <n v="1062.609031"/>
        <n v="371.37458"/>
        <n v="395.901459"/>
        <n v="684.569631"/>
        <n v="522.367552"/>
        <n v="315.497197"/>
        <n v="75.852483"/>
        <n v="271.43171"/>
        <n v="152.9368"/>
        <n v="133.872281"/>
        <n v="94.428791"/>
        <n v="7248.969408"/>
        <n v="9724.902538"/>
        <n v="784.023162"/>
        <n v="2.374221"/>
        <n v="114.790323"/>
        <n v="4603.976229"/>
        <n v="1369.13641"/>
        <n v="844.10972"/>
        <n v="1193.713564"/>
        <n v="960.914753"/>
        <n v="441.059538"/>
        <n v="7.454791"/>
        <n v="25.818787"/>
        <n v="54.751506"/>
        <n v="304.731678"/>
        <n v="345.881953"/>
        <n v="318.983902"/>
        <n v="183.33369"/>
        <n v="87.983642"/>
        <n v="898.672386"/>
        <n v="4814.733113"/>
        <n v="3543.020208"/>
        <n v="10.547372"/>
        <n v="5644.685427"/>
        <n v="276.893473"/>
        <n v="238.596017"/>
        <n v="17.309398"/>
        <n v="137.117698"/>
        <n v="141.873434"/>
        <n v="94.276287"/>
        <n v="36.606651"/>
        <n v="51.047383"/>
        <n v="18.507283"/>
        <n v="66.562141"/>
        <n v="60.192714"/>
        <n v="3221.262657"/>
        <n v="4884.351699"/>
        <n v="361.062196"/>
        <n v="65.041677"/>
        <n v="1.649032"/>
        <n v="1229.614719"/>
        <n v="253.928765"/>
        <n v="777.136945"/>
        <n v="627.35439"/>
        <n v="539.018"/>
        <n v="442.433333"/>
        <n v="287.874421"/>
        <n v="42.496089"/>
        <n v="180.530733"/>
        <n v="139.357318"/>
        <n v="124.258366"/>
        <n v="7576.229368000001"/>
        <n v="10606.008457"/>
        <n v="968.999916"/>
        <n v="2.466652"/>
        <n v="116.463955"/>
        <n v="6837.95726"/>
        <n v="816.48217"/>
        <n v="1313.90949"/>
        <n v="1759.860028"/>
        <n v="959.116532"/>
        <n v="412.478904"/>
        <n v="27.907627"/>
        <n v="346.083656"/>
        <n v="287.866199"/>
        <n v="6.943837"/>
        <n v="25.549584"/>
        <n v="225.064341"/>
        <n v="34.415037"/>
        <n v="161.844556"/>
        <n v="694.009957"/>
        <n v="5266.284194"/>
        <n v="4297.374918"/>
        <n v="10.129644"/>
        <n v="4048.5126"/>
        <n v="349.836778"/>
        <n v="220.183552"/>
        <n v="14.072999"/>
        <n v="127.683803"/>
        <n v="137.103641"/>
        <n v="48.341632"/>
        <n v="10.632907"/>
        <n v="29.563621"/>
        <n v="37.274619"/>
        <n v="0.144415"/>
        <n v="14.455452"/>
        <n v="20.78609"/>
        <n v="2051.053798"/>
        <n v="5927.694242"/>
        <n v="354.733746"/>
        <n v="270.114209"/>
        <n v="621.280092"/>
        <n v="1.380758"/>
        <n v="891.778743"/>
        <n v="520.899138"/>
        <n v="399.155297"/>
        <n v="317.758765"/>
        <n v="208.893286"/>
        <n v="59.614591"/>
        <n v="153.400214"/>
        <n v="140.020312"/>
        <n v="0.692633"/>
        <n v="55.7148"/>
        <n v="4338.377596"/>
        <n v="13377.295863"/>
        <n v="1017.649208"/>
        <n v="2.686656"/>
        <n v="129.450263"/>
        <n v="6111.299986"/>
        <n v="809.177296"/>
        <n v="949.280491"/>
        <n v="0.035739"/>
        <n v="1229.762913"/>
        <n v="549.425267"/>
        <n v="350.572709"/>
        <n v="264.766226"/>
        <n v="215.468992"/>
        <n v="5.401491"/>
        <n v="33.784533"/>
        <n v="28.180941"/>
        <n v="177.715245"/>
        <n v="20.953447"/>
        <n v="170.727381"/>
        <n v="808.533398"/>
        <n v="4132.658514"/>
        <n v="4342.29708"/>
        <n v="11.195581"/>
        <n v="4509.229168"/>
        <n v="356.615048"/>
        <n v="210.144614"/>
        <n v="12.375298"/>
        <n v="139.409435"/>
        <n v="75.752228"/>
        <n v="45.792495"/>
        <n v="41.747626"/>
        <n v="34.859685"/>
        <n v="33.539598"/>
        <n v="0.44929"/>
        <n v="1767.308918"/>
        <n v="6535.292475"/>
        <n v="417.719272"/>
        <n v="62.94362"/>
        <n v="41.966569"/>
        <n v="1037.09187"/>
        <n v="17.012744"/>
        <n v="736.024929"/>
        <n v="171.655003"/>
        <n v="342.313426"/>
        <n v="414.705064"/>
        <n v="240.023454"/>
        <n v="224.597878"/>
        <n v="149.312643"/>
        <n v="35.983109"/>
        <n v="183.715546"/>
        <n v="68.770531"/>
        <n v="5065.711125"/>
        <n v="14523.496622"/>
        <n v="1340.43437"/>
        <n v="2.599994"/>
        <n v="114.957614"/>
        <n v="7067.477966"/>
        <n v="39.270829"/>
        <n v="2370.885489"/>
        <n v="471.930847"/>
        <n v="458.486496"/>
        <n v="676.658057"/>
        <n v="388.65414"/>
        <n v="4.972093"/>
        <n v="29.526423"/>
        <n v="381.290719"/>
        <n v="0.767228"/>
        <n v="54.314748"/>
        <n v="228.474595"/>
        <n v="277.617801"/>
        <n v="221.405838"/>
        <n v="838.316492"/>
        <n v="6333.92685"/>
        <n v="2967.550514"/>
        <n v="13.984016"/>
        <n v="6789.887019"/>
        <n v="342.041969"/>
        <n v="12.090182"/>
        <n v="170.329412"/>
        <n v="170.158144"/>
        <n v="89.076101"/>
        <n v="46.124092"/>
        <n v="33.354405"/>
        <n v="30.823635"/>
        <n v="24.99752"/>
        <n v="0.05762"/>
        <n v="2459.423384"/>
        <n v="7416.6546"/>
        <n v="266.12444"/>
        <n v="10.970206"/>
        <n v="1451.274377"/>
        <n v="1306.824554"/>
        <n v="18.151684"/>
        <n v="434.429395"/>
        <n v="163.867488"/>
        <n v="155.758256"/>
        <n v="198.280602"/>
        <n v="156.285721"/>
        <n v="18.574319"/>
        <n v="162.592157"/>
        <n v="140.600756"/>
        <n v="1.48214"/>
        <n v="67.058508"/>
        <n v="7484.281153"/>
        <n v="15760.805762"/>
        <n v="1051.793848"/>
        <n v="1.881435"/>
        <n v="112.165929"/>
        <n v="9577.518937"/>
        <n v="2101.853462"/>
        <n v="44.767403"/>
        <n v="1156.387558"/>
        <n v="595.802715"/>
        <n v="275.085705"/>
        <n v="449.283347"/>
        <n v="378.995335"/>
        <n v="7.460162"/>
        <n v="23.810641"/>
        <n v="1.273673"/>
        <n v="58.314528"/>
        <n v="283.693426"/>
        <n v="235.037437"/>
        <n v="191.259121"/>
        <n v="632.659472"/>
        <n v="4733.228104"/>
        <n v="5155.983123"/>
        <n v="15.142913"/>
        <n v="7939.393997"/>
        <n v="322.443487"/>
        <n v="8.828719"/>
        <n v="180.083167"/>
        <n v="0.504921"/>
        <n v="158.905209"/>
        <n v="70.102819"/>
        <n v="69.379221"/>
        <n v="31.865635"/>
        <n v="26.838243"/>
        <n v="25.916124"/>
        <n v="0.06962100000000002"/>
        <n v="1862.527017"/>
        <n v="6276.647956"/>
        <n v="303.855443"/>
        <n v="44.648981"/>
        <n v="3.119435"/>
        <n v="1411.382657"/>
        <n v="911.9591929999999"/>
        <n v="42.92005"/>
        <n v="709.762952"/>
        <n v="167.301944"/>
        <n v="91.374932"/>
        <n v="170.223986"/>
        <n v="141.777357"/>
        <n v="9.832527"/>
        <n v="150.476249"/>
        <n v="116.172805"/>
        <n v="103.764818"/>
        <n v="5751.850419"/>
        <n v="13843.010251"/>
        <n v="1613.783187"/>
        <n v="1.818643"/>
        <n v="116.186596"/>
        <n v="8723.807701"/>
        <n v="94.162771"/>
        <n v="1961.295407"/>
        <n v="1502.999939"/>
        <n v="479.585418"/>
        <n v="119.786021"/>
        <n v="378.372655"/>
        <n v="321.767696"/>
        <n v="7.170603"/>
        <n v="24.183679"/>
        <n v="311.613187"/>
        <n v="119.615482"/>
        <n v="0.526536"/>
        <n v="150.34304"/>
        <n v="139.085529"/>
        <n v="129.399208"/>
        <n v="584.439645"/>
        <n v="5261.899307"/>
        <n v="4483.308138"/>
        <n v="15.565614"/>
        <n v="7688.316923"/>
        <n v="325.022263"/>
        <n v="10.424574"/>
        <n v="191.527329"/>
        <n v="0.403671"/>
        <n v="129.878468"/>
        <n v="127.89406"/>
        <n v="63.073779"/>
        <n v="61.491981"/>
        <n v="36.0215"/>
        <n v="33.214698"/>
        <n v="0.086132"/>
        <n v="1831.470979"/>
        <n v="6746.23011"/>
        <n v="346.235894"/>
        <n v="9.829012"/>
        <n v="1308.781975"/>
        <n v="785.239745"/>
        <n v="58.981037"/>
        <n v="606.25328"/>
        <n v="171.533862"/>
        <n v="55.380153"/>
        <n v="177.160661"/>
        <n v="134.078957"/>
        <n v="7.754097"/>
        <n v="133.355757"/>
        <n v="121.583181"/>
        <n v="108.666096"/>
        <n v="5816.404614"/>
        <n v="14410.525472"/>
        <n v="1260.909194"/>
        <n v="160.195657"/>
        <n v="7508.403565"/>
        <n v="122.270841"/>
        <n v="1349.544558"/>
        <n v="1470.941751"/>
        <n v="385.360054"/>
        <n v="8.773221"/>
        <n v="28.912296"/>
        <n v="303.53724"/>
        <n v="45.059481"/>
        <n v="309.04197"/>
        <n v="266.459087"/>
        <n v="1.651021"/>
        <n v="49.401866"/>
        <n v="154.514089"/>
        <n v="14.953212"/>
        <n v="0.960841"/>
        <n v="173.679195"/>
        <n v="2078.5833"/>
        <n v="1233.5554"/>
        <n v="1891.4637"/>
        <n v="1726.978"/>
        <n v="999.1274000000001"/>
        <n v="1653.5799"/>
        <n v="1670.2214"/>
        <n v="876.2526"/>
        <n v="1287.2407"/>
        <n v="1358.9363"/>
        <n v="759.3862"/>
        <n v="2991.2072"/>
        <n v="1451.1396"/>
        <n v="751.6631"/>
        <n v="1321.7207"/>
        <n v="1271.7483"/>
        <n v="1119.4307"/>
        <n v="2409.2682"/>
        <n v="1472.9105"/>
        <n v="1292.4159"/>
        <n v="2610.5358"/>
        <n v="1174.4153"/>
        <n v="1298.0841"/>
        <n v="2683.1193"/>
        <n v="1100.4579"/>
        <n v="1265.2026"/>
        <n v="1831.2859"/>
        <n v="833.8938"/>
        <n v="867.9115"/>
        <n v="1875.1751"/>
        <n v="894.7549"/>
        <n v="749.0576"/>
        <n v="1339.4531"/>
        <n v="748.8579"/>
        <n v="549.3443"/>
        <n v="1721.9886"/>
      </sharedItems>
    </cacheField>
    <cacheField name="Штуки (в 1000 шт)" numFmtId="2">
      <sharedItems containsSemiMixedTypes="0" containsString="0" containsNumber="1">
        <n v="16.3202"/>
        <n v="87.8634"/>
        <n v="35.7182"/>
        <n v="0.358"/>
        <n v="16.8368"/>
        <n v="10.0639"/>
        <n v="5.1222"/>
        <n v="3.4856"/>
        <n v="1.6929"/>
        <n v="2.8313"/>
        <n v="0.0068"/>
        <n v="0.5648"/>
        <n v="0.242"/>
        <n v="0.3707"/>
        <n v="0.321"/>
        <n v="66.7225"/>
        <n v="0.0013"/>
        <n v="77.9698"/>
        <n v="7.861"/>
        <n v="0.6025"/>
        <n v="52.7901"/>
        <n v="14.2126"/>
        <n v="4.3366"/>
        <n v="1.6089"/>
        <n v="1.2559"/>
        <n v="2.0961"/>
        <n v="0.5244"/>
        <n v="0.0022"/>
        <n v="0.3416"/>
        <n v="1.0783"/>
        <n v="0.4799"/>
        <n v="173.1694"/>
        <n v="109.4041"/>
        <n v="41.8318"/>
        <n v="0.0807"/>
        <n v="66.1422"/>
        <n v="55.3375"/>
        <n v="19.5669"/>
        <n v="7.0743"/>
        <n v="5.5746"/>
        <n v="0.0088"/>
        <n v="1.7347"/>
        <n v="1.3486"/>
        <n v="0.0314"/>
        <n v="0.0734"/>
        <n v="3.1912"/>
        <n v="0.0554"/>
        <n v="0.3194"/>
        <n v="0.3405"/>
        <n v="0.7489"/>
        <n v="15.4443"/>
        <n v="61.9945"/>
        <n v="52.0653"/>
        <n v="0.327"/>
        <n v="15.7978"/>
        <n v="16.1499"/>
        <n v="3.4374"/>
        <n v="3.1436"/>
        <n v="1.8528"/>
        <n v="2.481"/>
        <n v="0.0062"/>
        <n v="0.8744"/>
        <n v="0.2345"/>
        <n v="0.3319"/>
        <n v="0.2888"/>
        <n v="67.5195"/>
        <n v="0.0326"/>
        <n v="74.3137"/>
        <n v="6.0307"/>
        <n v="0.4328"/>
        <n v="39.9546"/>
        <n v="11.616"/>
        <n v="2.6972"/>
        <n v="1.1557"/>
        <n v="1.045"/>
        <n v="0.067"/>
        <n v="0.4186"/>
        <n v="1.0259"/>
        <n v="0.3508"/>
        <n v="0.0227"/>
        <n v="0.1831"/>
        <n v="0.1532"/>
        <n v="0.0295"/>
        <n v="124.2706"/>
        <n v="112.8185"/>
        <n v="25.1908"/>
        <n v="0.0843"/>
        <n v="30.8669"/>
        <n v="43.3914"/>
        <n v="9.44"/>
        <n v="5.2153"/>
        <n v="10.9837"/>
        <n v="0.0175"/>
        <n v="1.803"/>
        <n v="1.7385"/>
        <n v="0.0397"/>
        <n v="0.0685"/>
        <n v="0.0016"/>
        <n v="2.2326"/>
        <n v="0.0526"/>
        <n v="0.3976"/>
        <n v="0.1842"/>
        <n v="0.3193"/>
        <n v="15.7516"/>
        <n v="116.7506"/>
        <n v="44.6502"/>
        <n v="0.3076"/>
        <n v="17.3306"/>
        <n v="11.6185"/>
        <n v="6.0E-4"/>
        <n v="2.8369"/>
        <n v="3.3968"/>
        <n v="2.1223"/>
        <n v="2.6176"/>
        <n v="0.0099"/>
        <n v="1.0074"/>
        <n v="0.3357"/>
        <n v="0.3775"/>
        <n v="7.0E-4"/>
        <n v="0.2882"/>
        <n v="59.9181"/>
        <n v="0.0025"/>
        <n v="69.8611"/>
        <n v="8.2565"/>
        <n v="0.3656"/>
        <n v="10.6065"/>
        <n v="15.8856"/>
        <n v="4.2058"/>
        <n v="1.0539"/>
        <n v="2.5053"/>
        <n v="0.7486"/>
        <n v="0.5124"/>
        <n v="1.1978"/>
        <n v="0.0058"/>
        <n v="0.3065"/>
        <n v="0.42"/>
        <n v="80.8349"/>
        <n v="98.0553"/>
        <n v="41.2775"/>
        <n v="0.0844"/>
        <n v="22.7859"/>
        <n v="8.6386"/>
        <n v="4.9757"/>
        <n v="20.996"/>
        <n v="8.5074"/>
        <n v="6.3937"/>
        <n v="2.5576"/>
        <n v="0.0412"/>
        <n v="0.0818"/>
        <n v="0.0322"/>
        <n v="2.1445"/>
        <n v="0.0577"/>
        <n v="0.5458"/>
        <n v="4.0E-4"/>
        <n v="1.3841"/>
        <n v="13.1809"/>
        <n v="54.8537"/>
        <n v="48.5498"/>
        <n v="1.082"/>
        <n v="14.6887"/>
        <n v="10.8278"/>
        <n v="1.0E-4"/>
        <n v="2.0152"/>
        <n v="2.9288"/>
        <n v="1.8156"/>
        <n v="2.3171"/>
        <n v="0.0111"/>
        <n v="0.8561"/>
        <n v="0.3016"/>
        <n v="0.2712"/>
        <n v="0.2237"/>
        <n v="65.925"/>
        <n v="0.0015"/>
        <n v="62.98"/>
        <n v="6.1918"/>
        <n v="0.5044"/>
        <n v="8.3434"/>
        <n v="17.1067"/>
        <n v="3.1584"/>
        <n v="1.2491"/>
        <n v="2.3394"/>
        <n v="1.1033"/>
        <n v="1.1104"/>
        <n v="0.3346"/>
        <n v="0.2126"/>
        <n v="0.4675"/>
        <n v="156.6125"/>
        <n v="95.5966"/>
        <n v="20.3404"/>
        <n v="0.2203"/>
        <n v="32.7492"/>
        <n v="18.3218"/>
        <n v="4.8246"/>
        <n v="3.4998"/>
        <n v="4.6311"/>
        <n v="5.7053"/>
        <n v="1.692"/>
        <n v="0.0232"/>
        <n v="0.0639"/>
        <n v="0.0877"/>
        <n v="1.7914"/>
        <n v="0.0597"/>
        <n v="0.7026"/>
        <n v="0.3512"/>
        <n v="0.6254"/>
        <n v="22.3576"/>
        <n v="57.154"/>
        <n v="29.5413"/>
        <n v="0.3545"/>
        <n v="17.0951"/>
        <n v="12.0351"/>
        <n v="1.8037"/>
        <n v="2.1726"/>
        <n v="3.2213"/>
        <n v="1.8592"/>
        <n v="0.6509"/>
        <n v="0.0081"/>
        <n v="0.7626"/>
        <n v="0.2396"/>
        <n v="0.0011"/>
        <n v="0.1731"/>
        <n v="62.2945"/>
        <n v="65.0353"/>
        <n v="7.079"/>
        <n v="0.4188"/>
        <n v="9.4711"/>
        <n v="14.6881"/>
        <n v="3.7982"/>
        <n v="0.6053"/>
        <n v="1.528"/>
        <n v="1.291"/>
        <n v="1.3652"/>
        <n v="0.5541"/>
        <n v="0.7088"/>
        <n v="0.1453"/>
        <n v="126.6888"/>
        <n v="87.3889"/>
        <n v="17.5314"/>
        <n v="0.0754"/>
        <n v="23.8464"/>
        <n v="8.3302"/>
        <n v="3.6336"/>
        <n v="16.1501"/>
        <n v="6.3243"/>
        <n v="1.477"/>
        <n v="0.0267"/>
        <n v="0.079"/>
        <n v="0.0357"/>
        <n v="1.3731"/>
        <n v="3.2629"/>
        <n v="0.2498"/>
        <n v="0.4852"/>
        <n v="0.0654"/>
        <n v="0.313"/>
        <n v="17.4455"/>
        <n v="45.0632"/>
        <n v="50.0413"/>
        <n v="2.063"/>
        <n v="13.2913"/>
        <n v="10.7218"/>
        <n v="1.0215"/>
        <n v="2.7663"/>
        <n v="3.937"/>
        <n v="2.1413"/>
        <n v="0.5585"/>
        <n v="0.0048"/>
        <n v="0.7672"/>
        <n v="1.1305"/>
        <n v="0.211"/>
        <n v="45.3431"/>
        <n v="76.6523"/>
        <n v="5.9658"/>
        <n v="0.4157"/>
        <n v="5.8056"/>
        <n v="18.7903"/>
        <n v="3.3244"/>
        <n v="0.5825"/>
        <n v="1.3844"/>
        <n v="1.34"/>
        <n v="0.8894"/>
        <n v="0.0027"/>
        <n v="0.5157"/>
        <n v="1.0837"/>
        <n v="0.5387"/>
        <n v="75.9334"/>
        <n v="96.8199"/>
        <n v="14.8417"/>
        <n v="0.1094"/>
        <n v="20.4412"/>
        <n v="31.2794"/>
        <n v="8.0562"/>
        <n v="4.3128"/>
        <n v="3.1105"/>
        <n v="1.7589"/>
        <n v="0.0245"/>
        <n v="0.0558"/>
        <n v="0.0135"/>
        <n v="1.3282"/>
        <n v="2.1193"/>
        <n v="0.3927"/>
        <n v="0.5521"/>
        <n v="0.1282"/>
        <n v="0.3336"/>
        <n v="15.1169"/>
        <n v="87.8911"/>
        <n v="21.0883"/>
        <n v="0.0356"/>
        <n v="14.4919"/>
        <n v="7.9988"/>
        <n v="0.7098"/>
        <n v="2.7746"/>
        <n v="3.0071"/>
        <n v="3.0332"/>
        <n v="0.5598"/>
        <n v="0.7859"/>
        <n v="0.2265"/>
        <n v="0.2089"/>
        <n v="50.7063"/>
        <n v="63.5335"/>
        <n v="6.463"/>
        <n v="0.4626"/>
        <n v="7.2124"/>
        <n v="8.89"/>
        <n v="2.8537"/>
        <n v="1.1924"/>
        <n v="0.7997"/>
        <n v="1.3448"/>
        <n v="0.4297"/>
        <n v="0.0053"/>
        <n v="0.6454"/>
        <n v="0.0299"/>
        <n v="0.1454"/>
        <n v="0.4858"/>
        <n v="86.1022"/>
        <n v="67.7327"/>
        <n v="11.1159"/>
        <n v="1.0494"/>
        <n v="36.3771"/>
        <n v="21.8827"/>
        <n v="8.3303"/>
        <n v="2.7617"/>
        <n v="2.5479"/>
        <n v="0.02"/>
        <n v="1.3619"/>
        <n v="1.0443"/>
        <n v="0.045"/>
        <n v="0.0452"/>
        <n v="0.291"/>
        <n v="0.6584"/>
        <n v="9.0E-4"/>
        <n v="0.0458"/>
        <n v="0.2691"/>
        <n v="1.5679"/>
        <n v="14.4989"/>
        <n v="52.6967"/>
        <n v="27.0943"/>
        <n v="0.011"/>
        <n v="15.9888"/>
        <n v="6.511"/>
        <n v="2.0056"/>
        <n v="8.5171"/>
        <n v="2.522"/>
        <n v="2.8443"/>
        <n v="0.6974"/>
        <n v="0.0076"/>
        <n v="0.7316"/>
        <n v="0.2518"/>
        <n v="0.2349"/>
        <n v="0.0802"/>
        <n v="61.301"/>
        <n v="0.0047"/>
        <n v="70.3388"/>
        <n v="5.8793"/>
        <n v="8.3404"/>
        <n v="14.2728"/>
        <n v="3.2773"/>
        <n v="1.2451"/>
        <n v="1.1263"/>
        <n v="0.5196"/>
        <n v="1.1651"/>
        <n v="0.0091"/>
        <n v="0.7014"/>
        <n v="1.589"/>
        <n v="0.0665"/>
        <n v="0.1584"/>
        <n v="119.2838"/>
        <n v="88.3211"/>
        <n v="9.9844"/>
        <n v="34.6937"/>
        <n v="31.6173"/>
        <n v="5.6584"/>
        <n v="3.9685"/>
        <n v="2.5182"/>
        <n v="1.2499"/>
        <n v="0.0308"/>
        <n v="0.054"/>
        <n v="0.0164"/>
        <n v="1.1977"/>
        <n v="5.0E-4"/>
        <n v="0.0491"/>
        <n v="0.3095"/>
        <n v="0.2466"/>
        <n v="1.442"/>
        <n v="11.6793"/>
        <n v="83.769"/>
        <n v="17.6986"/>
        <n v="28.8596"/>
        <n v="6.6518"/>
        <n v="0.5486"/>
        <n v="2.4629"/>
        <n v="5.6566"/>
        <n v="2.7855"/>
        <n v="0.0043"/>
        <n v="0.7638"/>
        <n v="0.4745"/>
        <n v="0.2164"/>
        <n v="53.5782"/>
        <n v="0.0086"/>
        <n v="68.3218"/>
        <n v="5.7032"/>
        <n v="0.3981"/>
        <n v="9.4641"/>
        <n v="8.1878"/>
        <n v="2.3518"/>
        <n v="0.87"/>
        <n v="1.1543"/>
        <n v="0.6243"/>
        <n v="0.0622"/>
        <n v="0.1746"/>
        <n v="0.2874"/>
        <n v="1.3202"/>
        <n v="0.4761"/>
        <n v="137.4557"/>
        <n v="150.4766"/>
        <n v="9.1911"/>
        <n v="0.199"/>
        <n v="27.316"/>
        <n v="26.433"/>
        <n v="5.6877"/>
        <n v="1.856"/>
        <n v="2.9929"/>
        <n v="1.0918"/>
        <n v="0.066"/>
        <n v="0.0163"/>
        <n v="1.0473"/>
        <n v="0.3415"/>
        <n v="0.6851"/>
        <n v="0.0619"/>
        <n v="0.2886"/>
        <n v="2.0E-4"/>
        <n v="0.7629"/>
        <n v="11.8332"/>
        <n v="60.0832"/>
        <n v="49.1396"/>
        <n v="0.0046"/>
        <n v="0.0014"/>
        <n v="33.0503"/>
        <n v="7.4771"/>
        <n v="0.9903"/>
        <n v="9.4438"/>
        <n v="2.7065"/>
        <n v="2.7049"/>
        <n v="0.5902"/>
        <n v="0.0085"/>
        <n v="0.866"/>
        <n v="0.3019"/>
        <n v="0.2288"/>
        <n v="63.946"/>
        <n v="68.5442"/>
        <n v="7.1943"/>
        <n v="0.3737"/>
        <n v="9.9453"/>
        <n v="18.3968"/>
        <n v="2.4861"/>
        <n v="0.6058"/>
        <n v="2.9654"/>
        <n v="0.768"/>
        <n v="0.0634"/>
        <n v="0.1881"/>
        <n v="0.3189"/>
        <n v="0.5194"/>
        <n v="131.0205"/>
        <n v="124.6685"/>
        <n v="14.8151"/>
        <n v="0.1368"/>
        <n v="37.4777"/>
        <n v="28.3202"/>
        <n v="7.1822"/>
        <n v="2.5769"/>
        <n v="1.6569"/>
        <n v="0.0193"/>
        <n v="0.0571"/>
        <n v="2.4586"/>
        <n v="0.0033"/>
        <n v="1.0029"/>
        <n v="0.3611"/>
        <n v="0.6881"/>
        <n v="0.0674"/>
        <n v="0.3391"/>
        <n v="0.8681"/>
        <n v="11.162"/>
        <n v="101.5784"/>
        <n v="33.7729"/>
        <n v="0.0276"/>
        <n v="26.7345"/>
        <n v="4.8132"/>
        <n v="1.108"/>
        <n v="4.9585"/>
        <n v="2.7119"/>
        <n v="1.8088"/>
        <n v="0.0093"/>
        <n v="0.9145"/>
        <n v="0.4599"/>
        <n v="0.3055"/>
        <n v="0.2297"/>
        <n v="0.0023"/>
        <n v="57.4102"/>
        <n v="66.7912"/>
        <n v="4.9462"/>
        <n v="0.3836"/>
        <n v="0.0038"/>
        <n v="9.3494"/>
        <n v="8.8801"/>
        <n v="2.4161"/>
        <n v="0.6422"/>
        <n v="2.8004"/>
        <n v="0.0925"/>
        <n v="0.3198"/>
        <n v="0.7291"/>
        <n v="1.5109"/>
        <n v="0.0042"/>
        <n v="0.4997"/>
        <n v="0.0325"/>
        <n v="0.2228"/>
        <n v="79.3713"/>
        <n v="157.7923"/>
        <n v="11.558"/>
        <n v="0.0867"/>
        <n v="41.1747"/>
        <n v="18.7049"/>
        <n v="5.5669"/>
        <n v="3.2636"/>
        <n v="1.7462"/>
        <n v="0.0338"/>
        <n v="0.0712"/>
        <n v="3.1013"/>
        <n v="0.0018"/>
        <n v="0.9728"/>
        <n v="0.3825"/>
        <n v="1.0277"/>
        <n v="0.0711"/>
        <n v="0.3586"/>
        <n v="0.143"/>
        <n v="0.3131"/>
        <n v="12.7002"/>
        <n v="69.8036"/>
        <n v="40.6086"/>
        <n v="0.0029"/>
        <n v="0.0399"/>
        <n v="40.6675"/>
        <n v="9.7943"/>
        <n v="1.4949"/>
        <n v="2.8291"/>
        <n v="4.4035"/>
        <n v="1.1942"/>
        <n v="0.9457"/>
        <n v="0.4026"/>
        <n v="0.2968"/>
        <n v="0.005"/>
        <n v="0.2248"/>
        <n v="74.8629"/>
        <n v="44.2276"/>
        <n v="5.0658"/>
        <n v="0.2796"/>
        <n v="0.0121"/>
        <n v="6.5758"/>
        <n v="7.557"/>
        <n v="3.0648"/>
        <n v="0.667"/>
        <n v="1.0039"/>
        <n v="1.5923"/>
        <n v="0.6812"/>
        <n v="0.0372"/>
        <n v="0.1953"/>
        <n v="0.3372"/>
        <n v="0.5115"/>
        <n v="124.8704"/>
        <n v="110.6414"/>
        <n v="9.7353"/>
        <n v="0.0755"/>
        <n v="0.004"/>
        <n v="24.9785"/>
        <n v="18.1118"/>
        <n v="5.1247"/>
        <n v="0.0078"/>
        <n v="6.2071"/>
        <n v="1.2878"/>
        <n v="0.0215"/>
        <n v="0.0856"/>
        <n v="2.1985"/>
        <n v="0.084"/>
        <n v="0.4299"/>
        <n v="0.3527"/>
        <n v="0.7694"/>
        <n v="0.6204"/>
        <n v="0.0765"/>
        <n v="0.2849"/>
        <n v="0.7753"/>
        <n v="1.2062"/>
        <n v="2.4604"/>
        <n v="2.4715"/>
        <n v="17.7682"/>
        <n v="18.8734"/>
        <n v="36.9079"/>
        <n v="20.2285"/>
        <n v="40.6617"/>
        <n v="15.2249"/>
        <n v="58.2443"/>
        <n v="38.4102"/>
        <n v="0.1327"/>
        <n v="44.9287"/>
        <n v="2.8629"/>
        <n v="0.0225"/>
        <n v="1.5595"/>
        <n v="1.0881"/>
        <n v="1.4561"/>
        <n v="0.8941"/>
        <n v="0.1668"/>
        <n v="0.2026"/>
        <n v="0.1902"/>
        <n v="88.4917"/>
        <n v="57.6908"/>
        <n v="2.834"/>
        <n v="0.2856"/>
        <n v="0.0974"/>
        <n v="8.1112"/>
        <n v="0.6235"/>
        <n v="11.9015"/>
        <n v="8.1162"/>
        <n v="4.4477"/>
        <n v="2.2066"/>
        <n v="0.1416"/>
        <n v="1.1685"/>
        <n v="0.0036"/>
        <n v="0.0031"/>
        <n v="0.871"/>
        <n v="1.3608"/>
        <n v="0.0795"/>
        <n v="1.0835"/>
        <n v="200.7302"/>
        <n v="159.5171"/>
        <n v="9.9211"/>
        <n v="0.0087"/>
        <n v="1.2303"/>
        <n v="56.187"/>
        <n v="1.5709"/>
        <n v="19.0162"/>
        <n v="14.6676"/>
        <n v="5.3848"/>
        <n v="0.4175"/>
        <n v="1.1421"/>
        <n v="0.0118"/>
        <n v="0.0603"/>
        <n v="1.3623"/>
        <n v="3.0058"/>
        <n v="0.0084"/>
        <n v="1.4654"/>
        <n v="0.2676"/>
        <n v="0.5965"/>
        <n v="11.1079"/>
        <n v="47.1109"/>
        <n v="32.4152"/>
        <n v="0.0893"/>
        <n v="35.8498"/>
        <n v="2.5138"/>
        <n v="1.6619"/>
        <n v="0.0039"/>
        <n v="1.5126"/>
        <n v="0.413"/>
        <n v="0.7527"/>
        <n v="0.157"/>
        <n v="0.202"/>
        <n v="0.1907"/>
        <n v="0.0044"/>
        <n v="82.455"/>
        <n v="54.6811"/>
        <n v="3.2303"/>
        <n v="0.2929"/>
        <n v="0.0863"/>
        <n v="7.6719"/>
        <n v="0.9638"/>
        <n v="7.0538"/>
        <n v="5.7038"/>
        <n v="2.7931"/>
        <n v="0.2556"/>
        <n v="0.002"/>
        <n v="1.0493"/>
        <n v="1.6042"/>
        <n v="2.2345"/>
        <n v="1.1353"/>
        <n v="0.0531"/>
        <n v="0.4189"/>
        <n v="211.8291"/>
        <n v="129.5281"/>
        <n v="7.3785"/>
        <n v="0.0152"/>
        <n v="0.9859"/>
        <n v="29.5518"/>
        <n v="2.2895"/>
        <n v="26.0692"/>
        <n v="10.0157"/>
        <n v="0.0114"/>
        <n v="0.0077"/>
        <n v="3.7361"/>
        <n v="1.3058"/>
        <n v="0.0144"/>
        <n v="0.0869"/>
        <n v="4.6976"/>
        <n v="4.8779"/>
        <n v="0.2908"/>
        <n v="3.7243"/>
        <n v="1.193"/>
        <n v="14.1119"/>
        <n v="73.7461"/>
        <n v="55.5542"/>
        <n v="3.0953"/>
        <n v="45.207"/>
        <n v="3.8064"/>
        <n v="2.299"/>
        <n v="2.7622"/>
        <n v="0.7931"/>
        <n v="1.2496"/>
        <n v="0.4511"/>
        <n v="0.8319"/>
        <n v="0.2807"/>
        <n v="52.4857"/>
        <n v="62.9831"/>
        <n v="3.6111"/>
        <n v="0.3132"/>
        <n v="0.6268"/>
        <n v="19.7052"/>
        <n v="1.1108"/>
        <n v="11.5989"/>
        <n v="5.496"/>
        <n v="3.3084"/>
        <n v="0.1235"/>
        <n v="1.2257"/>
        <n v="2.2679"/>
        <n v="1.5232"/>
        <n v="0.6503"/>
        <n v="2.1043"/>
        <n v="161.9302"/>
        <n v="159.762"/>
        <n v="26.5525"/>
        <n v="0.0162"/>
        <n v="1.4626"/>
        <n v="73.7656"/>
        <n v="2.6452"/>
        <n v="32.6474"/>
        <n v="0.0097"/>
        <n v="0.043"/>
        <n v="4.5225"/>
        <n v="10.7233"/>
        <n v="9.3746"/>
        <n v="2.2362"/>
        <n v="0.051"/>
        <n v="0.1688"/>
        <n v="7.9659"/>
        <n v="0.4466"/>
        <n v="0.5306"/>
        <n v="5.4266"/>
        <n v="0.2713"/>
        <n v="11.3379"/>
        <n v="54.2457"/>
        <n v="25.783"/>
        <n v="3.0257"/>
        <n v="29.1363"/>
        <n v="0.0126"/>
        <n v="2.839"/>
        <n v="1.7006"/>
        <n v="2.3275"/>
        <n v="0.541"/>
        <n v="1.4503"/>
        <n v="0.7924"/>
        <n v="0.4853"/>
        <n v="0.2207"/>
        <n v="41.0183"/>
        <n v="61.0993"/>
        <n v="2.8634"/>
        <n v="0.303"/>
        <n v="1.0727"/>
        <n v="17.8592"/>
        <n v="1.096"/>
        <n v="10.1778"/>
        <n v="4.4525"/>
        <n v="2.022"/>
        <n v="1.6967"/>
        <n v="1.2879"/>
        <n v="1.6755"/>
        <n v="1.2133"/>
        <n v="1.1159"/>
        <n v="1.2441"/>
        <n v="94.0721"/>
        <n v="150.4402"/>
        <n v="12.1963"/>
        <n v="0.0157"/>
        <n v="1.2804"/>
        <n v="41.0715"/>
        <n v="2.6467"/>
        <n v="32.6462"/>
        <n v="0.0052"/>
        <n v="0.0773"/>
        <n v="4.3507"/>
        <n v="10.2876"/>
        <n v="2.2897"/>
        <n v="0.024"/>
        <n v="0.1361"/>
        <n v="6.2296"/>
        <n v="2.4324"/>
        <n v="0.434"/>
        <n v="0.5333"/>
        <n v="5.2129"/>
        <n v="0.4653"/>
        <n v="10.4227"/>
        <n v="42.728"/>
        <n v="38.6723"/>
        <n v="1.3643"/>
        <n v="34.1818"/>
        <n v="0.0119"/>
        <n v="4.3142"/>
        <n v="1.6699"/>
        <n v="2.3174"/>
        <n v="2.8145"/>
        <n v="0.4574"/>
        <n v="0.7986"/>
        <n v="0.4573"/>
        <n v="0.1885"/>
        <n v="38.1428"/>
        <n v="62.5334"/>
        <n v="2.8616"/>
        <n v="0.2933"/>
        <n v="0.5615"/>
        <n v="11.3387"/>
        <n v="1.0163"/>
        <n v="5.2722"/>
        <n v="4.7601"/>
        <n v="3.8741"/>
        <n v="0.0092"/>
        <n v="1.3945"/>
        <n v="3.0453"/>
        <n v="0.3384"/>
        <n v="1.4164"/>
        <n v="1.3728"/>
        <n v="1.5552"/>
        <n v="83.0088"/>
        <n v="139.1166"/>
        <n v="11.2546"/>
        <n v="0.0173"/>
        <n v="1.2908"/>
        <n v="30.6972"/>
        <n v="2.7366"/>
        <n v="23.6977"/>
        <n v="0.0585"/>
        <n v="4.6614"/>
        <n v="10.0082"/>
        <n v="6.4933"/>
        <n v="1.5366"/>
        <n v="0.0253"/>
        <n v="0.0909"/>
        <n v="4.1804"/>
        <n v="4.5991"/>
        <n v="0.3958"/>
        <n v="0.4543"/>
        <n v="0.1734"/>
        <n v="7.5261"/>
        <n v="56.8652"/>
        <n v="22.7316"/>
        <n v="1.1255"/>
        <n v="27.2284"/>
        <n v="0.0095"/>
        <n v="3.1193"/>
        <n v="1.9763"/>
        <n v="0.0432"/>
        <n v="1.9364"/>
        <n v="0.756"/>
        <n v="1.3609"/>
        <n v="0.5159"/>
        <n v="0.6942"/>
        <n v="0.205"/>
        <n v="23.0084"/>
        <n v="49.5326"/>
        <n v="1.6843"/>
        <n v="0.2838"/>
        <n v="0.4136"/>
        <n v="10.0684"/>
        <n v="0.7601"/>
        <n v="4.6069"/>
        <n v="3.7427"/>
        <n v="2.3031"/>
        <n v="2.3916"/>
        <n v="0.3448"/>
        <n v="0.0057"/>
        <n v="0.7973"/>
        <n v="1.3516"/>
        <n v="0.7768"/>
        <n v="1.1194"/>
        <n v="51.0212"/>
        <n v="107.7345"/>
        <n v="7.0644"/>
        <n v="0.0168"/>
        <n v="1.5532"/>
        <n v="29.5306"/>
        <n v="2.2017"/>
        <n v="11.8421"/>
        <n v="8.194"/>
        <n v="0.0437"/>
        <n v="2.0888"/>
        <n v="5.4623"/>
        <n v="6.5873"/>
        <n v="0.3579"/>
        <n v="1.1775"/>
        <n v="0.0141"/>
        <n v="0.0464"/>
        <n v="1.2146"/>
        <n v="0.2906"/>
        <n v="0.1318"/>
        <n v="7.9512"/>
        <n v="38.0089"/>
        <n v="24.3086"/>
        <n v="1.267"/>
        <n v="40.5318"/>
        <n v="0.0049"/>
        <n v="2.5055"/>
        <n v="2.336"/>
        <n v="0.0605"/>
        <n v="2.6689"/>
        <n v="1.5616"/>
        <n v="0.6761"/>
        <n v="0.4468"/>
        <n v="0.8097"/>
        <n v="0.6055"/>
        <n v="21.6452"/>
        <n v="59.8725"/>
        <n v="1.7909"/>
        <n v="0.486"/>
        <n v="10.2943"/>
        <n v="1.0439"/>
        <n v="6.6272"/>
        <n v="3.7983"/>
        <n v="2.667"/>
        <n v="0.3178"/>
        <n v="0.7056"/>
        <n v="1.2556"/>
        <n v="1.0859"/>
        <n v="0.5415"/>
        <n v="1.2143"/>
        <n v="40.0903"/>
        <n v="154.4919"/>
        <n v="8.9411"/>
        <n v="1.0061"/>
        <n v="40.7108"/>
        <n v="2.8408"/>
        <n v="23.9214"/>
        <n v="9.1713"/>
        <n v="0.0231"/>
        <n v="2.3618"/>
        <n v="5.221"/>
        <n v="5.7889"/>
        <n v="0.4008"/>
        <n v="0.9701"/>
        <n v="0.0418"/>
        <n v="3.8847"/>
        <n v="1.0334"/>
        <n v="8.0893"/>
        <n v="30.6216"/>
        <n v="26.0514"/>
        <n v="0.4655"/>
        <n v="28.0768"/>
        <n v="2.3601"/>
        <n v="3.3197"/>
        <n v="0.0414"/>
        <n v="2.4137"/>
        <n v="2.399"/>
        <n v="2.0727"/>
        <n v="1.1654"/>
        <n v="0.9713"/>
        <n v="0.3917"/>
        <n v="17.5685"/>
        <n v="58.144"/>
        <n v="2.6274"/>
        <n v="0.648"/>
        <n v="9.7258"/>
        <n v="1.0464"/>
        <n v="6.7551"/>
        <n v="4.0219"/>
        <n v="0.9334"/>
        <n v="1.9098"/>
        <n v="0.0024"/>
        <n v="0.6821"/>
        <n v="1.1354"/>
        <n v="0.1485"/>
        <n v="0.4802"/>
        <n v="0.5155"/>
        <n v="43.9292"/>
        <n v="136.4948"/>
        <n v="8.7719"/>
        <n v="1.6219"/>
        <n v="35.4248"/>
        <n v="2.8089"/>
        <n v="13.5756"/>
        <n v="12.3312"/>
        <n v="0.0229"/>
        <n v="1.9689"/>
        <n v="5.577"/>
        <n v="1.0412"/>
        <n v="0.0202"/>
        <n v="0.0375"/>
        <n v="5.6062"/>
        <n v="3.0959"/>
        <n v="0.3683"/>
        <n v="0.3288"/>
        <n v="0.3392"/>
        <n v="0.2591"/>
        <n v="38.9673"/>
        <n v="4.4724"/>
        <n v="36.8494"/>
        <n v="20.1116"/>
        <n v="0.0055"/>
        <n v="3.7586"/>
        <n v="2.8968"/>
        <n v="0.0538"/>
        <n v="2.4313"/>
        <n v="0.9743"/>
        <n v="0.8491"/>
        <n v="1.1431"/>
        <n v="1.0531"/>
        <n v="0.2482"/>
        <n v="13.612"/>
        <n v="53.9114"/>
        <n v="6.1975"/>
        <n v="0.7031"/>
        <n v="11.0032"/>
        <n v="0.7827"/>
        <n v="14.0677"/>
        <n v="3.8074"/>
        <n v="1.9004"/>
        <n v="1.3414"/>
        <n v="0.6277"/>
        <n v="0.4061"/>
        <n v="1.1157"/>
        <n v="0.1582"/>
        <n v="0.6077"/>
        <n v="33.5808"/>
        <n v="101.4127"/>
        <n v="20.624"/>
        <n v="1.0856"/>
        <n v="31.0267"/>
        <n v="2.4692"/>
        <n v="26.1782"/>
        <n v="11.8075"/>
        <n v="6.7738"/>
        <n v="0.0103"/>
        <n v="1.7531"/>
        <n v="1.1708"/>
        <n v="0.0381"/>
        <n v="6.0589"/>
        <n v="0.1679"/>
        <n v="1.0606"/>
        <n v="0.2399"/>
        <n v="0.4427"/>
        <n v="8.1066"/>
        <n v="65.06"/>
        <n v="34.9698"/>
        <n v="0.1794"/>
        <n v="33.0304"/>
        <n v="2.8844"/>
        <n v="2.3938"/>
        <n v="0.0393"/>
        <n v="2.3325"/>
        <n v="1.0964"/>
        <n v="0.7526"/>
        <n v="1.3633"/>
        <n v="0.2825"/>
        <n v="0.4912"/>
        <n v="14.0729"/>
        <n v="53.1301"/>
        <n v="8.8828"/>
        <n v="0.6789"/>
        <n v="12.4224"/>
        <n v="0.848"/>
        <n v="10.3903"/>
        <n v="3.58"/>
        <n v="2.4011"/>
        <n v="0.8176"/>
        <n v="0.008"/>
        <n v="0.8336"/>
        <n v="0.9888"/>
        <n v="1.3274"/>
        <n v="0.5887"/>
        <n v="0.1517"/>
        <n v="41.8058"/>
        <n v="195.5282"/>
        <n v="23.9821"/>
        <n v="0.0249"/>
        <n v="1.2179"/>
        <n v="51.3505"/>
        <n v="2.7495"/>
        <n v="16.1191"/>
        <n v="14.5781"/>
        <n v="0.0198"/>
        <n v="0.017"/>
        <n v="2.9449"/>
        <n v="5.805"/>
        <n v="1.0774"/>
        <n v="0.0145"/>
        <n v="0.0522"/>
        <n v="4.2663"/>
        <n v="0.1046"/>
        <n v="1.2193"/>
        <n v="0.2158"/>
        <n v="0.4922"/>
        <n v="0.1601"/>
        <n v="52.8388"/>
        <n v="6.0646"/>
        <n v="49.6322"/>
        <n v="27.4366"/>
        <n v="1.9312"/>
        <n v="2.2651"/>
        <n v="0.0347"/>
        <n v="1.9806"/>
        <n v="1.1889"/>
        <n v="1.0639"/>
        <n v="0.3897"/>
        <n v="0.5391"/>
        <n v="1.3555"/>
        <n v="15.3058"/>
        <n v="33.4998"/>
        <n v="8.0"/>
        <n v="0.7257"/>
        <n v="16.7315"/>
        <n v="0.9453"/>
        <n v="10.4442"/>
        <n v="2.7107"/>
        <n v="2.4806"/>
        <n v="0.6578"/>
        <n v="1.3532"/>
        <n v="1.0662"/>
        <n v="1.5963"/>
        <n v="32.9255"/>
        <n v="109.5556"/>
        <n v="25.0768"/>
        <n v="0.0241"/>
        <n v="1.3379"/>
        <n v="66.8762"/>
        <n v="2.8355"/>
        <n v="21.2083"/>
        <n v="16.0135"/>
        <n v="0.006"/>
        <n v="0.0133"/>
        <n v="2.6168"/>
        <n v="1.2792"/>
        <n v="0.0166"/>
        <n v="0.0546"/>
        <n v="6.0726"/>
        <n v="0.2316"/>
        <n v="0.4989"/>
        <n v="0.9886"/>
        <n v="2.2503"/>
        <n v="0.1152"/>
        <n v="0.0972"/>
        <n v="41.7076"/>
        <n v="5.7783"/>
        <n v="26.398"/>
        <n v="30.0701"/>
        <n v="2.4055"/>
        <n v="1.4713"/>
        <n v="0.0355"/>
        <n v="2.4147"/>
        <n v="1.1106"/>
        <n v="0.9899"/>
        <n v="0.3144"/>
        <n v="0.5818"/>
        <n v="14.0254"/>
        <n v="41.9372"/>
        <n v="8.8174"/>
        <n v="0.5592"/>
        <n v="13.1007"/>
        <n v="1.1649"/>
        <n v="9.7878"/>
        <n v="4.9301"/>
        <n v="2.3783"/>
        <n v="0.6349"/>
        <n v="1.9166"/>
        <n v="0.4561"/>
        <n v="0.9816"/>
        <n v="0.1945"/>
        <n v="27.5368"/>
        <n v="124.5474"/>
        <n v="22.1265"/>
        <n v="1.3947"/>
        <n v="50.754"/>
        <n v="3.4787"/>
        <n v="24.7325"/>
        <n v="13.8492"/>
        <n v="0.0155"/>
        <n v="3.6888"/>
        <n v="1.3492"/>
        <n v="0.013"/>
        <n v="0.0574"/>
        <n v="5.3833"/>
        <n v="7.3405"/>
        <n v="1.2131"/>
        <n v="0.2321"/>
        <n v="0.4155"/>
        <n v="10.0537"/>
        <n v="6.1788"/>
        <n v="17.2088"/>
        <n v="9.7913"/>
        <n v="4.6616"/>
        <n v="12.1234"/>
        <n v="16.2433"/>
        <n v="3.9952"/>
        <n v="18.5283"/>
        <n v="7.3805"/>
        <n v="4.2591"/>
        <n v="28.0066"/>
        <n v="6.8373"/>
        <n v="5.7555"/>
        <n v="14.3789"/>
        <n v="5.748"/>
        <n v="5.8024"/>
        <n v="13.5144"/>
        <n v="5.6314"/>
        <n v="3.7074"/>
        <n v="11.8435"/>
        <n v="4.9947"/>
        <n v="3.7602"/>
        <n v="9.841"/>
        <n v="1.9585"/>
        <n v="7.5783"/>
        <n v="0.5806"/>
        <n v="1.4261"/>
        <n v="5.1253"/>
        <n v="0.5273"/>
        <n v="1.174"/>
        <n v="4.2365"/>
        <n v="0.1749"/>
        <n v="2.0995"/>
        <n v="2.5092"/>
        <n v="12.7583"/>
        <n v="61.6034"/>
        <n v="47.7524"/>
        <n v="0.0017"/>
        <n v="0.0509"/>
        <n v="32.5492"/>
        <n v="3.3615"/>
        <n v="1.4148"/>
        <n v="4.3779"/>
        <n v="2.563"/>
        <n v="0.938"/>
        <n v="0.0066"/>
        <n v="1.0009"/>
        <n v="0.3449"/>
        <n v="0.3859"/>
        <n v="0.0197"/>
        <n v="0.2111"/>
        <n v="60.7356"/>
        <n v="53.4502"/>
        <n v="4.7236"/>
        <n v="0.2761"/>
        <n v="0.0109"/>
        <n v="6.601"/>
        <n v="22.0065"/>
        <n v="3.368"/>
        <n v="0.6442"/>
        <n v="1.5582"/>
        <n v="0.9092"/>
        <n v="0.7546"/>
        <n v="0.0203"/>
        <n v="0.2341"/>
        <n v="0.4005"/>
        <n v="97.1922"/>
        <n v="147.9807"/>
        <n v="9.3525"/>
        <n v="0.0646"/>
        <n v="49.6951"/>
        <n v="36.8688"/>
        <n v="2.7811"/>
        <n v="5.3559"/>
        <n v="1.8007"/>
        <n v="0.0343"/>
        <n v="2.1642"/>
        <n v="0.3247"/>
        <n v="1.147"/>
        <n v="1.2875"/>
        <n v="0.6515"/>
        <n v="0.2991"/>
        <n v="11.0802"/>
        <n v="71.5818"/>
        <n v="30.1637"/>
        <n v="0.0753"/>
        <n v="21.9409"/>
        <n v="4.788"/>
        <n v="2.5794"/>
        <n v="2.4279"/>
        <n v="0.7081"/>
        <n v="0.9907"/>
        <n v="1.0523"/>
        <n v="0.3763"/>
        <n v="0.5313"/>
        <n v="0.0106"/>
        <n v="0.2056"/>
        <n v="54.9092"/>
        <n v="39.3809"/>
        <n v="4.9295"/>
        <n v="0.3959"/>
        <n v="7.3705"/>
        <n v="7.646"/>
        <n v="4.0811"/>
        <n v="0.5181"/>
        <n v="1.4093"/>
        <n v="0.5252"/>
        <n v="0.8628"/>
        <n v="0.0235"/>
        <n v="0.2102"/>
        <n v="0.0159"/>
        <n v="0.3496"/>
        <n v="3.0E-4"/>
        <n v="0.0954"/>
        <n v="158.1197"/>
        <n v="110.5001"/>
        <n v="6.4026"/>
        <n v="0.0408"/>
        <n v="0.0165"/>
        <n v="20.2505"/>
        <n v="19.6373"/>
        <n v="2.978"/>
        <n v="3.2412"/>
        <n v="1.541"/>
        <n v="0.0206"/>
        <n v="0.0738"/>
        <n v="0.0551"/>
        <n v="0.4099"/>
        <n v="0.2964"/>
        <n v="0.8342"/>
        <n v="1.403"/>
        <n v="1.0795"/>
        <n v="0.5091"/>
        <n v="12.7284"/>
        <n v="71.5553"/>
        <n v="36.161"/>
        <n v="0.0728"/>
        <n v="25.6654"/>
        <n v="3.6165"/>
        <n v="4.7589"/>
        <n v="2.5793"/>
        <n v="0.4134"/>
        <n v="0.0082"/>
        <n v="1.0868"/>
        <n v="0.7852"/>
        <n v="0.2595"/>
        <n v="0.2084"/>
        <n v="0.3992"/>
        <n v="58.9925"/>
        <n v="55.1167"/>
        <n v="5.0973"/>
        <n v="0.3926"/>
        <n v="5.984"/>
        <n v="16.7714"/>
        <n v="6.6417"/>
        <n v="0.5295"/>
        <n v="1.2914"/>
        <n v="1.7221"/>
        <n v="1.0598"/>
        <n v="0.2531"/>
        <n v="0.4348"/>
        <n v="0.038"/>
        <n v="0.1571"/>
        <n v="160.7599"/>
        <n v="128.3013"/>
        <n v="10.4898"/>
        <n v="36.1689"/>
        <n v="26.1577"/>
        <n v="1.7753"/>
        <n v="0.019"/>
        <n v="0.0965"/>
        <n v="3.219"/>
        <n v="2.5952"/>
        <n v="2.7406"/>
        <n v="0.4613"/>
        <n v="1.0126"/>
        <n v="0.5241"/>
        <n v="1.0016"/>
        <n v="14.3286"/>
        <n v="58.0894"/>
        <n v="21.5185"/>
        <n v="0.0835"/>
        <n v="15.4084"/>
        <n v="4.0397"/>
        <n v="2.769"/>
        <n v="2.1124"/>
        <n v="0.0478"/>
        <n v="0.9464"/>
        <n v="0.6534"/>
        <n v="0.5382"/>
        <n v="0.0174"/>
        <n v="0.2546"/>
        <n v="37.3693"/>
        <n v="56.9814"/>
        <n v="4.012"/>
        <n v="0.3882"/>
        <n v="0.0059"/>
        <n v="5.9628"/>
        <n v="16.906"/>
        <n v="5.1908"/>
        <n v="0.703"/>
        <n v="3.3595"/>
        <n v="1.4491"/>
        <n v="0.6772"/>
        <n v="1.0269"/>
        <n v="0.9615"/>
        <n v="0.3359"/>
        <n v="85.8107"/>
        <n v="143.6183"/>
        <n v="6.1445"/>
        <n v="0.0037"/>
        <n v="1.2159"/>
        <n v="20.3542"/>
        <n v="35.1475"/>
        <n v="1.9363"/>
        <n v="0.0307"/>
        <n v="0.0729"/>
        <n v="2.075"/>
        <n v="3.1939"/>
        <n v="5.1391"/>
        <n v="1.5242"/>
        <n v="0.0837"/>
        <n v="0.3279"/>
        <n v="0.1671"/>
        <n v="0.2441"/>
        <n v="13.5576"/>
        <n v="47.7186"/>
        <n v="44.885"/>
        <n v="0.0874"/>
        <n v="30.9377"/>
        <n v="2.4347"/>
        <n v="3.0084"/>
        <n v="1.2446"/>
        <n v="1.368"/>
        <n v="1.068"/>
        <n v="0.0445"/>
        <n v="1.1576"/>
        <n v="0.4292"/>
        <n v="1.1917"/>
        <n v="0.2538"/>
        <n v="50.3357"/>
        <n v="47.7021"/>
        <n v="4.3447"/>
        <n v="0.3834"/>
        <n v="5.9219"/>
        <n v="11.3992"/>
        <n v="9.2888"/>
        <n v="8.739"/>
        <n v="4.1646"/>
        <n v="1.0117"/>
        <n v="3.8908"/>
        <n v="1.5262"/>
        <n v="0.6706"/>
        <n v="135.3355"/>
        <n v="94.3423"/>
        <n v="7.8155"/>
        <n v="1.0079"/>
        <n v="39.3356"/>
        <n v="34.9286"/>
        <n v="0.044"/>
        <n v="21.7396"/>
        <n v="13.6827"/>
        <n v="1.9199"/>
        <n v="4.582"/>
        <n v="4.7963"/>
        <n v="1.2937"/>
        <n v="0.0113"/>
        <n v="0.0493"/>
        <n v="1.6667"/>
        <n v="0.0853"/>
        <n v="0.398"/>
        <n v="14.4889"/>
        <n v="48.4585"/>
        <n v="22.4112"/>
        <n v="0.085"/>
        <n v="27.6087"/>
        <n v="2.4222"/>
        <n v="2.8009"/>
        <n v="0.0324"/>
        <n v="1.024"/>
        <n v="0.9643"/>
        <n v="0.7189"/>
        <n v="0.5625"/>
        <n v="0.6822"/>
        <n v="1.3839"/>
        <n v="0.1271"/>
        <n v="0.6678"/>
        <n v="48.83"/>
        <n v="41.0978"/>
        <n v="2.357"/>
        <n v="0.3502"/>
        <n v="0.0172"/>
        <n v="5.1814"/>
        <n v="5.6432"/>
        <n v="5.2978"/>
        <n v="12.1151"/>
        <n v="9.0987"/>
        <n v="4.6757"/>
        <n v="0.6269"/>
        <n v="3.7283"/>
        <n v="1.6225"/>
        <n v="1.4657"/>
        <n v="0.5764"/>
        <n v="122.9401"/>
        <n v="99.0564"/>
        <n v="0.0115"/>
        <n v="1.0267"/>
        <n v="20.5077"/>
        <n v="20.6032"/>
        <n v="11.262"/>
        <n v="17.8589"/>
        <n v="17.6534"/>
        <n v="1.4055"/>
        <n v="0.0176"/>
        <n v="0.0502"/>
        <n v="1.2586"/>
        <n v="2.8264"/>
        <n v="4.563"/>
        <n v="1.6138"/>
        <n v="0.4992"/>
        <n v="0.1664"/>
        <n v="14.4344"/>
        <n v="50.3687"/>
        <n v="28.8776"/>
        <n v="0.0822"/>
        <n v="31.1485"/>
        <n v="2.4838"/>
        <n v="2.8607"/>
        <n v="0.0681"/>
        <n v="1.0635"/>
        <n v="1.7728"/>
        <n v="0.724"/>
        <n v="0.5674"/>
        <n v="0.5201"/>
        <n v="0.2493"/>
        <n v="1.0944"/>
        <n v="1.1017"/>
        <n v="54.0753"/>
        <n v="48.9732"/>
        <n v="2.3963"/>
        <n v="0.4027"/>
        <n v="6.2703"/>
        <n v="3.1949"/>
        <n v="11.3647"/>
        <n v="11.1022"/>
        <n v="10.392"/>
        <n v="8.4135"/>
        <n v="4.3244"/>
        <n v="0.5631"/>
        <n v="1.7793"/>
        <n v="1.5719"/>
        <n v="0.7097"/>
        <n v="126.3103"/>
        <n v="108.4761"/>
        <n v="6.9093"/>
        <n v="1.023"/>
        <n v="38.8084"/>
        <n v="10.1316"/>
        <n v="19.1341"/>
        <n v="27.9902"/>
        <n v="19.0495"/>
        <n v="7.5702"/>
        <n v="0.9289"/>
        <n v="4.2949"/>
        <n v="0.9299"/>
        <n v="1.1897"/>
        <n v="0.0741"/>
        <n v="0.2776"/>
        <n v="10.2483"/>
        <n v="57.8795"/>
        <n v="36.1477"/>
        <n v="0.0756"/>
        <n v="19.8438"/>
        <n v="3.1254"/>
        <n v="2.6054"/>
        <n v="0.0507"/>
        <n v="0.9781"/>
        <n v="1.9602"/>
        <n v="0.1727"/>
        <n v="0.2233"/>
        <n v="0.5568"/>
        <n v="0.2014"/>
        <n v="0.4029"/>
        <n v="29.2669"/>
        <n v="61.1062"/>
        <n v="2.3611"/>
        <n v="4.3242"/>
        <n v="9.6874"/>
        <n v="4.3941"/>
        <n v="8.2989"/>
        <n v="7.9817"/>
        <n v="5.6129"/>
        <n v="2.9913"/>
        <n v="0.788"/>
        <n v="1.4001"/>
        <n v="1.5806"/>
        <n v="0.5136"/>
        <n v="61.6987"/>
        <n v="142.7044"/>
        <n v="1.1187"/>
        <n v="30.8815"/>
        <n v="12.6958"/>
        <n v="14.9868"/>
        <n v="16.8968"/>
        <n v="11.2305"/>
        <n v="5.7121"/>
        <n v="1.3412"/>
        <n v="0.6592"/>
        <n v="0.0652"/>
        <n v="0.0615"/>
        <n v="0.3045"/>
        <n v="0.8461"/>
        <n v="2.2253"/>
        <n v="12.6184"/>
        <n v="42.4045"/>
        <n v="36.7903"/>
        <n v="24.176"/>
        <n v="3.2674"/>
        <n v="2.5159"/>
        <n v="0.0495"/>
        <n v="1.0822"/>
        <n v="1.0285"/>
        <n v="0.2884"/>
        <n v="0.1827"/>
        <n v="0.1928"/>
        <n v="0.4988"/>
        <n v="25.5023"/>
        <n v="68.0994"/>
        <n v="2.7738"/>
        <n v="0.3083"/>
        <n v="5.4636"/>
        <n v="0.2701"/>
        <n v="14.3274"/>
        <n v="2.4123"/>
        <n v="5.213"/>
        <n v="4.5446"/>
        <n v="2.592"/>
        <n v="3.1998"/>
        <n v="2.1857"/>
        <n v="0.4275"/>
        <n v="2.0364"/>
        <n v="1.7236"/>
        <n v="79.0532"/>
        <n v="167.6062"/>
        <n v="10.1737"/>
        <n v="0.9683"/>
        <n v="37.5212"/>
        <n v="0.6296"/>
        <n v="43.5059"/>
        <n v="6.0694"/>
        <n v="7.0549"/>
        <n v="7.3345"/>
        <n v="1.3112"/>
        <n v="0.0566"/>
        <n v="1.9244"/>
        <n v="0.0021"/>
        <n v="0.1255"/>
        <n v="0.4036"/>
        <n v="4.3609"/>
        <n v="2.6711"/>
        <n v="13.7742"/>
        <n v="74.1972"/>
        <n v="23.3262"/>
        <n v="0.1159"/>
        <n v="40.4568"/>
        <n v="3.0682"/>
        <n v="1.3659"/>
        <n v="2.0815"/>
        <n v="0.849"/>
        <n v="0.2565"/>
        <n v="0.1803"/>
        <n v="0.1788"/>
        <n v="0.4067"/>
        <n v="38.1815"/>
        <n v="85.807"/>
        <n v="1.7193"/>
        <n v="0.0827"/>
        <n v="7.987"/>
        <n v="14.5779"/>
        <n v="5.6143"/>
        <n v="2.415"/>
        <n v="2.2058"/>
        <n v="2.6855"/>
        <n v="2.1933"/>
        <n v="0.209"/>
        <n v="1.7481"/>
        <n v="1.8761"/>
        <n v="0.5566"/>
        <n v="126.6332"/>
        <n v="188.8145"/>
        <n v="7.1569"/>
        <n v="1.0007"/>
        <n v="55.9615"/>
        <n v="23.2374"/>
        <n v="0.7115"/>
        <n v="14.6753"/>
        <n v="8.6253"/>
        <n v="3.7985"/>
        <n v="2.1044"/>
        <n v="1.2162"/>
        <n v="0.0467"/>
        <n v="0.0026"/>
        <n v="0.1336"/>
        <n v="0.5234"/>
        <n v="2.7794"/>
        <n v="2.6869"/>
        <n v="9.3454"/>
        <n v="49.5129"/>
        <n v="48.8577"/>
        <n v="0.1204"/>
        <n v="57.1231"/>
        <n v="2.9588"/>
        <n v="0.0298"/>
        <n v="1.2734"/>
        <n v="0.3746"/>
        <n v="0.6834"/>
        <n v="0.1553"/>
        <n v="0.1443"/>
        <n v="0.1516"/>
        <n v="26.6778"/>
        <n v="65.9601"/>
        <n v="1.9498"/>
        <n v="0.2765"/>
        <n v="8.1549"/>
        <n v="10.259"/>
        <n v="0.686"/>
        <n v="12.0641"/>
        <n v="2.6768"/>
        <n v="1.2912"/>
        <n v="1.9385"/>
        <n v="2.0573"/>
        <n v="0.1111"/>
        <n v="2.0803"/>
        <n v="1.6439"/>
        <n v="0.521"/>
        <n v="91.0282"/>
        <n v="148.5251"/>
        <n v="13.1242"/>
        <n v="0.0116"/>
        <n v="0.9913"/>
        <n v="49.3487"/>
        <n v="1.5021"/>
        <n v="31.1936"/>
        <n v="16.482"/>
        <n v="8.0768"/>
        <n v="1.7141"/>
        <n v="1.827"/>
        <n v="1.0677"/>
        <n v="0.0466"/>
        <n v="3.8501"/>
        <n v="0.3133"/>
        <n v="1.1007"/>
        <n v="0.2777"/>
        <n v="0.2557"/>
        <n v="8.2873"/>
        <n v="58.9269"/>
        <n v="40.0693"/>
        <n v="0.126"/>
        <n v="48.5318"/>
        <n v="3.0142"/>
        <n v="0.0374"/>
        <n v="1.381"/>
        <n v="0.0071"/>
        <n v="1.5797"/>
        <n v="0.7599"/>
        <n v="0.5868"/>
        <n v="0.3817"/>
        <n v="0.1949"/>
        <n v="26.8384"/>
        <n v="69.7096"/>
        <n v="2.2707"/>
        <n v="7.1892"/>
        <n v="9.2164"/>
        <n v="1.021"/>
        <n v="10.0487"/>
        <n v="2.361"/>
        <n v="0.6965"/>
        <n v="1.9456"/>
        <n v="1.9184"/>
        <n v="0.0887"/>
        <n v="0.6647"/>
        <n v="2.4751"/>
        <n v="1.6842"/>
        <n v="92.2485"/>
        <n v="158.1712"/>
        <n v="9.2023"/>
        <n v="1.3881"/>
        <n v="38.9478"/>
        <n v="2.0282"/>
        <n v="19.925"/>
        <n v="17.0671"/>
        <n v="1.3044"/>
        <n v="0.0201"/>
        <n v="3.5262"/>
        <n v="0.5836"/>
        <n v="3.5655"/>
        <n v="1.341"/>
        <n v="0.104"/>
        <n v="0.2762"/>
        <n v="0.0391"/>
        <n v="1.4449"/>
        <n v="31.182"/>
        <n v="18.0189"/>
        <n v="26.234"/>
        <n v="27.5444"/>
        <n v="15.2089"/>
        <n v="23.4901"/>
        <n v="24.9705"/>
        <n v="14.6105"/>
        <n v="18.2471"/>
        <n v="19.3133"/>
        <n v="9.3769"/>
        <n v="62.7087"/>
        <n v="22.617"/>
        <n v="8.8641"/>
        <n v="17.6217"/>
        <n v="20.1482"/>
        <n v="15.7034"/>
        <n v="36.2357"/>
        <n v="25.8357"/>
        <n v="21.2905"/>
        <n v="44.1025"/>
        <n v="19.4161"/>
        <n v="22.1025"/>
        <n v="49.0676"/>
        <n v="17.6166"/>
        <n v="19.039"/>
        <n v="29.4026"/>
        <n v="12.0022"/>
        <n v="13.6879"/>
        <n v="27.9039"/>
        <n v="13.2139"/>
        <n v="11.4728"/>
        <n v="17.9486"/>
        <n v="10.5903"/>
        <n v="7.8182"/>
        <n v="25.2956"/>
      </sharedItems>
    </cacheField>
    <cacheField name="Штуки (в шт)" numFmtId="1">
      <sharedItems containsSemiMixedTypes="0" containsString="0" containsNumber="1">
        <n v="16320.2"/>
        <n v="87863.4"/>
        <n v="35718.200000000004"/>
        <n v="358.0"/>
        <n v="16836.8"/>
        <n v="10063.9"/>
        <n v="5122.200000000001"/>
        <n v="3485.6"/>
        <n v="1692.9"/>
        <n v="2831.3"/>
        <n v="6.8"/>
        <n v="564.8"/>
        <n v="242.0"/>
        <n v="370.7"/>
        <n v="321.0"/>
        <n v="66722.5"/>
        <n v="1.3"/>
        <n v="77969.8"/>
        <n v="7861.0"/>
        <n v="602.5"/>
        <n v="52790.100000000006"/>
        <n v="14212.6"/>
        <n v="4336.599999999999"/>
        <n v="1608.9"/>
        <n v="1255.9"/>
        <n v="2096.1"/>
        <n v="524.4"/>
        <n v="2.2"/>
        <n v="341.6"/>
        <n v="1078.3"/>
        <n v="479.9"/>
        <n v="173169.4"/>
        <n v="109404.1"/>
        <n v="41831.8"/>
        <n v="80.69999999999999"/>
        <n v="66142.2"/>
        <n v="55337.5"/>
        <n v="19566.9"/>
        <n v="7074.3"/>
        <n v="5574.6"/>
        <n v="8.8"/>
        <n v="1734.6999999999998"/>
        <n v="1348.6"/>
        <n v="31.4"/>
        <n v="73.4"/>
        <n v="3191.2"/>
        <n v="55.4"/>
        <n v="319.40000000000003"/>
        <n v="340.5"/>
        <n v="748.9"/>
        <n v="15444.3"/>
        <n v="61994.5"/>
        <n v="52065.3"/>
        <n v="327.0"/>
        <n v="15797.800000000001"/>
        <n v="16149.9"/>
        <n v="3437.3999999999996"/>
        <n v="3143.6000000000004"/>
        <n v="1852.8"/>
        <n v="2481.0"/>
        <n v="6.2"/>
        <n v="874.4"/>
        <n v="234.5"/>
        <n v="331.9"/>
        <n v="288.8"/>
        <n v="67519.5"/>
        <n v="32.599999999999994"/>
        <n v="74313.7"/>
        <n v="6030.700000000001"/>
        <n v="432.8"/>
        <n v="39954.6"/>
        <n v="11616.0"/>
        <n v="2697.2"/>
        <n v="1155.7"/>
        <n v="1045.0"/>
        <n v="67.0"/>
        <n v="418.6"/>
        <n v="1025.9"/>
        <n v="350.8"/>
        <n v="22.700000000000003"/>
        <n v="183.10000000000002"/>
        <n v="153.2"/>
        <n v="29.5"/>
        <n v="124270.6"/>
        <n v="112818.5"/>
        <n v="25190.8"/>
        <n v="84.3"/>
        <n v="30866.9"/>
        <n v="43391.399999999994"/>
        <n v="9440.0"/>
        <n v="5215.3"/>
        <n v="10983.7"/>
        <n v="17.5"/>
        <n v="1803.0"/>
        <n v="1738.5"/>
        <n v="39.699999999999996"/>
        <n v="68.5"/>
        <n v="1.6"/>
        <n v="2232.6000000000004"/>
        <n v="52.6"/>
        <n v="397.6"/>
        <n v="184.2"/>
        <n v="319.29999999999995"/>
        <n v="15751.6"/>
        <n v="116750.6"/>
        <n v="44650.2"/>
        <n v="307.59999999999997"/>
        <n v="17330.600000000002"/>
        <n v="11618.5"/>
        <n v="0.6"/>
        <n v="2836.9"/>
        <n v="3396.7999999999997"/>
        <n v="2122.3"/>
        <n v="2617.6"/>
        <n v="9.9"/>
        <n v="1007.4000000000001"/>
        <n v="335.7"/>
        <n v="377.5"/>
        <n v="0.7"/>
        <n v="288.2"/>
        <n v="59918.100000000006"/>
        <n v="2.5"/>
        <n v="69861.09999999999"/>
        <n v="8256.5"/>
        <n v="365.59999999999997"/>
        <n v="10606.5"/>
        <n v="15885.6"/>
        <n v="4205.8"/>
        <n v="1053.9"/>
        <n v="2505.3"/>
        <n v="748.6"/>
        <n v="512.4"/>
        <n v="1197.8"/>
        <n v="5.8"/>
        <n v="306.5"/>
        <n v="420.0"/>
        <n v="80834.90000000001"/>
        <n v="98055.3"/>
        <n v="41277.5"/>
        <n v="84.4"/>
        <n v="22785.9"/>
        <n v="8638.6"/>
        <n v="4975.7"/>
        <n v="20996.0"/>
        <n v="8507.4"/>
        <n v="6393.7"/>
        <n v="2557.6"/>
        <n v="41.2"/>
        <n v="81.8"/>
        <n v="32.2"/>
        <n v="2144.5"/>
        <n v="57.7"/>
        <n v="545.8"/>
        <n v="0.4"/>
        <n v="1384.1000000000001"/>
        <n v="13180.9"/>
        <n v="54853.700000000004"/>
        <n v="48549.799999999996"/>
        <n v="1082.0"/>
        <n v="14688.7"/>
        <n v="10827.8"/>
        <n v="0.1"/>
        <n v="2015.2"/>
        <n v="2928.7999999999997"/>
        <n v="1815.6000000000001"/>
        <n v="2317.1"/>
        <n v="11.1"/>
        <n v="856.1"/>
        <n v="301.59999999999997"/>
        <n v="271.2"/>
        <n v="223.70000000000002"/>
        <n v="65925.0"/>
        <n v="1.5"/>
        <n v="62980.0"/>
        <n v="6191.8"/>
        <n v="504.4"/>
        <n v="8343.400000000001"/>
        <n v="17106.7"/>
        <n v="3158.4"/>
        <n v="1249.1000000000001"/>
        <n v="2339.4"/>
        <n v="1103.3"/>
        <n v="1110.4"/>
        <n v="334.6"/>
        <n v="212.60000000000002"/>
        <n v="467.5"/>
        <n v="156612.5"/>
        <n v="95596.59999999999"/>
        <n v="20340.399999999998"/>
        <n v="220.29999999999998"/>
        <n v="32749.2"/>
        <n v="18321.8"/>
        <n v="4824.6"/>
        <n v="3499.8"/>
        <n v="4631.1"/>
        <n v="5705.3"/>
        <n v="1692.0"/>
        <n v="23.2"/>
        <n v="63.9"/>
        <n v="87.7"/>
        <n v="1791.4"/>
        <n v="59.7"/>
        <n v="702.6"/>
        <n v="351.2"/>
        <n v="625.4"/>
        <n v="22357.600000000002"/>
        <n v="57154.0"/>
        <n v="29541.3"/>
        <n v="354.5"/>
        <n v="17095.1"/>
        <n v="12035.1"/>
        <n v="1803.7"/>
        <n v="2172.6"/>
        <n v="3221.2999999999997"/>
        <n v="1859.2"/>
        <n v="650.9000000000001"/>
        <n v="8.1"/>
        <n v="762.5999999999999"/>
        <n v="239.6"/>
        <n v="1.1"/>
        <n v="173.1"/>
        <n v="62294.5"/>
        <n v="65035.3"/>
        <n v="7079.0"/>
        <n v="418.8"/>
        <n v="9471.1"/>
        <n v="14688.1"/>
        <n v="3798.2"/>
        <n v="605.3"/>
        <n v="1528.0"/>
        <n v="1291.0"/>
        <n v="1365.2"/>
        <n v="554.1"/>
        <n v="708.8"/>
        <n v="145.3"/>
        <n v="126688.8"/>
        <n v="87388.90000000001"/>
        <n v="17531.4"/>
        <n v="75.39999999999999"/>
        <n v="23846.399999999998"/>
        <n v="8330.199999999999"/>
        <n v="3633.6"/>
        <n v="16150.099999999999"/>
        <n v="6324.3"/>
        <n v="1477.0"/>
        <n v="26.700000000000003"/>
        <n v="79.0"/>
        <n v="35.7"/>
        <n v="1373.1"/>
        <n v="3262.9"/>
        <n v="249.79999999999998"/>
        <n v="485.20000000000005"/>
        <n v="65.4"/>
        <n v="313.0"/>
        <n v="17445.5"/>
        <n v="45063.200000000004"/>
        <n v="50041.3"/>
        <n v="2063.0"/>
        <n v="13291.3"/>
        <n v="10721.8"/>
        <n v="1021.5000000000001"/>
        <n v="2766.3"/>
        <n v="3937.0"/>
        <n v="2141.3"/>
        <n v="558.5"/>
        <n v="4.8"/>
        <n v="767.2"/>
        <n v="1130.5"/>
        <n v="211.0"/>
        <n v="45343.1"/>
        <n v="76652.3"/>
        <n v="5965.8"/>
        <n v="415.7"/>
        <n v="5805.6"/>
        <n v="18790.3"/>
        <n v="3324.3999999999996"/>
        <n v="582.5"/>
        <n v="1384.4"/>
        <n v="1340.0"/>
        <n v="889.4"/>
        <n v="2.7"/>
        <n v="515.7"/>
        <n v="1083.7"/>
        <n v="538.6999999999999"/>
        <n v="75933.40000000001"/>
        <n v="96819.90000000001"/>
        <n v="14841.699999999999"/>
        <n v="109.39999999999999"/>
        <n v="20441.199999999997"/>
        <n v="31279.399999999998"/>
        <n v="8056.200000000001"/>
        <n v="4312.8"/>
        <n v="3110.5"/>
        <n v="1758.8999999999999"/>
        <n v="24.5"/>
        <n v="55.800000000000004"/>
        <n v="13.5"/>
        <n v="1328.2"/>
        <n v="2119.3"/>
        <n v="392.7"/>
        <n v="552.1"/>
        <n v="128.20000000000002"/>
        <n v="333.6"/>
        <n v="15116.9"/>
        <n v="87891.09999999999"/>
        <n v="21088.3"/>
        <n v="35.6"/>
        <n v="14491.9"/>
        <n v="7998.8"/>
        <n v="709.8"/>
        <n v="2774.6"/>
        <n v="3007.1"/>
        <n v="3033.2"/>
        <n v="559.8"/>
        <n v="785.9000000000001"/>
        <n v="226.5"/>
        <n v="208.9"/>
        <n v="50706.299999999996"/>
        <n v="63533.5"/>
        <n v="6463.0"/>
        <n v="462.6"/>
        <n v="7212.4"/>
        <n v="8890.0"/>
        <n v="2853.7"/>
        <n v="1192.3999999999999"/>
        <n v="799.6999999999999"/>
        <n v="1344.8"/>
        <n v="429.70000000000005"/>
        <n v="5.3"/>
        <n v="645.4"/>
        <n v="29.9"/>
        <n v="145.4"/>
        <n v="485.8"/>
        <n v="86102.2"/>
        <n v="67732.7"/>
        <n v="11115.9"/>
        <n v="1049.4"/>
        <n v="36377.1"/>
        <n v="21882.7"/>
        <n v="8330.3"/>
        <n v="2761.7"/>
        <n v="2547.8999999999996"/>
        <n v="20.0"/>
        <n v="1361.9"/>
        <n v="1044.3"/>
        <n v="45.0"/>
        <n v="45.199999999999996"/>
        <n v="291.0"/>
        <n v="658.4"/>
        <n v="0.9"/>
        <n v="45.8"/>
        <n v="269.1"/>
        <n v="1567.9"/>
        <n v="14498.900000000001"/>
        <n v="52696.7"/>
        <n v="27094.3"/>
        <n v="11.0"/>
        <n v="15988.8"/>
        <n v="6511.0"/>
        <n v="2005.6"/>
        <n v="8517.099999999999"/>
        <n v="2522.0"/>
        <n v="2844.3"/>
        <n v="697.4"/>
        <n v="7.6"/>
        <n v="731.6"/>
        <n v="251.8"/>
        <n v="234.9"/>
        <n v="80.19999999999999"/>
        <n v="61301.0"/>
        <n v="4.7"/>
        <n v="70338.8"/>
        <n v="5879.3"/>
        <n v="8340.400000000001"/>
        <n v="14272.8"/>
        <n v="3277.2999999999997"/>
        <n v="1245.1000000000001"/>
        <n v="1126.3000000000002"/>
        <n v="519.5999999999999"/>
        <n v="1165.1000000000001"/>
        <n v="9.1"/>
        <n v="701.4"/>
        <n v="1589.0"/>
        <n v="66.5"/>
        <n v="158.4"/>
        <n v="119283.8"/>
        <n v="88321.1"/>
        <n v="9984.400000000001"/>
        <n v="34693.7"/>
        <n v="31617.3"/>
        <n v="5658.400000000001"/>
        <n v="3968.5"/>
        <n v="2518.2000000000003"/>
        <n v="1249.9"/>
        <n v="30.8"/>
        <n v="54.0"/>
        <n v="16.400000000000002"/>
        <n v="1197.7"/>
        <n v="0.5"/>
        <n v="49.099999999999994"/>
        <n v="309.5"/>
        <n v="246.60000000000002"/>
        <n v="1442.0"/>
        <n v="11679.3"/>
        <n v="83769.0"/>
        <n v="17698.6"/>
        <n v="28859.6"/>
        <n v="6651.799999999999"/>
        <n v="548.6"/>
        <n v="2462.9"/>
        <n v="5656.6"/>
        <n v="2785.5"/>
        <n v="4.3"/>
        <n v="763.8000000000001"/>
        <n v="474.5"/>
        <n v="216.4"/>
        <n v="53578.200000000004"/>
        <n v="8.6"/>
        <n v="68321.8"/>
        <n v="5703.2"/>
        <n v="398.1"/>
        <n v="9464.1"/>
        <n v="8187.799999999999"/>
        <n v="2351.7999999999997"/>
        <n v="870.0"/>
        <n v="1154.3000000000002"/>
        <n v="624.3"/>
        <n v="62.199999999999996"/>
        <n v="174.6"/>
        <n v="287.4"/>
        <n v="1320.2"/>
        <n v="476.1"/>
        <n v="137455.7"/>
        <n v="150476.59999999998"/>
        <n v="9191.1"/>
        <n v="199.0"/>
        <n v="27316.0"/>
        <n v="26433.0"/>
        <n v="5687.700000000001"/>
        <n v="1856.0"/>
        <n v="2992.9"/>
        <n v="1091.8000000000002"/>
        <n v="66.0"/>
        <n v="16.299999999999997"/>
        <n v="1047.3"/>
        <n v="341.5"/>
        <n v="685.1"/>
        <n v="61.9"/>
        <n v="288.6"/>
        <n v="0.2"/>
        <n v="762.9"/>
        <n v="11833.199999999999"/>
        <n v="60083.2"/>
        <n v="49139.6"/>
        <n v="4.6"/>
        <n v="1.4"/>
        <n v="33050.3"/>
        <n v="7477.1"/>
        <n v="990.3"/>
        <n v="9443.8"/>
        <n v="2706.5"/>
        <n v="2704.8999999999996"/>
        <n v="590.1999999999999"/>
        <n v="8.5"/>
        <n v="866.0"/>
        <n v="301.9"/>
        <n v="228.8"/>
        <n v="63946.0"/>
        <n v="68544.2"/>
        <n v="7194.3"/>
        <n v="373.7"/>
        <n v="9945.3"/>
        <n v="18396.8"/>
        <n v="2486.1"/>
        <n v="605.8"/>
        <n v="2965.3999999999996"/>
        <n v="768.0"/>
        <n v="63.4"/>
        <n v="188.1"/>
        <n v="318.90000000000003"/>
        <n v="519.4"/>
        <n v="131020.5"/>
        <n v="124668.5"/>
        <n v="14815.099999999999"/>
        <n v="136.8"/>
        <n v="37477.7"/>
        <n v="28320.2"/>
        <n v="7182.2"/>
        <n v="2576.9"/>
        <n v="1656.9"/>
        <n v="19.3"/>
        <n v="57.1"/>
        <n v="2458.6"/>
        <n v="3.3"/>
        <n v="1002.8999999999999"/>
        <n v="361.09999999999997"/>
        <n v="688.1"/>
        <n v="67.4"/>
        <n v="339.1"/>
        <n v="868.1"/>
        <n v="11162.0"/>
        <n v="101578.40000000001"/>
        <n v="33772.9"/>
        <n v="27.599999999999998"/>
        <n v="26734.5"/>
        <n v="4813.2"/>
        <n v="1108.0"/>
        <n v="4958.5"/>
        <n v="2711.9"/>
        <n v="1808.8"/>
        <n v="9.299999999999999"/>
        <n v="914.5"/>
        <n v="459.9"/>
        <n v="305.5"/>
        <n v="229.7"/>
        <n v="2.3"/>
        <n v="57410.200000000004"/>
        <n v="66791.2"/>
        <n v="4946.2"/>
        <n v="383.6"/>
        <n v="3.8"/>
        <n v="9349.4"/>
        <n v="8880.1"/>
        <n v="2416.1000000000004"/>
        <n v="642.2"/>
        <n v="2800.3999999999996"/>
        <n v="92.5"/>
        <n v="319.79999999999995"/>
        <n v="729.1"/>
        <n v="1510.8999999999999"/>
        <n v="4.2"/>
        <n v="499.7"/>
        <n v="32.5"/>
        <n v="222.8"/>
        <n v="79371.3"/>
        <n v="157792.30000000002"/>
        <n v="11558.0"/>
        <n v="86.7"/>
        <n v="41174.700000000004"/>
        <n v="18704.899999999998"/>
        <n v="5566.900000000001"/>
        <n v="3263.6"/>
        <n v="1746.2"/>
        <n v="33.8"/>
        <n v="71.2"/>
        <n v="3101.3"/>
        <n v="1.8"/>
        <n v="972.8"/>
        <n v="382.5"/>
        <n v="1027.7"/>
        <n v="71.1"/>
        <n v="358.59999999999997"/>
        <n v="143.0"/>
        <n v="313.09999999999997"/>
        <n v="12700.2"/>
        <n v="69803.6"/>
        <n v="40608.600000000006"/>
        <n v="2.9"/>
        <n v="39.9"/>
        <n v="40667.5"/>
        <n v="9794.3"/>
        <n v="1494.8999999999999"/>
        <n v="2829.1"/>
        <n v="4403.5"/>
        <n v="1194.1999999999998"/>
        <n v="945.6999999999999"/>
        <n v="402.6"/>
        <n v="296.8"/>
        <n v="5.0"/>
        <n v="224.8"/>
        <n v="74862.9"/>
        <n v="44227.600000000006"/>
        <n v="5065.8"/>
        <n v="279.6"/>
        <n v="12.1"/>
        <n v="6575.8"/>
        <n v="7557.0"/>
        <n v="3064.8"/>
        <n v="667.0"/>
        <n v="1003.9"/>
        <n v="1592.3"/>
        <n v="681.2"/>
        <n v="37.199999999999996"/>
        <n v="195.3"/>
        <n v="337.2"/>
        <n v="511.49999999999994"/>
        <n v="124870.40000000001"/>
        <n v="110641.40000000001"/>
        <n v="9735.300000000001"/>
        <n v="75.5"/>
        <n v="4.0"/>
        <n v="24978.5"/>
        <n v="18111.8"/>
        <n v="5124.7"/>
        <n v="7.8"/>
        <n v="6207.099999999999"/>
        <n v="1287.8"/>
        <n v="21.5"/>
        <n v="85.6"/>
        <n v="2198.5"/>
        <n v="84.0"/>
        <n v="429.9"/>
        <n v="352.7"/>
        <n v="769.4"/>
        <n v="620.4"/>
        <n v="76.5"/>
        <n v="284.9"/>
        <n v="775.3"/>
        <n v="1206.2"/>
        <n v="2460.4"/>
        <n v="2471.5"/>
        <n v="17768.2"/>
        <n v="18873.4"/>
        <n v="36907.9"/>
        <n v="20228.5"/>
        <n v="40661.700000000004"/>
        <n v="15224.9"/>
        <n v="58244.3"/>
        <n v="38410.200000000004"/>
        <n v="132.70000000000002"/>
        <n v="44928.7"/>
        <n v="2862.8999999999996"/>
        <n v="22.5"/>
        <n v="1559.5"/>
        <n v="1088.1000000000001"/>
        <n v="1456.1"/>
        <n v="894.1"/>
        <n v="166.8"/>
        <n v="202.6"/>
        <n v="190.20000000000002"/>
        <n v="88491.7"/>
        <n v="57690.8"/>
        <n v="2834.0"/>
        <n v="285.6"/>
        <n v="97.4"/>
        <n v="8111.2"/>
        <n v="623.5"/>
        <n v="11901.5"/>
        <n v="8116.199999999999"/>
        <n v="4447.7"/>
        <n v="2206.6"/>
        <n v="141.6"/>
        <n v="1168.5"/>
        <n v="3.6"/>
        <n v="3.1"/>
        <n v="871.0"/>
        <n v="1360.8"/>
        <n v="79.5"/>
        <n v="1083.5"/>
        <n v="200730.19999999998"/>
        <n v="159517.1"/>
        <n v="9921.099999999999"/>
        <n v="8.7"/>
        <n v="1230.3"/>
        <n v="56187.0"/>
        <n v="1570.8999999999999"/>
        <n v="19016.2"/>
        <n v="14667.6"/>
        <n v="5384.8"/>
        <n v="417.5"/>
        <n v="1142.1"/>
        <n v="11.799999999999999"/>
        <n v="60.3"/>
        <n v="1362.3"/>
        <n v="3005.7999999999997"/>
        <n v="8.4"/>
        <n v="1465.4"/>
        <n v="267.6"/>
        <n v="596.5"/>
        <n v="11107.900000000001"/>
        <n v="47110.9"/>
        <n v="32415.199999999997"/>
        <n v="89.30000000000001"/>
        <n v="35849.8"/>
        <n v="2513.7999999999997"/>
        <n v="1661.8999999999999"/>
        <n v="3.9"/>
        <n v="1512.6"/>
        <n v="413.0"/>
        <n v="752.7"/>
        <n v="157.0"/>
        <n v="202.0"/>
        <n v="190.70000000000002"/>
        <n v="4.4"/>
        <n v="82455.0"/>
        <n v="54681.1"/>
        <n v="3230.3"/>
        <n v="292.9"/>
        <n v="86.3"/>
        <n v="7671.9"/>
        <n v="963.8"/>
        <n v="7053.8"/>
        <n v="5703.8"/>
        <n v="2793.1"/>
        <n v="255.6"/>
        <n v="2.0"/>
        <n v="1049.3"/>
        <n v="1604.2"/>
        <n v="2234.5"/>
        <n v="1135.3"/>
        <n v="53.1"/>
        <n v="418.9"/>
        <n v="211829.1"/>
        <n v="129528.09999999999"/>
        <n v="7378.5"/>
        <n v="15.2"/>
        <n v="985.9"/>
        <n v="29551.8"/>
        <n v="2289.5"/>
        <n v="26069.199999999997"/>
        <n v="10015.7"/>
        <n v="11.4"/>
        <n v="7.7"/>
        <n v="3736.1"/>
        <n v="1305.8000000000002"/>
        <n v="14.4"/>
        <n v="86.9"/>
        <n v="4697.6"/>
        <n v="4877.900000000001"/>
        <n v="290.8"/>
        <n v="3724.2999999999997"/>
        <n v="1193.0"/>
        <n v="14111.9"/>
        <n v="73746.09999999999"/>
        <n v="55554.200000000004"/>
        <n v="3095.2999999999997"/>
        <n v="45207.0"/>
        <n v="3806.4"/>
        <n v="2299.0"/>
        <n v="2762.2"/>
        <n v="793.1"/>
        <n v="1249.6000000000001"/>
        <n v="451.1"/>
        <n v="831.9"/>
        <n v="280.7"/>
        <n v="52485.700000000004"/>
        <n v="62983.1"/>
        <n v="3611.1"/>
        <n v="313.2"/>
        <n v="626.8000000000001"/>
        <n v="19705.2"/>
        <n v="1110.8"/>
        <n v="11598.9"/>
        <n v="5496.0"/>
        <n v="3308.3999999999996"/>
        <n v="123.5"/>
        <n v="1225.7"/>
        <n v="2267.9"/>
        <n v="1523.2"/>
        <n v="650.3"/>
        <n v="2104.2999999999997"/>
        <n v="161930.2"/>
        <n v="159762.0"/>
        <n v="26552.5"/>
        <n v="16.2"/>
        <n v="1462.6"/>
        <n v="73765.6"/>
        <n v="2645.2"/>
        <n v="32647.399999999998"/>
        <n v="9.700000000000001"/>
        <n v="43.0"/>
        <n v="4522.5"/>
        <n v="10723.3"/>
        <n v="9374.599999999999"/>
        <n v="2236.2000000000003"/>
        <n v="51.0"/>
        <n v="168.8"/>
        <n v="7965.900000000001"/>
        <n v="446.6"/>
        <n v="530.5999999999999"/>
        <n v="5426.599999999999"/>
        <n v="271.3"/>
        <n v="11337.9"/>
        <n v="54245.7"/>
        <n v="25783.0"/>
        <n v="3025.7000000000003"/>
        <n v="29136.3"/>
        <n v="12.6"/>
        <n v="2839.0"/>
        <n v="1700.6"/>
        <n v="2327.5"/>
        <n v="541.0"/>
        <n v="1450.3"/>
        <n v="792.4"/>
        <n v="485.3"/>
        <n v="220.70000000000002"/>
        <n v="41018.3"/>
        <n v="61099.3"/>
        <n v="2863.4"/>
        <n v="303.0"/>
        <n v="1072.7"/>
        <n v="17859.2"/>
        <n v="1096.0"/>
        <n v="10177.8"/>
        <n v="4452.5"/>
        <n v="2021.9999999999998"/>
        <n v="1696.7"/>
        <n v="1287.9"/>
        <n v="1675.5"/>
        <n v="1213.3"/>
        <n v="1115.8999999999999"/>
        <n v="1244.1"/>
        <n v="94072.1"/>
        <n v="150440.2"/>
        <n v="12196.300000000001"/>
        <n v="15.7"/>
        <n v="1280.4"/>
        <n v="41071.5"/>
        <n v="2646.7000000000003"/>
        <n v="32646.2"/>
        <n v="5.2"/>
        <n v="77.3"/>
        <n v="4350.7"/>
        <n v="10287.599999999999"/>
        <n v="2289.7"/>
        <n v="24.0"/>
        <n v="136.1"/>
        <n v="6229.599999999999"/>
        <n v="2432.4"/>
        <n v="434.0"/>
        <n v="533.3"/>
        <n v="5212.900000000001"/>
        <n v="465.3"/>
        <n v="10422.7"/>
        <n v="42728.0"/>
        <n v="38672.3"/>
        <n v="1364.3000000000002"/>
        <n v="34181.8"/>
        <n v="11.9"/>
        <n v="4314.2"/>
        <n v="1669.8999999999999"/>
        <n v="2317.4"/>
        <n v="2814.5"/>
        <n v="457.4"/>
        <n v="798.6"/>
        <n v="457.3"/>
        <n v="188.5"/>
        <n v="38142.8"/>
        <n v="62533.4"/>
        <n v="2861.6000000000004"/>
        <n v="293.3"/>
        <n v="561.5"/>
        <n v="11338.699999999999"/>
        <n v="1016.3"/>
        <n v="5272.2"/>
        <n v="4760.1"/>
        <n v="3874.1"/>
        <n v="9.2"/>
        <n v="1394.5"/>
        <n v="3045.3"/>
        <n v="338.4"/>
        <n v="1416.4"/>
        <n v="1372.8"/>
        <n v="1555.1999999999998"/>
        <n v="83008.79999999999"/>
        <n v="139116.6"/>
        <n v="11254.6"/>
        <n v="17.3"/>
        <n v="1290.8"/>
        <n v="30697.199999999997"/>
        <n v="2736.6000000000004"/>
        <n v="23697.7"/>
        <n v="58.5"/>
        <n v="4661.400000000001"/>
        <n v="10008.2"/>
        <n v="6493.299999999999"/>
        <n v="1536.6"/>
        <n v="25.3"/>
        <n v="90.89999999999999"/>
        <n v="4180.4"/>
        <n v="4599.1"/>
        <n v="395.8"/>
        <n v="454.29999999999995"/>
        <n v="173.4"/>
        <n v="7526.099999999999"/>
        <n v="56865.200000000004"/>
        <n v="22731.6"/>
        <n v="1125.5"/>
        <n v="27228.4"/>
        <n v="9.5"/>
        <n v="3119.3"/>
        <n v="1976.3"/>
        <n v="43.2"/>
        <n v="1936.3999999999999"/>
        <n v="756.0"/>
        <n v="1360.9"/>
        <n v="515.9"/>
        <n v="694.2"/>
        <n v="205.0"/>
        <n v="23008.4"/>
        <n v="49532.600000000006"/>
        <n v="1684.3"/>
        <n v="283.8"/>
        <n v="413.6"/>
        <n v="10068.4"/>
        <n v="760.1"/>
        <n v="4606.900000000001"/>
        <n v="3742.7000000000003"/>
        <n v="2303.1000000000004"/>
        <n v="2391.6"/>
        <n v="344.8"/>
        <n v="5.7"/>
        <n v="797.3"/>
        <n v="1351.6"/>
        <n v="776.8000000000001"/>
        <n v="1119.3999999999999"/>
        <n v="51021.2"/>
        <n v="107734.5"/>
        <n v="7064.4"/>
        <n v="16.8"/>
        <n v="1553.1999999999998"/>
        <n v="29530.6"/>
        <n v="2201.7000000000003"/>
        <n v="11842.1"/>
        <n v="8194.0"/>
        <n v="43.7"/>
        <n v="2088.8"/>
        <n v="5462.3"/>
        <n v="6587.3"/>
        <n v="357.9"/>
        <n v="1177.5"/>
        <n v="14.1"/>
        <n v="46.4"/>
        <n v="1214.6"/>
        <n v="290.6"/>
        <n v="131.8"/>
        <n v="7951.2"/>
        <n v="38008.899999999994"/>
        <n v="24308.6"/>
        <n v="1267.0"/>
        <n v="40531.799999999996"/>
        <n v="4.8999999999999995"/>
        <n v="2505.5"/>
        <n v="2336.0"/>
        <n v="60.5"/>
        <n v="2668.8999999999996"/>
        <n v="1561.6000000000001"/>
        <n v="676.1"/>
        <n v="446.79999999999995"/>
        <n v="809.6999999999999"/>
        <n v="605.5"/>
        <n v="21645.2"/>
        <n v="59872.5"/>
        <n v="1790.8999999999999"/>
        <n v="486.0"/>
        <n v="10294.3"/>
        <n v="1043.9"/>
        <n v="6627.2"/>
        <n v="3798.2999999999997"/>
        <n v="2667.0"/>
        <n v="317.8"/>
        <n v="705.6"/>
        <n v="1255.6000000000001"/>
        <n v="1085.9"/>
        <n v="541.5"/>
        <n v="1214.3"/>
        <n v="40090.299999999996"/>
        <n v="154491.9"/>
        <n v="8941.1"/>
        <n v="1006.1"/>
        <n v="40710.799999999996"/>
        <n v="2840.8"/>
        <n v="23921.399999999998"/>
        <n v="9171.300000000001"/>
        <n v="23.099999999999998"/>
        <n v="2361.8"/>
        <n v="5221.0"/>
        <n v="5788.9"/>
        <n v="400.8"/>
        <n v="970.0999999999999"/>
        <n v="41.8"/>
        <n v="3884.7"/>
        <n v="1033.4"/>
        <n v="8089.299999999999"/>
        <n v="30621.600000000002"/>
        <n v="26051.4"/>
        <n v="465.5"/>
        <n v="28076.8"/>
        <n v="2360.1"/>
        <n v="3319.7000000000003"/>
        <n v="41.4"/>
        <n v="2413.7"/>
        <n v="2399.0"/>
        <n v="2072.7000000000003"/>
        <n v="1165.4"/>
        <n v="971.3000000000001"/>
        <n v="391.7"/>
        <n v="17568.5"/>
        <n v="58144.0"/>
        <n v="2627.4"/>
        <n v="648.0"/>
        <n v="9725.8"/>
        <n v="1046.4"/>
        <n v="6755.099999999999"/>
        <n v="4021.8999999999996"/>
        <n v="933.4"/>
        <n v="1909.8"/>
        <n v="2.4"/>
        <n v="682.1"/>
        <n v="1135.3999999999999"/>
        <n v="148.5"/>
        <n v="480.2"/>
        <n v="515.5"/>
        <n v="43929.200000000004"/>
        <n v="136494.8"/>
        <n v="8771.9"/>
        <n v="1621.8999999999999"/>
        <n v="35424.799999999996"/>
        <n v="2808.9"/>
        <n v="13575.6"/>
        <n v="12331.2"/>
        <n v="22.9"/>
        <n v="1968.9"/>
        <n v="5577.0"/>
        <n v="1041.1999999999998"/>
        <n v="20.2"/>
        <n v="37.5"/>
        <n v="5606.200000000001"/>
        <n v="3095.9"/>
        <n v="368.3"/>
        <n v="328.79999999999995"/>
        <n v="339.2"/>
        <n v="259.1"/>
        <n v="38967.3"/>
        <n v="4472.400000000001"/>
        <n v="36849.4"/>
        <n v="20111.6"/>
        <n v="5.5"/>
        <n v="3758.6"/>
        <n v="2896.7999999999997"/>
        <n v="53.8"/>
        <n v="2431.2999999999997"/>
        <n v="974.3000000000001"/>
        <n v="849.0999999999999"/>
        <n v="1143.1"/>
        <n v="1053.1"/>
        <n v="248.20000000000002"/>
        <n v="13612.0"/>
        <n v="53911.4"/>
        <n v="6197.5"/>
        <n v="703.0999999999999"/>
        <n v="11003.199999999999"/>
        <n v="782.6999999999999"/>
        <n v="14067.7"/>
        <n v="3807.4"/>
        <n v="1900.4"/>
        <n v="1341.3999999999999"/>
        <n v="627.7"/>
        <n v="406.1"/>
        <n v="1115.6999999999998"/>
        <n v="158.20000000000002"/>
        <n v="607.7"/>
        <n v="33580.8"/>
        <n v="101412.7"/>
        <n v="20624.0"/>
        <n v="1085.6"/>
        <n v="31026.7"/>
        <n v="2469.2"/>
        <n v="26178.2"/>
        <n v="11807.5"/>
        <n v="6773.799999999999"/>
        <n v="10.3"/>
        <n v="1753.1000000000001"/>
        <n v="1170.8"/>
        <n v="38.1"/>
        <n v="6058.900000000001"/>
        <n v="167.9"/>
        <n v="1060.6"/>
        <n v="239.9"/>
        <n v="442.7"/>
        <n v="8106.6"/>
        <n v="65060.0"/>
        <n v="34969.8"/>
        <n v="179.4"/>
        <n v="33030.4"/>
        <n v="2884.3999999999996"/>
        <n v="2393.8"/>
        <n v="39.300000000000004"/>
        <n v="2332.5"/>
        <n v="1096.4"/>
        <n v="752.6"/>
        <n v="1363.3"/>
        <n v="282.5"/>
        <n v="491.20000000000005"/>
        <n v="14072.900000000001"/>
        <n v="53130.1"/>
        <n v="8882.8"/>
        <n v="678.9"/>
        <n v="12422.4"/>
        <n v="848.0"/>
        <n v="10390.3"/>
        <n v="3580.0"/>
        <n v="2401.1"/>
        <n v="817.6"/>
        <n v="8.0"/>
        <n v="833.6"/>
        <n v="988.8000000000001"/>
        <n v="1327.3999999999999"/>
        <n v="588.7"/>
        <n v="151.7"/>
        <n v="41805.799999999996"/>
        <n v="195528.2"/>
        <n v="23982.1"/>
        <n v="24.9"/>
        <n v="1217.9"/>
        <n v="51350.5"/>
        <n v="2749.5"/>
        <n v="16119.1"/>
        <n v="14578.099999999999"/>
        <n v="19.8"/>
        <n v="17.0"/>
        <n v="2944.9"/>
        <n v="5805.0"/>
        <n v="1077.3999999999999"/>
        <n v="14.5"/>
        <n v="52.2"/>
        <n v="4266.3"/>
        <n v="104.6"/>
        <n v="1219.3"/>
        <n v="215.79999999999998"/>
        <n v="492.20000000000005"/>
        <n v="160.1"/>
        <n v="52838.799999999996"/>
        <n v="6064.6"/>
        <n v="49632.2"/>
        <n v="27436.6"/>
        <n v="1931.2"/>
        <n v="2265.1"/>
        <n v="34.7"/>
        <n v="1980.6"/>
        <n v="1188.9"/>
        <n v="1063.9"/>
        <n v="389.7"/>
        <n v="539.1"/>
        <n v="1355.5"/>
        <n v="15305.8"/>
        <n v="33499.8"/>
        <n v="8000.0"/>
        <n v="725.7"/>
        <n v="16731.5"/>
        <n v="945.3000000000001"/>
        <n v="10444.2"/>
        <n v="2710.7000000000003"/>
        <n v="2480.6"/>
        <n v="657.8000000000001"/>
        <n v="1353.2"/>
        <n v="1066.2"/>
        <n v="1596.3"/>
        <n v="32925.5"/>
        <n v="109555.59999999999"/>
        <n v="25076.8"/>
        <n v="24.1"/>
        <n v="1337.9"/>
        <n v="66876.2"/>
        <n v="2835.5"/>
        <n v="21208.300000000003"/>
        <n v="16013.5"/>
        <n v="6.0"/>
        <n v="13.299999999999999"/>
        <n v="2616.8"/>
        <n v="1279.1999999999998"/>
        <n v="16.6"/>
        <n v="54.6"/>
        <n v="6072.6"/>
        <n v="231.6"/>
        <n v="498.90000000000003"/>
        <n v="988.6"/>
        <n v="2250.3"/>
        <n v="115.2"/>
        <n v="97.19999999999999"/>
        <n v="41707.6"/>
        <n v="5778.3"/>
        <n v="26398.0"/>
        <n v="30070.1"/>
        <n v="2405.5"/>
        <n v="1471.3"/>
        <n v="35.5"/>
        <n v="2414.7"/>
        <n v="1110.6000000000001"/>
        <n v="989.9"/>
        <n v="314.40000000000003"/>
        <n v="581.8"/>
        <n v="14025.4"/>
        <n v="41937.2"/>
        <n v="8817.4"/>
        <n v="559.2"/>
        <n v="13100.699999999999"/>
        <n v="1164.9"/>
        <n v="9787.800000000001"/>
        <n v="4930.1"/>
        <n v="2378.2999999999997"/>
        <n v="634.9"/>
        <n v="1916.6000000000001"/>
        <n v="456.1"/>
        <n v="981.6"/>
        <n v="194.5"/>
        <n v="27536.8"/>
        <n v="124547.4"/>
        <n v="22126.5"/>
        <n v="1394.7"/>
        <n v="50754.0"/>
        <n v="3478.7"/>
        <n v="24732.5"/>
        <n v="13849.199999999999"/>
        <n v="15.5"/>
        <n v="3688.8"/>
        <n v="1349.2"/>
        <n v="13.0"/>
        <n v="57.4"/>
        <n v="5383.3"/>
        <n v="7340.5"/>
        <n v="1213.1000000000001"/>
        <n v="232.1"/>
        <n v="415.5"/>
        <n v="10053.699999999999"/>
        <n v="6178.8"/>
        <n v="17208.8"/>
        <n v="9791.3"/>
        <n v="4661.6"/>
        <n v="12123.4"/>
        <n v="16243.300000000001"/>
        <n v="3995.2000000000003"/>
        <n v="18528.300000000003"/>
        <n v="7380.5"/>
        <n v="4259.1"/>
        <n v="28006.6"/>
        <n v="6837.3"/>
        <n v="5755.5"/>
        <n v="14378.9"/>
        <n v="5748.0"/>
        <n v="5802.4"/>
        <n v="13514.4"/>
        <n v="5631.400000000001"/>
        <n v="3707.3999999999996"/>
        <n v="11843.5"/>
        <n v="4994.7"/>
        <n v="3760.2000000000003"/>
        <n v="9841.0"/>
        <n v="1958.5"/>
        <n v="7578.299999999999"/>
        <n v="580.6"/>
        <n v="1426.1"/>
        <n v="5125.3"/>
        <n v="527.3"/>
        <n v="1174.0"/>
        <n v="4236.5"/>
        <n v="174.9"/>
        <n v="2099.5"/>
        <n v="2509.2"/>
        <n v="12758.300000000001"/>
        <n v="61603.4"/>
        <n v="47752.4"/>
        <n v="1.7"/>
        <n v="50.9"/>
        <n v="32549.2"/>
        <n v="3361.5"/>
        <n v="1414.8"/>
        <n v="4377.900000000001"/>
        <n v="2563.0"/>
        <n v="938.0"/>
        <n v="6.6"/>
        <n v="1000.8999999999999"/>
        <n v="344.9"/>
        <n v="385.90000000000003"/>
        <n v="19.7"/>
        <n v="211.10000000000002"/>
        <n v="60735.6"/>
        <n v="53450.200000000004"/>
        <n v="4723.6"/>
        <n v="276.1"/>
        <n v="10.9"/>
        <n v="6601.0"/>
        <n v="22006.5"/>
        <n v="3368.0"/>
        <n v="644.2"/>
        <n v="1558.2"/>
        <n v="909.2"/>
        <n v="754.6"/>
        <n v="20.299999999999997"/>
        <n v="234.1"/>
        <n v="400.5"/>
        <n v="97192.2"/>
        <n v="147980.7"/>
        <n v="9352.5"/>
        <n v="64.60000000000001"/>
        <n v="49695.1"/>
        <n v="36868.8"/>
        <n v="2781.1"/>
        <n v="5355.900000000001"/>
        <n v="1800.7"/>
        <n v="34.3"/>
        <n v="2164.2000000000003"/>
        <n v="324.7"/>
        <n v="1147.0"/>
        <n v="1287.5"/>
        <n v="651.5"/>
        <n v="299.09999999999997"/>
        <n v="11080.199999999999"/>
        <n v="71581.8"/>
        <n v="30163.699999999997"/>
        <n v="75.30000000000001"/>
        <n v="21940.899999999998"/>
        <n v="4788.0"/>
        <n v="2579.4"/>
        <n v="2427.9"/>
        <n v="708.0999999999999"/>
        <n v="990.7"/>
        <n v="1052.3"/>
        <n v="376.3"/>
        <n v="531.3"/>
        <n v="10.6"/>
        <n v="205.6"/>
        <n v="54909.2"/>
        <n v="39380.899999999994"/>
        <n v="4929.5"/>
        <n v="395.9"/>
        <n v="7370.5"/>
        <n v="7646.0"/>
        <n v="4081.1000000000004"/>
        <n v="518.1"/>
        <n v="1409.3"/>
        <n v="525.2"/>
        <n v="862.8"/>
        <n v="23.5"/>
        <n v="210.2"/>
        <n v="15.9"/>
        <n v="349.6"/>
        <n v="0.3"/>
        <n v="95.4"/>
        <n v="158119.69999999998"/>
        <n v="110500.1"/>
        <n v="6402.599999999999"/>
        <n v="40.800000000000004"/>
        <n v="16.5"/>
        <n v="20250.5"/>
        <n v="19637.3"/>
        <n v="2978.0"/>
        <n v="3241.2000000000003"/>
        <n v="1541.0"/>
        <n v="20.6"/>
        <n v="73.80000000000001"/>
        <n v="55.1"/>
        <n v="409.9"/>
        <n v="296.4"/>
        <n v="834.2"/>
        <n v="1403.0"/>
        <n v="1079.5"/>
        <n v="509.1"/>
        <n v="12728.400000000001"/>
        <n v="71555.3"/>
        <n v="36161.0"/>
        <n v="72.8"/>
        <n v="25665.4"/>
        <n v="3616.5"/>
        <n v="4758.9"/>
        <n v="2579.2999999999997"/>
        <n v="413.4"/>
        <n v="8.200000000000001"/>
        <n v="1086.8"/>
        <n v="785.2"/>
        <n v="259.5"/>
        <n v="208.4"/>
        <n v="399.2"/>
        <n v="58992.5"/>
        <n v="55116.700000000004"/>
        <n v="5097.299999999999"/>
        <n v="392.6"/>
        <n v="5984.0"/>
        <n v="16771.4"/>
        <n v="6641.7"/>
        <n v="529.5"/>
        <n v="1291.4"/>
        <n v="1722.1"/>
        <n v="1059.8000000000002"/>
        <n v="253.1"/>
        <n v="434.8"/>
        <n v="38.0"/>
        <n v="157.1"/>
        <n v="160759.9"/>
        <n v="128301.3"/>
        <n v="10489.800000000001"/>
        <n v="36168.9"/>
        <n v="26157.699999999997"/>
        <n v="1775.3000000000002"/>
        <n v="19.0"/>
        <n v="96.5"/>
        <n v="3219.0"/>
        <n v="2595.2000000000003"/>
        <n v="2740.6000000000004"/>
        <n v="461.3"/>
        <n v="1012.5999999999999"/>
        <n v="524.1"/>
        <n v="1001.6"/>
        <n v="14328.6"/>
        <n v="58089.399999999994"/>
        <n v="21518.5"/>
        <n v="83.5"/>
        <n v="15408.4"/>
        <n v="4039.7"/>
        <n v="2769.0"/>
        <n v="2112.4"/>
        <n v="47.800000000000004"/>
        <n v="946.4"/>
        <n v="653.4"/>
        <n v="538.2"/>
        <n v="17.4"/>
        <n v="254.6"/>
        <n v="37369.3"/>
        <n v="56981.4"/>
        <n v="4011.9999999999995"/>
        <n v="388.2"/>
        <n v="5.8999999999999995"/>
        <n v="5962.799999999999"/>
        <n v="16906.0"/>
        <n v="5190.8"/>
        <n v="703.0"/>
        <n v="3359.5"/>
        <n v="1449.1000000000001"/>
        <n v="677.2"/>
        <n v="1026.8999999999999"/>
        <n v="961.5"/>
        <n v="335.9"/>
        <n v="85810.7"/>
        <n v="143618.30000000002"/>
        <n v="6144.5"/>
        <n v="3.7"/>
        <n v="1215.9"/>
        <n v="20354.199999999997"/>
        <n v="35147.5"/>
        <n v="1936.3"/>
        <n v="30.700000000000003"/>
        <n v="72.9"/>
        <n v="2075.0"/>
        <n v="3193.9"/>
        <n v="5139.1"/>
        <n v="1524.2"/>
        <n v="83.7"/>
        <n v="327.90000000000003"/>
        <n v="167.1"/>
        <n v="244.10000000000002"/>
        <n v="13557.6"/>
        <n v="47718.6"/>
        <n v="44885.0"/>
        <n v="87.4"/>
        <n v="30937.7"/>
        <n v="2434.7"/>
        <n v="3008.4"/>
        <n v="1244.6"/>
        <n v="1368.0"/>
        <n v="1068.0"/>
        <n v="44.5"/>
        <n v="1157.6"/>
        <n v="429.20000000000005"/>
        <n v="1191.7"/>
        <n v="253.8"/>
        <n v="50335.700000000004"/>
        <n v="47702.1"/>
        <n v="4344.7"/>
        <n v="383.40000000000003"/>
        <n v="5921.9"/>
        <n v="11399.2"/>
        <n v="9288.8"/>
        <n v="8739.0"/>
        <n v="4164.6"/>
        <n v="1011.7"/>
        <n v="3890.8"/>
        <n v="1526.2"/>
        <n v="670.6"/>
        <n v="135335.5"/>
        <n v="94342.29999999999"/>
        <n v="7815.5"/>
        <n v="1007.9"/>
        <n v="39335.6"/>
        <n v="34928.600000000006"/>
        <n v="44.0"/>
        <n v="21739.6"/>
        <n v="13682.7"/>
        <n v="1919.8999999999999"/>
        <n v="4582.0"/>
        <n v="4796.299999999999"/>
        <n v="1293.7"/>
        <n v="11.299999999999999"/>
        <n v="49.3"/>
        <n v="1666.7"/>
        <n v="85.3"/>
        <n v="398.0"/>
        <n v="14488.9"/>
        <n v="48458.5"/>
        <n v="22411.2"/>
        <n v="85.0"/>
        <n v="27608.699999999997"/>
        <n v="2422.2000000000003"/>
        <n v="2800.9"/>
        <n v="32.4"/>
        <n v="1024.0"/>
        <n v="964.3000000000001"/>
        <n v="718.9"/>
        <n v="562.5"/>
        <n v="682.2"/>
        <n v="1383.8999999999999"/>
        <n v="127.1"/>
        <n v="667.8"/>
        <n v="48830.0"/>
        <n v="41097.8"/>
        <n v="2357.0"/>
        <n v="350.2"/>
        <n v="17.2"/>
        <n v="5181.4"/>
        <n v="5643.2"/>
        <n v="5297.799999999999"/>
        <n v="12115.1"/>
        <n v="9098.699999999999"/>
        <n v="4675.7"/>
        <n v="626.9"/>
        <n v="3728.2999999999997"/>
        <n v="1622.5"/>
        <n v="1465.7"/>
        <n v="576.4"/>
        <n v="122940.1"/>
        <n v="99056.4"/>
        <n v="11.5"/>
        <n v="1026.7"/>
        <n v="20507.7"/>
        <n v="20603.2"/>
        <n v="11262.0"/>
        <n v="17858.899999999998"/>
        <n v="17653.4"/>
        <n v="1405.5"/>
        <n v="17.6"/>
        <n v="50.2"/>
        <n v="1258.6"/>
        <n v="2826.4"/>
        <n v="4563.0"/>
        <n v="1613.8"/>
        <n v="499.2"/>
        <n v="166.4"/>
        <n v="14434.4"/>
        <n v="50368.7"/>
        <n v="28877.600000000002"/>
        <n v="82.19999999999999"/>
        <n v="31148.5"/>
        <n v="2483.8"/>
        <n v="2860.7"/>
        <n v="68.1"/>
        <n v="1063.5"/>
        <n v="1772.8"/>
        <n v="724.0"/>
        <n v="567.4"/>
        <n v="520.1"/>
        <n v="249.29999999999998"/>
        <n v="1094.4"/>
        <n v="1101.6999999999998"/>
        <n v="54075.299999999996"/>
        <n v="48973.2"/>
        <n v="2396.3"/>
        <n v="402.7"/>
        <n v="6270.3"/>
        <n v="3194.9"/>
        <n v="11364.699999999999"/>
        <n v="11102.2"/>
        <n v="10392.0"/>
        <n v="8413.5"/>
        <n v="4324.4"/>
        <n v="563.1"/>
        <n v="1779.3000000000002"/>
        <n v="1571.9"/>
        <n v="709.7"/>
        <n v="126310.3"/>
        <n v="108476.1"/>
        <n v="6909.3"/>
        <n v="1022.9999999999999"/>
        <n v="38808.4"/>
        <n v="10131.6"/>
        <n v="19134.1"/>
        <n v="27990.2"/>
        <n v="19049.5"/>
        <n v="7570.2"/>
        <n v="928.9"/>
        <n v="4294.900000000001"/>
        <n v="929.9"/>
        <n v="1189.7"/>
        <n v="74.1"/>
        <n v="277.6"/>
        <n v="10248.300000000001"/>
        <n v="57879.5"/>
        <n v="36147.7"/>
        <n v="75.6"/>
        <n v="19843.800000000003"/>
        <n v="3125.4"/>
        <n v="2605.4"/>
        <n v="50.7"/>
        <n v="978.1"/>
        <n v="1960.2"/>
        <n v="172.7"/>
        <n v="223.3"/>
        <n v="556.8"/>
        <n v="201.4"/>
        <n v="402.9"/>
        <n v="29266.9"/>
        <n v="61106.200000000004"/>
        <n v="2361.1"/>
        <n v="4324.2"/>
        <n v="9687.4"/>
        <n v="4394.099999999999"/>
        <n v="8298.9"/>
        <n v="7981.7"/>
        <n v="5612.9"/>
        <n v="2991.2999999999997"/>
        <n v="788.0"/>
        <n v="1400.1"/>
        <n v="1580.6"/>
        <n v="513.5999999999999"/>
        <n v="61698.700000000004"/>
        <n v="142704.4"/>
        <n v="1118.7"/>
        <n v="30881.5"/>
        <n v="12695.800000000001"/>
        <n v="14986.800000000001"/>
        <n v="16896.8"/>
        <n v="11230.5"/>
        <n v="5712.1"/>
        <n v="1341.2"/>
        <n v="659.2"/>
        <n v="65.19999999999999"/>
        <n v="61.5"/>
        <n v="304.5"/>
        <n v="846.0999999999999"/>
        <n v="2225.2999999999997"/>
        <n v="12618.4"/>
        <n v="42404.5"/>
        <n v="36790.3"/>
        <n v="24176.0"/>
        <n v="3267.3999999999996"/>
        <n v="2515.8999999999996"/>
        <n v="49.5"/>
        <n v="1082.2"/>
        <n v="1028.5"/>
        <n v="288.4"/>
        <n v="182.7"/>
        <n v="192.8"/>
        <n v="498.8"/>
        <n v="25502.300000000003"/>
        <n v="68099.40000000001"/>
        <n v="2773.8"/>
        <n v="308.3"/>
        <n v="5463.599999999999"/>
        <n v="270.1"/>
        <n v="14327.400000000001"/>
        <n v="2412.3"/>
        <n v="5213.0"/>
        <n v="4544.6"/>
        <n v="2592.0"/>
        <n v="3199.8"/>
        <n v="2185.7000000000003"/>
        <n v="427.5"/>
        <n v="2036.4"/>
        <n v="1723.6"/>
        <n v="79053.2"/>
        <n v="167606.2"/>
        <n v="10173.7"/>
        <n v="968.3000000000001"/>
        <n v="37521.2"/>
        <n v="629.6"/>
        <n v="43505.899999999994"/>
        <n v="6069.4"/>
        <n v="7054.9"/>
        <n v="7334.5"/>
        <n v="1311.1999999999998"/>
        <n v="56.599999999999994"/>
        <n v="1924.4"/>
        <n v="2.1"/>
        <n v="125.5"/>
        <n v="403.6"/>
        <n v="4360.9"/>
        <n v="2671.1"/>
        <n v="13774.2"/>
        <n v="74197.2"/>
        <n v="23326.2"/>
        <n v="115.9"/>
        <n v="40456.8"/>
        <n v="3068.2"/>
        <n v="1365.8999999999999"/>
        <n v="2081.5"/>
        <n v="849.0"/>
        <n v="256.5"/>
        <n v="180.29999999999998"/>
        <n v="178.79999999999998"/>
        <n v="406.7"/>
        <n v="38181.5"/>
        <n v="85807.0"/>
        <n v="1719.3"/>
        <n v="82.69999999999999"/>
        <n v="7987.0"/>
        <n v="14577.9"/>
        <n v="5614.3"/>
        <n v="2415.0"/>
        <n v="2205.8"/>
        <n v="2685.5"/>
        <n v="2193.2999999999997"/>
        <n v="209.0"/>
        <n v="1748.1"/>
        <n v="1876.1000000000001"/>
        <n v="556.6"/>
        <n v="126633.2"/>
        <n v="188814.5"/>
        <n v="7156.900000000001"/>
        <n v="1000.6999999999999"/>
        <n v="55961.5"/>
        <n v="23237.4"/>
        <n v="711.5"/>
        <n v="14675.3"/>
        <n v="8625.3"/>
        <n v="3798.5"/>
        <n v="2104.4"/>
        <n v="1216.2"/>
        <n v="46.699999999999996"/>
        <n v="2.6"/>
        <n v="133.6"/>
        <n v="523.4"/>
        <n v="2779.4"/>
        <n v="2686.9"/>
        <n v="9345.4"/>
        <n v="49512.9"/>
        <n v="48857.700000000004"/>
        <n v="120.39999999999999"/>
        <n v="57123.1"/>
        <n v="2958.8"/>
        <n v="29.8"/>
        <n v="1273.4"/>
        <n v="374.59999999999997"/>
        <n v="683.4"/>
        <n v="155.29999999999998"/>
        <n v="144.3"/>
        <n v="151.60000000000002"/>
        <n v="26677.800000000003"/>
        <n v="65960.09999999999"/>
        <n v="1949.8"/>
        <n v="276.5"/>
        <n v="8154.9"/>
        <n v="10259.0"/>
        <n v="686.0"/>
        <n v="12064.1"/>
        <n v="2676.8"/>
        <n v="1291.1999999999998"/>
        <n v="1938.5"/>
        <n v="2057.3"/>
        <n v="111.10000000000001"/>
        <n v="2080.2999999999997"/>
        <n v="1643.8999999999999"/>
        <n v="521.0"/>
        <n v="91028.2"/>
        <n v="148525.1"/>
        <n v="13124.2"/>
        <n v="11.6"/>
        <n v="991.3"/>
        <n v="49348.700000000004"/>
        <n v="1502.1"/>
        <n v="31193.6"/>
        <n v="16482.0"/>
        <n v="8076.8"/>
        <n v="1714.1"/>
        <n v="1827.0"/>
        <n v="1067.7"/>
        <n v="46.6"/>
        <n v="3850.1"/>
        <n v="313.3"/>
        <n v="1100.7"/>
        <n v="277.7"/>
        <n v="255.7"/>
        <n v="8287.3"/>
        <n v="58926.9"/>
        <n v="40069.299999999996"/>
        <n v="126.0"/>
        <n v="48531.799999999996"/>
        <n v="3014.2000000000003"/>
        <n v="37.400000000000006"/>
        <n v="1381.0"/>
        <n v="7.1000000000000005"/>
        <n v="1579.7"/>
        <n v="759.9"/>
        <n v="586.8"/>
        <n v="381.7"/>
        <n v="194.89999999999998"/>
        <n v="26838.4"/>
        <n v="69709.59999999999"/>
        <n v="2270.7000000000003"/>
        <n v="7189.2"/>
        <n v="9216.4"/>
        <n v="1020.9999999999999"/>
        <n v="10048.7"/>
        <n v="2361.0"/>
        <n v="696.5"/>
        <n v="1945.6"/>
        <n v="1918.4"/>
        <n v="88.7"/>
        <n v="664.6999999999999"/>
        <n v="2475.1"/>
        <n v="1684.1999999999998"/>
        <n v="92248.5"/>
        <n v="158171.2"/>
        <n v="9202.3"/>
        <n v="1388.1"/>
        <n v="38947.8"/>
        <n v="2028.2"/>
        <n v="19925.0"/>
        <n v="17067.1"/>
        <n v="1304.4"/>
        <n v="20.1"/>
        <n v="3526.2"/>
        <n v="583.6"/>
        <n v="3565.5"/>
        <n v="1341.0"/>
        <n v="104.0"/>
        <n v="276.2"/>
        <n v="39.1"/>
        <n v="1444.9"/>
        <n v="31182.0"/>
        <n v="18018.899999999998"/>
        <n v="26234.0"/>
        <n v="27544.399999999998"/>
        <n v="15208.9"/>
        <n v="23490.100000000002"/>
        <n v="24970.5"/>
        <n v="14610.5"/>
        <n v="18247.1"/>
        <n v="19313.300000000003"/>
        <n v="9376.9"/>
        <n v="62708.7"/>
        <n v="22617.0"/>
        <n v="8864.1"/>
        <n v="17621.7"/>
        <n v="20148.2"/>
        <n v="15703.4"/>
        <n v="36235.700000000004"/>
        <n v="25835.7"/>
        <n v="21290.5"/>
        <n v="44102.5"/>
        <n v="19416.1"/>
        <n v="22102.5"/>
        <n v="49067.6"/>
        <n v="17616.6"/>
        <n v="19039.0"/>
        <n v="29402.6"/>
        <n v="12002.2"/>
        <n v="13687.900000000001"/>
        <n v="27903.9"/>
        <n v="13213.900000000001"/>
        <n v="11472.8"/>
        <n v="17948.6"/>
        <n v="10590.3"/>
        <n v="7818.2"/>
        <n v="25295.6"/>
      </sharedItems>
    </cacheField>
    <cacheField name="Точки" numFmtId="0">
      <sharedItems containsSemiMixedTypes="0" containsString="0" containsNumber="1" containsInteger="1">
        <n v="477.0"/>
        <n v="754.0"/>
        <n v="629.0"/>
        <n v="29.0"/>
        <n v="663.0"/>
        <n v="547.0"/>
        <n v="325.0"/>
        <n v="96.0"/>
        <n v="95.0"/>
        <n v="191.0"/>
        <n v="4.0"/>
        <n v="78.0"/>
        <n v="1.0"/>
        <n v="7561.0"/>
        <n v="8754.0"/>
        <n v="1426.0"/>
        <n v="277.0"/>
        <n v="5948.0"/>
        <n v="1776.0"/>
        <n v="1627.0"/>
        <n v="514.0"/>
        <n v="355.0"/>
        <n v="298.0"/>
        <n v="71.0"/>
        <n v="2.0"/>
        <n v="49.0"/>
        <n v="613.0"/>
        <n v="11568.0"/>
        <n v="8553.0"/>
        <n v="2638.0"/>
        <n v="53.0"/>
        <n v="5157.0"/>
        <n v="6724.0"/>
        <n v="3312.0"/>
        <n v="1118.0"/>
        <n v="719.0"/>
        <n v="11.0"/>
        <n v="223.0"/>
        <n v="111.0"/>
        <n v="7.0"/>
        <n v="51.0"/>
        <n v="179.0"/>
        <n v="63.0"/>
        <n v="67.0"/>
        <n v="479.0"/>
        <n v="771.0"/>
        <n v="648.0"/>
        <n v="23.0"/>
        <n v="668.0"/>
        <n v="525.0"/>
        <n v="319.0"/>
        <n v="89.0"/>
        <n v="93.0"/>
        <n v="168.0"/>
        <n v="118.0"/>
        <n v="8131.0"/>
        <n v="16.0"/>
        <n v="9411.0"/>
        <n v="1291.0"/>
        <n v="279.0"/>
        <n v="5524.0"/>
        <n v="1919.0"/>
        <n v="1549.0"/>
        <n v="518.0"/>
        <n v="253.0"/>
        <n v="84.0"/>
        <n v="233.0"/>
        <n v="282.0"/>
        <n v="9957.0"/>
        <n v="8768.0"/>
        <n v="2631.0"/>
        <n v="3891.0"/>
        <n v="6143.0"/>
        <n v="2546.0"/>
        <n v="1193.0"/>
        <n v="919.0"/>
        <n v="13.0"/>
        <n v="238.0"/>
        <n v="8.0"/>
        <n v="41.0"/>
        <n v="151.0"/>
        <n v="481.0"/>
        <n v="776.0"/>
        <n v="664.0"/>
        <n v="513.0"/>
        <n v="311.0"/>
        <n v="128.0"/>
        <n v="114.0"/>
        <n v="7797.0"/>
        <n v="3.0"/>
        <n v="8564.0"/>
        <n v="1297.0"/>
        <n v="283.0"/>
        <n v="1612.0"/>
        <n v="3521.0"/>
        <n v="1441.0"/>
        <n v="434.0"/>
        <n v="976.0"/>
        <n v="72.0"/>
        <n v="239.0"/>
        <n v="292.0"/>
        <n v="11268.0"/>
        <n v="8169.0"/>
        <n v="2632.0"/>
        <n v="65.0"/>
        <n v="2764.0"/>
        <n v="1811.0"/>
        <n v="1471.0"/>
        <n v="3778.0"/>
        <n v="869.0"/>
        <n v="2485.0"/>
        <n v="6.0"/>
        <n v="47.0"/>
        <n v="21.0"/>
        <n v="257.0"/>
        <n v="158.0"/>
        <n v="478.0"/>
        <n v="786.0"/>
        <n v="671.0"/>
        <n v="482.0"/>
        <n v="312.0"/>
        <n v="94.0"/>
        <n v="115.0"/>
        <n v="119.0"/>
        <n v="113.0"/>
        <n v="8193.0"/>
        <n v="8792.0"/>
        <n v="1462.0"/>
        <n v="323.0"/>
        <n v="1496.0"/>
        <n v="2626.0"/>
        <n v="1774.0"/>
        <n v="581.0"/>
        <n v="996.0"/>
        <n v="416.0"/>
        <n v="243.0"/>
        <n v="317.0"/>
        <n v="11161.0"/>
        <n v="8314.0"/>
        <n v="2421.0"/>
        <n v="2316.0"/>
        <n v="2651.0"/>
        <n v="1399.0"/>
        <n v="1473.0"/>
        <n v="743.0"/>
        <n v="2566.0"/>
        <n v="54.0"/>
        <n v="28.0"/>
        <n v="262.0"/>
        <n v="572.0"/>
        <n v="778.0"/>
        <n v="641.0"/>
        <n v="22.0"/>
        <n v="633.0"/>
        <n v="285.0"/>
        <n v="138.0"/>
        <n v="46.0"/>
        <n v="7742.0"/>
        <n v="8213.0"/>
        <n v="1256.0"/>
        <n v="337.0"/>
        <n v="1342.0"/>
        <n v="2351.0"/>
        <n v="1569.0"/>
        <n v="331.0"/>
        <n v="327.0"/>
        <n v="781.0"/>
        <n v="245.0"/>
        <n v="334.0"/>
        <n v="188.0"/>
        <n v="11236.0"/>
        <n v="7935.0"/>
        <n v="2129.0"/>
        <n v="34.0"/>
        <n v="2262.0"/>
        <n v="1621.0"/>
        <n v="1225.0"/>
        <n v="2217.0"/>
        <n v="827.0"/>
        <n v="116.0"/>
        <n v="5.0"/>
        <n v="48.0"/>
        <n v="14.0"/>
        <n v="212.0"/>
        <n v="1966.0"/>
        <n v="598.0"/>
        <n v="621.0"/>
        <n v="491.0"/>
        <n v="222.0"/>
        <n v="98.0"/>
        <n v="164.0"/>
        <n v="117.0"/>
        <n v="82.0"/>
        <n v="7767.0"/>
        <n v="8911.0"/>
        <n v="1481.0"/>
        <n v="318.0"/>
        <n v="1295.0"/>
        <n v="2174.0"/>
        <n v="1783.0"/>
        <n v="235.0"/>
        <n v="321.0"/>
        <n v="367.0"/>
        <n v="618.0"/>
        <n v="338.0"/>
        <n v="711.0"/>
        <n v="121.0"/>
        <n v="11136.0"/>
        <n v="2246.0"/>
        <n v="2191.0"/>
        <n v="631.0"/>
        <n v="1587.0"/>
        <n v="1188.0"/>
        <n v="97.0"/>
        <n v="43.0"/>
        <n v="221.0"/>
        <n v="1456.0"/>
        <n v="714.0"/>
        <n v="578.0"/>
        <n v="575.0"/>
        <n v="475.0"/>
        <n v="166.0"/>
        <n v="172.0"/>
        <n v="183.0"/>
        <n v="57.0"/>
        <n v="8349.0"/>
        <n v="8631.0"/>
        <n v="1457.0"/>
        <n v="1343.0"/>
        <n v="1973.0"/>
        <n v="1216.0"/>
        <n v="484.0"/>
        <n v="394.0"/>
        <n v="422.0"/>
        <n v="411.0"/>
        <n v="11371.0"/>
        <n v="2354.0"/>
        <n v="2163.0"/>
        <n v="1689.0"/>
        <n v="1131.0"/>
        <n v="718.0"/>
        <n v="211.0"/>
        <n v="529.0"/>
        <n v="697.0"/>
        <n v="516.0"/>
        <n v="461.0"/>
        <n v="153.0"/>
        <n v="187.0"/>
        <n v="79.0"/>
        <n v="8388.0"/>
        <n v="9467.0"/>
        <n v="1318.0"/>
        <n v="1323.0"/>
        <n v="2158.0"/>
        <n v="1415.0"/>
        <n v="251.0"/>
        <n v="419.0"/>
        <n v="256.0"/>
        <n v="397.0"/>
        <n v="11511.0"/>
        <n v="7827.0"/>
        <n v="1231.0"/>
        <n v="2116.0"/>
        <n v="1997.0"/>
        <n v="1584.0"/>
        <n v="872.0"/>
        <n v="91.0"/>
        <n v="532.0"/>
        <n v="646.0"/>
        <n v="454.0"/>
        <n v="162.0"/>
        <n v="174.0"/>
        <n v="181.0"/>
        <n v="7789.0"/>
        <n v="9323.0"/>
        <n v="1288.0"/>
        <n v="315.0"/>
        <n v="1363.0"/>
        <n v="1787.0"/>
        <n v="1361.0"/>
        <n v="259.0"/>
        <n v="234.0"/>
        <n v="73.0"/>
        <n v="74.0"/>
        <n v="831.0"/>
        <n v="11267.0"/>
        <n v="11891.0"/>
        <n v="1176.0"/>
        <n v="2225.0"/>
        <n v="2181.0"/>
        <n v="1515.0"/>
        <n v="847.0"/>
        <n v="574.0"/>
        <n v="86.0"/>
        <n v="171.0"/>
        <n v="536.0"/>
        <n v="649.0"/>
        <n v="469.0"/>
        <n v="273.0"/>
        <n v="167.0"/>
        <n v="219.0"/>
        <n v="9111.0"/>
        <n v="9719.0"/>
        <n v="1313.0"/>
        <n v="252.0"/>
        <n v="1419.0"/>
        <n v="1872.0"/>
        <n v="1454.0"/>
        <n v="275.0"/>
        <n v="249.0"/>
        <n v="177.0"/>
        <n v="271.0"/>
        <n v="11485.0"/>
        <n v="14382.0"/>
        <n v="1165.0"/>
        <n v="52.0"/>
        <n v="1918.0"/>
        <n v="1585.0"/>
        <n v="584.0"/>
        <n v="539.0"/>
        <n v="794.0"/>
        <n v="551.0"/>
        <n v="645.0"/>
        <n v="476.0"/>
        <n v="314.0"/>
        <n v="175.0"/>
        <n v="161.0"/>
        <n v="123.0"/>
        <n v="194.0"/>
        <n v="61.0"/>
        <n v="8353.0"/>
        <n v="9988.0"/>
        <n v="1171.0"/>
        <n v="1861.0"/>
        <n v="1521.0"/>
        <n v="362.0"/>
        <n v="195.0"/>
        <n v="272.0"/>
        <n v="11435.0"/>
        <n v="15696.0"/>
        <n v="2171.0"/>
        <n v="1914.0"/>
        <n v="99.0"/>
        <n v="432.0"/>
        <n v="81.0"/>
        <n v="543.0"/>
        <n v="795.0"/>
        <n v="568.0"/>
        <n v="658.0"/>
        <n v="466.0"/>
        <n v="341.0"/>
        <n v="225.0"/>
        <n v="133.0"/>
        <n v="8742.0"/>
        <n v="178.0"/>
        <n v="939.0"/>
        <n v="1595.0"/>
        <n v="1181.0"/>
        <n v="439.0"/>
        <n v="11727.0"/>
        <n v="15236.0"/>
        <n v="1116.0"/>
        <n v="45.0"/>
        <n v="1917.0"/>
        <n v="2178.0"/>
        <n v="9.0"/>
        <n v="2167.0"/>
        <n v="56.0"/>
        <n v="511.0"/>
        <n v="87.0"/>
        <n v="124.0"/>
        <n v="1713.0"/>
        <n v="1617.0"/>
        <n v="468.0"/>
        <n v="1889.0"/>
        <n v="2179.0"/>
        <n v="758.0"/>
        <n v="728.0"/>
        <n v="39.0"/>
        <n v="155.0"/>
        <n v="9322.0"/>
        <n v="721.0"/>
        <n v="163.0"/>
        <n v="24.0"/>
        <n v="1351.0"/>
        <n v="1386.0"/>
        <n v="2897.0"/>
        <n v="435.0"/>
        <n v="769.0"/>
        <n v="921.0"/>
        <n v="17167.0"/>
        <n v="17397.0"/>
        <n v="729.0"/>
        <n v="286.0"/>
        <n v="4241.0"/>
        <n v="1751.0"/>
        <n v="4284.0"/>
        <n v="1598.0"/>
        <n v="112.0"/>
        <n v="44.0"/>
        <n v="2426.0"/>
        <n v="533.0"/>
        <n v="744.0"/>
        <n v="694.0"/>
        <n v="9842.0"/>
        <n v="8884.0"/>
        <n v="698.0"/>
        <n v="1187.0"/>
        <n v="1341.0"/>
        <n v="2437.0"/>
        <n v="961.0"/>
        <n v="463.0"/>
        <n v="359.0"/>
        <n v="18131.0"/>
        <n v="16535.0"/>
        <n v="691.0"/>
        <n v="276.0"/>
        <n v="3996.0"/>
        <n v="1739.0"/>
        <n v="3814.0"/>
        <n v="42.0"/>
        <n v="1629.0"/>
        <n v="145.0"/>
        <n v="2653.0"/>
        <n v="92.0"/>
        <n v="675.0"/>
        <n v="169.0"/>
        <n v="148.0"/>
        <n v="31.0"/>
        <n v="291.0"/>
        <n v="9221.0"/>
        <n v="64.0"/>
        <n v="2934.0"/>
        <n v="136.0"/>
        <n v="1371.0"/>
        <n v="2432.0"/>
        <n v="868.0"/>
        <n v="147.0"/>
        <n v="385.0"/>
        <n v="1614.0"/>
        <n v="642.0"/>
        <n v="16513.0"/>
        <n v="17796.0"/>
        <n v="918.0"/>
        <n v="281.0"/>
        <n v="5115.0"/>
        <n v="335.0"/>
        <n v="1771.0"/>
        <n v="15.0"/>
        <n v="471.0"/>
        <n v="3545.0"/>
        <n v="3564.0"/>
        <n v="3499.0"/>
        <n v="1692.0"/>
        <n v="135.0"/>
        <n v="442.0"/>
        <n v="679.0"/>
        <n v="538.0"/>
        <n v="141.0"/>
        <n v="125.0"/>
        <n v="7512.0"/>
        <n v="8855.0"/>
        <n v="472.0"/>
        <n v="2396.0"/>
        <n v="1675.0"/>
        <n v="883.0"/>
        <n v="388.0"/>
        <n v="814.0"/>
        <n v="1126.0"/>
        <n v="566.0"/>
        <n v="13935.0"/>
        <n v="17611.0"/>
        <n v="971.0"/>
        <n v="231.0"/>
        <n v="4466.0"/>
        <n v="1761.0"/>
        <n v="426.0"/>
        <n v="3276.0"/>
        <n v="122.0"/>
        <n v="2641.0"/>
        <n v="131.0"/>
        <n v="423.0"/>
        <n v="677.0"/>
        <n v="554.0"/>
        <n v="159.0"/>
        <n v="132.0"/>
        <n v="6985.0"/>
        <n v="8839.0"/>
        <n v="438.0"/>
        <n v="134.0"/>
        <n v="1381.0"/>
        <n v="871.0"/>
        <n v="345.0"/>
        <n v="915.0"/>
        <n v="144.0"/>
        <n v="1213.0"/>
        <n v="336.0"/>
        <n v="12256.0"/>
        <n v="18124.0"/>
        <n v="891.0"/>
        <n v="293.0"/>
        <n v="4151.0"/>
        <n v="352.0"/>
        <n v="1669.0"/>
        <n v="33.0"/>
        <n v="447.0"/>
        <n v="3211.0"/>
        <n v="2563.0"/>
        <n v="1516.0"/>
        <n v="413.0"/>
        <n v="681.0"/>
        <n v="558.0"/>
        <n v="85.0"/>
        <n v="636.0"/>
        <n v="189.0"/>
        <n v="156.0"/>
        <n v="129.0"/>
        <n v="5156.0"/>
        <n v="9147.0"/>
        <n v="415.0"/>
        <n v="1724.0"/>
        <n v="1378.0"/>
        <n v="1548.0"/>
        <n v="811.0"/>
        <n v="735.0"/>
        <n v="139.0"/>
        <n v="569.0"/>
        <n v="548.0"/>
        <n v="9488.0"/>
        <n v="17313.0"/>
        <n v="824.0"/>
        <n v="4155.0"/>
        <n v="1694.0"/>
        <n v="2991.0"/>
        <n v="353.0"/>
        <n v="2267.0"/>
        <n v="1671.0"/>
        <n v="37.0"/>
        <n v="431.0"/>
        <n v="654.0"/>
        <n v="541.0"/>
        <n v="627.0"/>
        <n v="176.0"/>
        <n v="157.0"/>
        <n v="146.0"/>
        <n v="4711.0"/>
        <n v="9651.0"/>
        <n v="83.0"/>
        <n v="1693.0"/>
        <n v="1431.0"/>
        <n v="1365.0"/>
        <n v="7914.0"/>
        <n v="18868.0"/>
        <n v="724.0"/>
        <n v="224.0"/>
        <n v="3981.0"/>
        <n v="357.0"/>
        <n v="1727.0"/>
        <n v="3168.0"/>
        <n v="2169.0"/>
        <n v="1453.0"/>
        <n v="36.0"/>
        <n v="418.0"/>
        <n v="3957.0"/>
        <n v="9622.0"/>
        <n v="873.0"/>
        <n v="1743.0"/>
        <n v="1354.0"/>
        <n v="856.0"/>
        <n v="254.0"/>
        <n v="676.0"/>
        <n v="424.0"/>
        <n v="7121.0"/>
        <n v="19291.0"/>
        <n v="2413.0"/>
        <n v="3846.0"/>
        <n v="351.0"/>
        <n v="1795.0"/>
        <n v="3741.0"/>
        <n v="2265.0"/>
        <n v="35.0"/>
        <n v="1758.0"/>
        <n v="32.0"/>
        <n v="622.0"/>
        <n v="561.0"/>
        <n v="459.0"/>
        <n v="3217.0"/>
        <n v="8171.0"/>
        <n v="1798.0"/>
        <n v="1396.0"/>
        <n v="984.0"/>
        <n v="825.0"/>
        <n v="322.0"/>
        <n v="487.0"/>
        <n v="5417.0"/>
        <n v="16888.0"/>
        <n v="4112.0"/>
        <n v="3549.0"/>
        <n v="1827.0"/>
        <n v="3759.0"/>
        <n v="2145.0"/>
        <n v="12.0"/>
        <n v="375.0"/>
        <n v="1472.0"/>
        <n v="392.0"/>
        <n v="624.0"/>
        <n v="522.0"/>
        <n v="137.0"/>
        <n v="2918.0"/>
        <n v="8665.0"/>
        <n v="2423.0"/>
        <n v="1819.0"/>
        <n v="193.0"/>
        <n v="1455.0"/>
        <n v="1164.0"/>
        <n v="441.0"/>
        <n v="4562.0"/>
        <n v="18126.0"/>
        <n v="4735.0"/>
        <n v="3575.0"/>
        <n v="1747.0"/>
        <n v="3925.0"/>
        <n v="1957.0"/>
        <n v="1321.0"/>
        <n v="69.0"/>
        <n v="623.0"/>
        <n v="531.0"/>
        <n v="76.0"/>
        <n v="2865.0"/>
        <n v="8472.0"/>
        <n v="3215.0"/>
        <n v="2672.0"/>
        <n v="143.0"/>
        <n v="1374.0"/>
        <n v="821.0"/>
        <n v="382.0"/>
        <n v="782.0"/>
        <n v="4883.0"/>
        <n v="17478.0"/>
        <n v="5795.0"/>
        <n v="343.0"/>
        <n v="8519.0"/>
        <n v="1851.0"/>
        <n v="4315.0"/>
        <n v="18.0"/>
        <n v="564.0"/>
        <n v="2159.0"/>
        <n v="615.0"/>
        <n v="389.0"/>
        <n v="596.0"/>
        <n v="75.0"/>
        <n v="2688.0"/>
        <n v="7912.0"/>
        <n v="3176.0"/>
        <n v="229.0"/>
        <n v="2389.0"/>
        <n v="1357.0"/>
        <n v="686.0"/>
        <n v="1173.0"/>
        <n v="946.0"/>
        <n v="244.0"/>
        <n v="4364.0"/>
        <n v="16129.0"/>
        <n v="6172.0"/>
        <n v="295.0"/>
        <n v="8459.0"/>
        <n v="354.0"/>
        <n v="1841.0"/>
        <n v="3776.0"/>
        <n v="1183.0"/>
        <n v="1679.0"/>
        <n v="841.0"/>
        <n v="1111.0"/>
        <n v="1929.0"/>
        <n v="843.0"/>
        <n v="1624.0"/>
        <n v="339.0"/>
        <n v="791.0"/>
        <n v="1466.0"/>
        <n v="1236.0"/>
        <n v="846.0"/>
        <n v="1255.0"/>
        <n v="589.0"/>
        <n v="1211.0"/>
        <n v="813.0"/>
        <n v="154.0"/>
        <n v="1151.0"/>
        <n v="414.0"/>
        <n v="858.0"/>
        <n v="545.0"/>
        <n v="798.0"/>
        <n v="366.0"/>
        <n v="88.0"/>
        <n v="8174.0"/>
        <n v="8539.0"/>
        <n v="1738.0"/>
        <n v="498.0"/>
        <n v="391.0"/>
        <n v="11628.0"/>
        <n v="15787.0"/>
        <n v="796.0"/>
        <n v="1821.0"/>
        <n v="2184.0"/>
        <n v="842.0"/>
        <n v="1879.0"/>
        <n v="289.0"/>
        <n v="587.0"/>
        <n v="237.0"/>
        <n v="218.0"/>
        <n v="77.0"/>
        <n v="165.0"/>
        <n v="62.0"/>
        <n v="8226.0"/>
        <n v="8143.0"/>
        <n v="777.0"/>
        <n v="941.0"/>
        <n v="1592.0"/>
        <n v="1955.0"/>
        <n v="517.0"/>
        <n v="213.0"/>
        <n v="216.0"/>
        <n v="11647.0"/>
        <n v="15152.0"/>
        <n v="2162.0"/>
        <n v="2143.0"/>
        <n v="266.0"/>
        <n v="565.0"/>
        <n v="236.0"/>
        <n v="7314.0"/>
        <n v="8857.0"/>
        <n v="874.0"/>
        <n v="1817.0"/>
        <n v="2391.0"/>
        <n v="446.0"/>
        <n v="232.0"/>
        <n v="11876.0"/>
        <n v="15756.0"/>
        <n v="762.0"/>
        <n v="1981.0"/>
        <n v="717.0"/>
        <n v="571.0"/>
        <n v="628.0"/>
        <n v="261.0"/>
        <n v="6542.0"/>
        <n v="9222.0"/>
        <n v="625.0"/>
        <n v="1853.0"/>
        <n v="1868.0"/>
        <n v="3115.0"/>
        <n v="11675.0"/>
        <n v="15822.0"/>
        <n v="644.0"/>
        <n v="1975.0"/>
        <n v="421.0"/>
        <n v="1777.0"/>
        <n v="3919.0"/>
        <n v="788.0"/>
        <n v="573.0"/>
        <n v="215.0"/>
        <n v="217.0"/>
        <n v="7285.0"/>
        <n v="8658.0"/>
        <n v="173.0"/>
        <n v="914.0"/>
        <n v="1552.0"/>
        <n v="2251.0"/>
        <n v="2725.0"/>
        <n v="1325.0"/>
        <n v="386.0"/>
        <n v="3511.0"/>
        <n v="11852.0"/>
        <n v="15176.0"/>
        <n v="585.0"/>
        <n v="1844.0"/>
        <n v="7585.0"/>
        <n v="4261.0"/>
        <n v="247.0"/>
        <n v="1413.0"/>
        <n v="3969.0"/>
        <n v="287.0"/>
        <n v="553.0"/>
        <n v="787.0"/>
        <n v="591.0"/>
        <n v="149.0"/>
        <n v="68.0"/>
        <n v="6761.0"/>
        <n v="7647.0"/>
        <n v="2335.0"/>
        <n v="2479.0"/>
        <n v="1387.0"/>
        <n v="3345.0"/>
        <n v="1483.0"/>
        <n v="3378.0"/>
        <n v="265.0"/>
        <n v="12121.0"/>
        <n v="13797.0"/>
        <n v="1767.0"/>
        <n v="7311.0"/>
        <n v="4154.0"/>
        <n v="1676.0"/>
        <n v="5559.0"/>
        <n v="356.0"/>
        <n v="1133.0"/>
        <n v="4111.0"/>
        <n v="19.0"/>
        <n v="369.0"/>
        <n v="66.0"/>
        <n v="7112.0"/>
        <n v="9129.0"/>
        <n v="1785.0"/>
        <n v="3381.0"/>
        <n v="3268.0"/>
        <n v="4822.0"/>
        <n v="1115.0"/>
        <n v="549.0"/>
        <n v="12289.0"/>
        <n v="15157.0"/>
        <n v="693.0"/>
        <n v="2278.0"/>
        <n v="5413.0"/>
        <n v="5175.0"/>
        <n v="5312.0"/>
        <n v="4586.0"/>
        <n v="1414.0"/>
        <n v="524.0"/>
        <n v="737.0"/>
        <n v="127.0"/>
        <n v="6264.0"/>
        <n v="9814.0"/>
        <n v="494.0"/>
        <n v="3253.0"/>
        <n v="2714.0"/>
        <n v="3735.0"/>
        <n v="1141.0"/>
        <n v="255.0"/>
        <n v="11517.0"/>
        <n v="17147.0"/>
        <n v="688.0"/>
        <n v="226.0"/>
        <n v="3561.0"/>
        <n v="5167.0"/>
        <n v="4648.0"/>
        <n v="1873.0"/>
        <n v="4277.0"/>
        <n v="3911.0"/>
        <n v="1125.0"/>
        <n v="793.0"/>
        <n v="672.0"/>
        <n v="712.0"/>
        <n v="9782.0"/>
        <n v="1442.0"/>
        <n v="1468.0"/>
        <n v="2666.0"/>
        <n v="2241.0"/>
        <n v="2551.0"/>
        <n v="1723.0"/>
        <n v="899.0"/>
        <n v="11947.0"/>
        <n v="17799.0"/>
        <n v="3877.0"/>
        <n v="2118.0"/>
        <n v="4266.0"/>
        <n v="3616.0"/>
        <n v="3594.0"/>
        <n v="2679.0"/>
        <n v="2847.0"/>
        <n v="789.0"/>
        <n v="652.0"/>
        <n v="196.0"/>
        <n v="6176.0"/>
        <n v="11542.0"/>
        <n v="1257.0"/>
        <n v="3555.0"/>
        <n v="1348.0"/>
        <n v="1128.0"/>
        <n v="1367.0"/>
        <n v="739.0"/>
        <n v="1514.0"/>
        <n v="1215.0"/>
        <n v="11784.0"/>
        <n v="17949.0"/>
        <n v="4222.0"/>
        <n v="5351.0"/>
        <n v="268.0"/>
        <n v="1877.0"/>
        <n v="2973.0"/>
        <n v="1927.0"/>
        <n v="2418.0"/>
        <n v="1641.0"/>
        <n v="445.0"/>
        <n v="766.0"/>
        <n v="186.0"/>
        <n v="5924.0"/>
        <n v="11158.0"/>
        <n v="1619.0"/>
        <n v="3214.0"/>
        <n v="1421.0"/>
        <n v="1112.0"/>
        <n v="673.0"/>
        <n v="661.0"/>
        <n v="1177.0"/>
        <n v="11319.0"/>
        <n v="17986.0"/>
        <n v="4651.0"/>
        <n v="299.0"/>
        <n v="1922.0"/>
        <n v="4821.0"/>
        <n v="2321.0"/>
        <n v="1212.0"/>
        <n v="2984.0"/>
        <n v="666.0"/>
        <n v="5837.0"/>
        <n v="11271.0"/>
        <n v="616.0"/>
        <n v="1638.0"/>
        <n v="3127.0"/>
        <n v="1359.0"/>
        <n v="785.0"/>
        <n v="1542.0"/>
        <n v="429.0"/>
        <n v="956.0"/>
        <n v="12128.0"/>
        <n v="17751.0"/>
        <n v="278.0"/>
        <n v="4678.0"/>
        <n v="1769.0"/>
        <n v="4837.0"/>
        <n v="1857.0"/>
        <n v="483.0"/>
        <n v="2941.0"/>
        <n v="1755.0"/>
        <n v="2138.0"/>
        <n v="1941.0"/>
        <n v="1923.0"/>
        <n v="1735.0"/>
        <n v="1862.0"/>
        <n v="1389.0"/>
        <n v="1647.0"/>
        <n v="1773.0"/>
        <n v="588.0"/>
        <n v="1986.0"/>
        <n v="3111.0"/>
        <n v="689.0"/>
        <n v="2136.0"/>
        <n v="3823.0"/>
        <n v="2197.0"/>
        <n v="4198.0"/>
        <n v="563.0"/>
        <n v="2541.0"/>
        <n v="3746.0"/>
        <n v="2625.0"/>
        <n v="1711.0"/>
        <n v="2387.0"/>
        <n v="428.0"/>
        <n v="1153.0"/>
        <n v="2417.0"/>
      </sharedItems>
    </cacheField>
    <cacheField name="Офтейк (штук на точку)" numFmtId="3">
      <sharedItems containsSemiMixedTypes="0" containsString="0" containsNumber="1">
        <n v="34.21425576519916"/>
        <n v="116.52970822281166"/>
        <n v="56.785691573926876"/>
        <n v="12.344827586206897"/>
        <n v="25.394871794871793"/>
        <n v="18.39835466179159"/>
        <n v="15.760615384615386"/>
        <n v="36.30833333333333"/>
        <n v="17.82"/>
        <n v="14.823560209424084"/>
        <n v="1.7"/>
        <n v="7.24102564102564"/>
        <n v="2.5208333333333335"/>
        <n v="370.7"/>
        <n v="321.0"/>
        <n v="8.824560243354053"/>
        <n v="1.3"/>
        <n v="8.906762622801006"/>
        <n v="5.512622720897616"/>
        <n v="2.175090252707581"/>
        <n v="8.875268997982516"/>
        <n v="8.00259009009009"/>
        <n v="2.6653964351567296"/>
        <n v="3.1301556420233463"/>
        <n v="3.5377464788732396"/>
        <n v="7.0338926174496645"/>
        <n v="7.385915492957746"/>
        <n v="1.1"/>
        <n v="6.9714285714285715"/>
        <n v="1.7590538336052202"/>
        <n v="479.9"/>
        <n v="14.96969225449516"/>
        <n v="12.791312989594296"/>
        <n v="15.857391963608796"/>
        <n v="1.522641509433962"/>
        <n v="12.825712623618383"/>
        <n v="8.229848304580607"/>
        <n v="5.9078804347826095"/>
        <n v="6.327638640429338"/>
        <n v="7.75326842837274"/>
        <n v="0.8"/>
        <n v="7.778923766816143"/>
        <n v="12.14954954954955"/>
        <n v="4.485714285714286"/>
        <n v="1.43921568627451"/>
        <n v="17.827932960893854"/>
        <n v="55.4"/>
        <n v="319.40000000000003"/>
        <n v="5.404761904761905"/>
        <n v="11.177611940298506"/>
        <n v="32.24279749478079"/>
        <n v="80.40791180285343"/>
        <n v="80.34768518518518"/>
        <n v="14.217391304347826"/>
        <n v="23.649401197604792"/>
        <n v="30.761714285714284"/>
        <n v="10.775548589341692"/>
        <n v="35.321348314606745"/>
        <n v="19.92258064516129"/>
        <n v="14.767857142857142"/>
        <n v="1.55"/>
        <n v="7.410169491525424"/>
        <n v="2.521505376344086"/>
        <n v="331.9"/>
        <n v="4.067605633802817"/>
        <n v="8.303960152502768"/>
        <n v="2.0374999999999996"/>
        <n v="7.8964722133673355"/>
        <n v="4.671340046475601"/>
        <n v="1.5512544802867383"/>
        <n v="7.23291093410572"/>
        <n v="6.053152683689421"/>
        <n v="1.7412524209167204"/>
        <n v="2.231081081081081"/>
        <n v="4.130434782608695"/>
        <n v="1.3137254901960784"/>
        <n v="4.983333333333333"/>
        <n v="4.403004291845494"/>
        <n v="1.2439716312056739"/>
        <n v="22.700000000000003"/>
        <n v="183.10000000000002"/>
        <n v="153.2"/>
        <n v="29.5"/>
        <n v="12.480727126644572"/>
        <n v="12.86707344890511"/>
        <n v="9.574610414291143"/>
        <n v="1.590566037735849"/>
        <n v="7.93289642765356"/>
        <n v="7.063552010418362"/>
        <n v="3.7077769049489393"/>
        <n v="4.371584241408215"/>
        <n v="11.951795429815018"/>
        <n v="1.3461538461538463"/>
        <n v="7.57563025210084"/>
        <n v="14.733050847457626"/>
        <n v="4.9624999999999995"/>
        <n v="1.670731707317073"/>
        <n v="0.4"/>
        <n v="14.785430463576162"/>
        <n v="52.6"/>
        <n v="397.6"/>
        <n v="184.2"/>
        <n v="319.29999999999995"/>
        <n v="32.74760914760915"/>
        <n v="150.45180412371136"/>
        <n v="67.24427710843374"/>
        <n v="13.37391304347826"/>
        <n v="25.944011976047907"/>
        <n v="22.64814814814815"/>
        <n v="0.3"/>
        <n v="9.121864951768488"/>
        <n v="0.6"/>
        <n v="36.5247311827957"/>
        <n v="22.340000000000003"/>
        <n v="20.45"/>
        <n v="4.95"/>
        <n v="8.836842105263159"/>
        <n v="3.4968749999999997"/>
        <n v="377.5"/>
        <n v="0.7"/>
        <n v="288.2"/>
        <n v="7.6847633705271265"/>
        <n v="0.8333333333333334"/>
        <n v="8.15753152732368"/>
        <n v="6.365844255975328"/>
        <n v="1.2918727915194346"/>
        <n v="6.579714640198511"/>
        <n v="4.511672820221528"/>
        <n v="2.918667591950035"/>
        <n v="2.428341013824885"/>
        <n v="2.5669057377049183"/>
        <n v="2.9588932806324113"/>
        <n v="7.116666666666666"/>
        <n v="5.011715481171548"/>
        <n v="5.8"/>
        <n v="306.5"/>
        <n v="1.4383561643835616"/>
        <n v="7.173846290379838"/>
        <n v="12.003341902313625"/>
        <n v="15.682940729483283"/>
        <n v="1.2984615384615386"/>
        <n v="8.243813314037627"/>
        <n v="4.770071783545003"/>
        <n v="3.382528891910265"/>
        <n v="5.557437797776601"/>
        <n v="9.789873417721518"/>
        <n v="2.572917505030181"/>
        <n v="23.041441441441442"/>
        <n v="6.866666666666667"/>
        <n v="1.7404255319148936"/>
        <n v="1.5333333333333334"/>
        <n v="8.344357976653697"/>
        <n v="57.7"/>
        <n v="545.8"/>
        <n v="8.760126582278481"/>
        <n v="27.57510460251046"/>
        <n v="69.78842239185751"/>
        <n v="73.22745098039215"/>
        <n v="47.04347826086956"/>
        <n v="21.89076005961252"/>
        <n v="22.464315352697096"/>
        <n v="0.1"/>
        <n v="6.458974358974359"/>
        <n v="0.05"/>
        <n v="31.157446808510635"/>
        <n v="15.787826086956523"/>
        <n v="19.47142857142857"/>
        <n v="2.775"/>
        <n v="7.576106194690266"/>
        <n v="2.6226086956521737"/>
        <n v="271.2"/>
        <n v="223.70000000000002"/>
        <n v="8.046503112413035"/>
        <n v="0.75"/>
        <n v="7.163330300272976"/>
        <n v="4.23515731874145"/>
        <n v="1.561609907120743"/>
        <n v="5.577139037433156"/>
        <n v="6.514356435643565"/>
        <n v="1.7803833145434047"/>
        <n v="2.149913941480207"/>
        <n v="2.3487951807228917"/>
        <n v="2.6521634615384615"/>
        <n v="4.569547325102881"/>
        <n v="334.6"/>
        <n v="1.8649122807017546"/>
        <n v="0.35"/>
        <n v="1.474763406940063"/>
        <n v="14.03212077770809"/>
        <n v="11.498267981717584"/>
        <n v="8.401652209830647"/>
        <n v="3.389230769230769"/>
        <n v="14.140414507772022"/>
        <n v="6.911278762731045"/>
        <n v="3.4486061472480345"/>
        <n v="2.3759674134419555"/>
        <n v="6.232974427994617"/>
        <n v="2.2234216679657055"/>
        <n v="14.71304347826087"/>
        <n v="3.8666666666666667"/>
        <n v="1.1833333333333333"/>
        <n v="3.132142857142857"/>
        <n v="6.837404580152672"/>
        <n v="59.7"/>
        <n v="702.6"/>
        <n v="351.2"/>
        <n v="625.4"/>
        <n v="39.08671328671329"/>
        <n v="73.46272493573265"/>
        <n v="46.086271450858035"/>
        <n v="16.113636363636363"/>
        <n v="27.00647709320695"/>
        <n v="25.17803347280335"/>
        <n v="6.328771929824562"/>
        <n v="15.743478260869564"/>
        <n v="33.908421052631574"/>
        <n v="16.16695652173913"/>
        <n v="4.716666666666668"/>
        <n v="2.6999999999999997"/>
        <n v="6.631304347826086"/>
        <n v="239.6"/>
        <n v="3.7630434782608693"/>
        <n v="8.0463058641178"/>
        <n v="7.918580299525144"/>
        <n v="5.636146496815287"/>
        <n v="1.2427299703264096"/>
        <n v="7.0574515648286145"/>
        <n v="6.24759676733305"/>
        <n v="2.4207775653282346"/>
        <n v="1.8287009063444108"/>
        <n v="4.672782874617737"/>
        <n v="1.6530089628681177"/>
        <n v="5.572244897959184"/>
        <n v="0.65"/>
        <n v="1.6589820359281438"/>
        <n v="3.7702127659574467"/>
        <n v="145.3"/>
        <n v="11.275258098967605"/>
        <n v="11.013093887838691"/>
        <n v="8.234570220760922"/>
        <n v="2.217647058823529"/>
        <n v="10.542175066312996"/>
        <n v="5.138926588525601"/>
        <n v="2.966204081632653"/>
        <n v="7.2846639603067205"/>
        <n v="7.647279322853688"/>
        <n v="12.732758620689655"/>
        <n v="5.340000000000001"/>
        <n v="1.6458333333333333"/>
        <n v="2.5500000000000003"/>
        <n v="6.47688679245283"/>
        <n v="1.6596642929806715"/>
        <n v="249.79999999999998"/>
        <n v="485.20000000000005"/>
        <n v="65.4"/>
        <n v="313.0"/>
        <n v="29.173076923076923"/>
        <n v="62.67482614742699"/>
        <n v="80.58180354267311"/>
        <n v="93.77272727272727"/>
        <n v="22.876592082616177"/>
        <n v="21.836659877800408"/>
        <n v="4.601351351351352"/>
        <n v="18.319867549668874"/>
        <n v="40.173469387755105"/>
        <n v="19.29099099099099"/>
        <n v="3.4054878048780486"/>
        <n v="1.2"/>
        <n v="6.557264957264958"/>
        <n v="13.786585365853659"/>
        <n v="211.0"/>
        <n v="5.837916827603966"/>
        <n v="8.601986309056223"/>
        <n v="4.028224172856178"/>
        <n v="1.3072327044025156"/>
        <n v="4.483088803088803"/>
        <n v="8.643192272309108"/>
        <n v="1.8644980370162645"/>
        <n v="2.478723404255319"/>
        <n v="4.312772585669782"/>
        <n v="3.6512261580381473"/>
        <n v="1.43915857605178"/>
        <n v="1.35"/>
        <n v="1.5257396449704144"/>
        <n v="1.5241912798874824"/>
        <n v="4.452066115702479"/>
        <n v="6.818732040229886"/>
        <n v="11.788615609399733"/>
        <n v="8.195306460519049"/>
        <n v="1.5408450704225352"/>
        <n v="9.101157613535172"/>
        <n v="14.27631218621634"/>
        <n v="12.767353407290017"/>
        <n v="2.7175803402646506"/>
        <n v="2.618265993265993"/>
        <n v="18.132989690721647"/>
        <n v="4.083333333333333"/>
        <n v="1.2976744186046512"/>
        <n v="1.9285714285714286"/>
        <n v="6.009954751131222"/>
        <n v="1.4555631868131869"/>
        <n v="392.7"/>
        <n v="552.1"/>
        <n v="128.20000000000002"/>
        <n v="333.6"/>
        <n v="24.461003236245954"/>
        <n v="123.09677871148457"/>
        <n v="36.48494809688581"/>
        <n v="3.2363636363636363"/>
        <n v="25.203304347826087"/>
        <n v="16.839578947368423"/>
        <n v="4.275903614457831"/>
        <n v="18.374834437086093"/>
        <n v="31.00103092783505"/>
        <n v="17.634883720930233"/>
        <n v="3.0590163934426227"/>
        <n v="2.066666666666667"/>
        <n v="6.717094017094018"/>
        <n v="3.973684210526316"/>
        <n v="208.9"/>
        <n v="6.073338124326266"/>
        <n v="7.361082145753679"/>
        <n v="4.435827041866849"/>
        <n v="1.459305993690852"/>
        <n v="5.3703648548026806"/>
        <n v="4.505828687278257"/>
        <n v="2.3467927631578944"/>
        <n v="4.083561643835616"/>
        <n v="1.6522727272727271"/>
        <n v="3.413197969543147"/>
        <n v="429.70000000000005"/>
        <n v="2.65"/>
        <n v="1.5293838862559241"/>
        <n v="29.9"/>
        <n v="145.4"/>
        <n v="1.1819951338199515"/>
        <n v="7.572086887696773"/>
        <n v="8.535942028985508"/>
        <n v="7.084703632887189"/>
        <n v="8.96923076923077"/>
        <n v="15.453313508920985"/>
        <n v="10.116828478964402"/>
        <n v="4.932089994079337"/>
        <n v="2.4418213969938107"/>
        <n v="3.5486072423398323"/>
        <n v="2.857142857142857"/>
        <n v="5.79531914893617"/>
        <n v="10.878124999999999"/>
        <n v="6.428571428571429"/>
        <n v="0.9826086956521738"/>
        <n v="291.0"/>
        <n v="658.4"/>
        <n v="0.9"/>
        <n v="45.8"/>
        <n v="269.1"/>
        <n v="7.430805687203792"/>
        <n v="27.408128544423445"/>
        <n v="75.60502152080343"/>
        <n v="52.50833333333333"/>
        <n v="2.2"/>
        <n v="27.51944922547332"/>
        <n v="14.123644251626898"/>
        <n v="17.28965517241379"/>
        <n v="49.518023255813944"/>
        <n v="16.483660130718953"/>
        <n v="29.322680412371135"/>
        <n v="3.7294117647058824"/>
        <n v="2.533333333333333"/>
        <n v="6.306896551724138"/>
        <n v="4.417543859649123"/>
        <n v="2.973417721518987"/>
        <n v="1.9560975609756095"/>
        <n v="7.3081783500238435"/>
        <n v="2.35"/>
        <n v="7.429893313615718"/>
        <n v="4.460773899848255"/>
        <n v="1.1533123028391166"/>
        <n v="6.304157218442934"/>
        <n v="6.613901760889712"/>
        <n v="2.3161130742049467"/>
        <n v="4.9605577689243034"/>
        <n v="2.688066825775657"/>
        <n v="519.5999999999999"/>
        <n v="4.5511718750000005"/>
        <n v="2.275"/>
        <n v="1.7667506297229219"/>
        <n v="6.539094650205762"/>
        <n v="66.5"/>
        <n v="158.4"/>
        <n v="10.362592303014509"/>
        <n v="11.284157403858439"/>
        <n v="8.110804224207962"/>
        <n v="3.6991452991452993"/>
        <n v="16.395888468809073"/>
        <n v="15.832398597896844"/>
        <n v="3.5722222222222224"/>
        <n v="4.551032110091743"/>
        <n v="5.257202505219207"/>
        <n v="13.735164835164836"/>
        <n v="5.133333333333334"/>
        <n v="1.3170731707317074"/>
        <n v="2.342857142857143"/>
        <n v="5.676303317535545"/>
        <n v="0.5"/>
        <n v="49.099999999999994"/>
        <n v="309.5"/>
        <n v="246.60000000000002"/>
        <n v="559.8"/>
        <n v="7.549738219895288"/>
        <n v="21.953571428571426"/>
        <n v="117.81856540084388"/>
        <n v="34.167181467181464"/>
        <n v="0.9400000000000001"/>
        <n v="44.67430340557275"/>
        <n v="14.651541850220262"/>
        <n v="6.0285714285714285"/>
        <n v="15.203086419753086"/>
        <n v="32.50919540229885"/>
        <n v="28.4234693877551"/>
        <n v="1.4333333333333333"/>
        <n v="6.312396694214876"/>
        <n v="2.6215469613259668"/>
        <n v="5.148936170212766"/>
        <n v="216.4"/>
        <n v="6.878700731801259"/>
        <n v="8.6"/>
        <n v="7.328306339161214"/>
        <n v="4.427950310559006"/>
        <n v="1.263809523809524"/>
        <n v="6.943580337490829"/>
        <n v="4.581869054280918"/>
        <n v="1.7279941219691402"/>
        <n v="2.727272727272727"/>
        <n v="4.456756756756757"/>
        <n v="2.667948717948718"/>
        <n v="0.8520547945205479"/>
        <n v="2.3594594594594596"/>
        <n v="287.4"/>
        <n v="1.5886883273164862"/>
        <n v="1.4254491017964073"/>
        <n v="12.199849116890034"/>
        <n v="12.654663190648387"/>
        <n v="7.815561224489796"/>
        <n v="2.970149253731343"/>
        <n v="12.27685393258427"/>
        <n v="12.119669876203575"/>
        <n v="3.754257425742575"/>
        <n v="2.191263282172373"/>
        <n v="5.21411149825784"/>
        <n v="12.695348837209304"/>
        <n v="4.45"/>
        <n v="1.2452830188679245"/>
        <n v="4.074999999999999"/>
        <n v="6.124561403508772"/>
        <n v="341.5"/>
        <n v="685.1"/>
        <n v="61.9"/>
        <n v="288.6"/>
        <n v="6.692105263157894"/>
        <n v="22.076865671641787"/>
        <n v="77.42680412371134"/>
        <n v="95.788693957115"/>
        <n v="1.15"/>
        <n v="50.92496147919877"/>
        <n v="15.942643923240938"/>
        <n v="3.6274725274725275"/>
        <n v="55.22690058479532"/>
        <n v="16.206586826347305"/>
        <n v="24.368468468468464"/>
        <n v="2.6949771689497712"/>
        <n v="4.25"/>
        <n v="7.338983050847458"/>
        <n v="5.296491228070175"/>
        <n v="228.8"/>
        <n v="7.018549006695204"/>
        <n v="7.052598003909867"/>
        <n v="5.479284082254379"/>
        <n v="1.482936507936508"/>
        <n v="7.008668076109936"/>
        <n v="9.827350427350426"/>
        <n v="1.709834938101788"/>
        <n v="2.202909090909091"/>
        <n v="11.909236947791163"/>
        <n v="3.639810426540284"/>
        <n v="6.387005649717514"/>
        <n v="63.4"/>
        <n v="188.1"/>
        <n v="318.90000000000003"/>
        <n v="1.9166051660516605"/>
        <n v="11.407966913365259"/>
        <n v="8.668370184953414"/>
        <n v="12.716824034334763"/>
        <n v="2.630769230769231"/>
        <n v="19.539989572471324"/>
        <n v="13.302113668388916"/>
        <n v="4.5313564668769715"/>
        <n v="2.1191611842105265"/>
        <n v="17.626595744680852"/>
        <n v="2.757142857142857"/>
        <n v="1.2148936170212765"/>
        <n v="4.209931506849315"/>
        <n v="0.675"/>
        <n v="1.65"/>
        <n v="6.641721854304635"/>
        <n v="361.09999999999997"/>
        <n v="688.1"/>
        <n v="67.4"/>
        <n v="339.1"/>
        <n v="7.174380165289256"/>
        <n v="20.708719851576994"/>
        <n v="127.9324937027708"/>
        <n v="61.293829401088935"/>
        <n v="6.8999999999999995"/>
        <n v="41.448837209302326"/>
        <n v="10.111764705882353"/>
        <n v="3.5286624203821657"/>
        <n v="28.334285714285713"/>
        <n v="23.999115044247787"/>
        <n v="11.234782608695651"/>
        <n v="3.0999999999999996"/>
        <n v="7.434959349593496"/>
        <n v="2.370618556701031"/>
        <n v="5.008196721311475"/>
        <n v="229.7"/>
        <n v="2.3"/>
        <n v="6.873003711241471"/>
        <n v="6.687144573488186"/>
        <n v="3.8194594594594595"/>
        <n v="1.3136986301369864"/>
        <n v="3.8"/>
        <n v="7.984116140051238"/>
        <n v="4.771681891456207"/>
        <n v="1.5884944115713349"/>
        <n v="1.7740331491712709"/>
        <n v="10.896498054474707"/>
        <n v="92.5"/>
        <n v="319.79999999999995"/>
        <n v="3.738974358974359"/>
        <n v="6.166938775510204"/>
        <n v="1.05"/>
        <n v="1.8371323529411765"/>
        <n v="32.5"/>
        <n v="222.8"/>
        <n v="6.941084390030608"/>
        <n v="10.053026248725791"/>
        <n v="9.870196413321947"/>
        <n v="20.86908261530664"/>
        <n v="8.615799170888991"/>
        <n v="3.934204946996467"/>
        <n v="1.7051201671891327"/>
        <n v="17.638383838383838"/>
        <n v="4.225"/>
        <n v="1.3960784313725492"/>
        <n v="7.1789351851851855"/>
        <n v="1.8"/>
        <n v="6.442384105960264"/>
        <n v="4.722222222222222"/>
        <n v="11.950000000000001"/>
        <n v="2.5"/>
        <n v="71.1"/>
        <n v="358.59999999999997"/>
        <n v="143.0"/>
        <n v="313.09999999999997"/>
        <n v="23.388950276243094"/>
        <n v="87.80327044025158"/>
        <n v="71.49401408450706"/>
        <n v="1.45"/>
        <n v="7.9799999999999995"/>
        <n v="61.80471124620061"/>
        <n v="21.01781115879828"/>
        <n v="4.383870967741935"/>
        <n v="25.036283185840706"/>
        <n v="19.57111111111111"/>
        <n v="8.978947368421052"/>
        <n v="1.5999999999999999"/>
        <n v="7.947058823529411"/>
        <n v="1.899056603773585"/>
        <n v="296.8"/>
        <n v="5.0"/>
        <n v="3.6852459016393446"/>
        <n v="8.563589567604666"/>
        <n v="4.963258893502413"/>
        <n v="5.829459148446491"/>
        <n v="1.5707865168539328"/>
        <n v="6.05"/>
        <n v="7.002981895633653"/>
        <n v="4.7379310344827585"/>
        <n v="2.5950889077053345"/>
        <n v="1.5193621867881548"/>
        <n v="2.1776572668112797"/>
        <n v="7.204977375565611"/>
        <n v="3.054708520179372"/>
        <n v="37.199999999999996"/>
        <n v="195.3"/>
        <n v="511.49999999999994"/>
        <n v="10.648111196384413"/>
        <n v="7.261840378051983"/>
        <n v="8.723387096774195"/>
        <n v="1.6777777777777778"/>
        <n v="2.0"/>
        <n v="13.02999478351591"/>
        <n v="8.315794306703397"/>
        <n v="4.531122900088417"/>
        <n v="0.8666666666666667"/>
        <n v="2.8643747115828333"/>
        <n v="11.006837606837607"/>
        <n v="2.6875"/>
        <n v="1.5285714285714285"/>
        <n v="4.302348336594912"/>
        <n v="0.2"/>
        <n v="84.0"/>
        <n v="429.9"/>
        <n v="4.3543209876543205"/>
        <n v="8.84367816091954"/>
        <n v="5.003225806451613"/>
        <n v="76.5"/>
        <n v="284.9"/>
        <n v="59.638461538461534"/>
        <n v="3.286648501362398"/>
        <n v="9.078966789667897"/>
        <n v="14.453216374269006"/>
        <n v="10.372562755399883"/>
        <n v="11.671861471861472"/>
        <n v="78.86303418803419"/>
        <n v="10.70857596611964"/>
        <n v="18.66071592473612"/>
        <n v="28.404664179104476"/>
        <n v="76.83944591029024"/>
        <n v="60.67962085308058"/>
        <n v="12.063636363636364"/>
        <n v="61.71524725274725"/>
        <n v="13.568246445497628"/>
        <n v="1.7307692307692308"/>
        <n v="8.76123595505618"/>
        <n v="27.900000000000002"/>
        <n v="0.25"/>
        <n v="9.394193548387095"/>
        <n v="4.082648401826484"/>
        <n v="1.502702702702703"/>
        <n v="2.5012345679012347"/>
        <n v="1.4"/>
        <n v="190.20000000000002"/>
        <n v="9.712622105147624"/>
        <n v="6.188671958807123"/>
        <n v="3.9306518723994452"/>
        <n v="1.7521472392638038"/>
        <n v="4.058333333333334"/>
        <n v="6.003849000740193"/>
        <n v="4.87109375"/>
        <n v="8.586940836940837"/>
        <n v="2.801587849499482"/>
        <n v="10.224597701149424"/>
        <n v="2.869440832249675"/>
        <n v="2.5285714285714285"/>
        <n v="1168.5"/>
        <n v="3.6"/>
        <n v="3.1"/>
        <n v="871.0"/>
        <n v="3.224644549763033"/>
        <n v="0.8195876288659794"/>
        <n v="1.1764386536373508"/>
        <n v="11.6927943146735"/>
        <n v="9.169230327067886"/>
        <n v="13.609190672153634"/>
        <n v="2.9"/>
        <n v="4.3017482517482515"/>
        <n v="13.248526290969112"/>
        <n v="4.924451410658307"/>
        <n v="10.860194174757282"/>
        <n v="3.423809523809524"/>
        <n v="3.3697121401752193"/>
        <n v="1.9786729857819905"/>
        <n v="10.197321428571428"/>
        <n v="2.36"/>
        <n v="1.3704545454545454"/>
        <n v="1362.3"/>
        <n v="1.2389942291838416"/>
        <n v="2.1"/>
        <n v="1.3785714285714286"/>
        <n v="7.794680851063831"/>
        <n v="267.6"/>
        <n v="596.5"/>
        <n v="20.84033771106942"/>
        <n v="63.321102150537634"/>
        <n v="50.56973478939157"/>
        <n v="8.118181818181819"/>
        <n v="51.656772334293954"/>
        <n v="11.857547169811319"/>
        <n v="1.3285714285714285"/>
        <n v="9.718713450292396"/>
        <n v="3.9"/>
        <n v="10.017218543046358"/>
        <n v="12.147058823529411"/>
        <n v="2.9988047808764944"/>
        <n v="1.3305084745762712"/>
        <n v="202.0"/>
        <n v="2.325609756097561"/>
        <n v="8.377870351554563"/>
        <n v="6.155009004952724"/>
        <n v="4.6279369627507165"/>
        <n v="1.6363128491620111"/>
        <n v="3.9227272727272724"/>
        <n v="6.463268744734624"/>
        <n v="6.299346405228758"/>
        <n v="5.260104399701715"/>
        <n v="2.3405006155108743"/>
        <n v="2.9064516129032256"/>
        <n v="1.4121546961325966"/>
        <n v="4.4"/>
        <n v="1049.3"/>
        <n v="1.242602633617351"/>
        <n v="4.826133909287257"/>
        <n v="3.1623955431754873"/>
        <n v="1.021153846153846"/>
        <n v="418.9"/>
        <n v="11.683255198279191"/>
        <n v="7.833571212579376"/>
        <n v="10.678002894356005"/>
        <n v="3.572101449275362"/>
        <n v="7.395345345345345"/>
        <n v="7.132398753894081"/>
        <n v="14.990914318573891"/>
        <n v="2.626035658101731"/>
        <n v="2.2800000000000002"/>
        <n v="9.090267639902676"/>
        <n v="13.189898989898992"/>
        <n v="4.8"/>
        <n v="2.0690476190476192"/>
        <n v="1.785480805777271"/>
        <n v="2.9944137507673423"/>
        <n v="2.0055172413793105"/>
        <n v="1.4038070109310214"/>
        <n v="1193.0"/>
        <n v="29.522803347280334"/>
        <n v="103.72165963431785"/>
        <n v="89.89352750809063"/>
        <n v="33.6445652173913"/>
        <n v="66.97333333333333"/>
        <n v="19.928795811518324"/>
        <n v="1.6875"/>
        <n v="13.603550295857989"/>
        <n v="1.9"/>
        <n v="18.66351351351351"/>
        <n v="25.583870967741937"/>
        <n v="4.294158075601375"/>
        <n v="451.1"/>
        <n v="7.11025641025641"/>
        <n v="2.19296875"/>
        <n v="6.286465444963469"/>
        <n v="6.83039800455482"/>
        <n v="4.594274809160305"/>
        <n v="1.7497206703910615"/>
        <n v="9.793750000000001"/>
        <n v="6.716155419222904"/>
        <n v="8.16764705882353"/>
        <n v="8.460175054704594"/>
        <n v="2.2598684210526314"/>
        <n v="3.8115207373271884"/>
        <n v="0.8401360544217688"/>
        <n v="0.43333333333333335"/>
        <n v="1.24"/>
        <n v="3.1836363636363636"/>
        <n v="1.4051425030978935"/>
        <n v="2.3725856697819316"/>
        <n v="650.3"/>
        <n v="4.6350220264317175"/>
        <n v="9.806225398171138"/>
        <n v="8.977410654079568"/>
        <n v="28.924291938997822"/>
        <n v="4.05"/>
        <n v="5.204982206405694"/>
        <n v="14.421427174975562"/>
        <n v="7.896119402985074"/>
        <n v="18.43444381705251"/>
        <n v="1.2125000000000001"/>
        <n v="2.8666666666666667"/>
        <n v="9.601910828025478"/>
        <n v="3.0249083215796895"/>
        <n v="2.630359147025813"/>
        <n v="19.277586206896554"/>
        <n v="8.5"/>
        <n v="2.6375"/>
        <n v="2.276621891969134"/>
        <n v="446.6"/>
        <n v="530.5999999999999"/>
        <n v="3.2072104018912526"/>
        <n v="2.0096296296296297"/>
        <n v="25.65135746606335"/>
        <n v="79.89057437407952"/>
        <n v="47.92379182156134"/>
        <n v="32.888043478260876"/>
        <n v="46.02890995260663"/>
        <n v="17.41717791411043"/>
        <n v="10.183233532934132"/>
        <n v="4.6"/>
        <n v="16.50709219858156"/>
        <n v="541.0"/>
        <n v="12.721929824561403"/>
        <n v="6.772649572649573"/>
        <n v="1.9808163265306122"/>
        <n v="1.7656"/>
        <n v="5.4603700745473915"/>
        <n v="6.899977413890458"/>
        <n v="6.066525423728813"/>
        <n v="1.6927374301675977"/>
        <n v="14.694520547945206"/>
        <n v="7.453756260434057"/>
        <n v="7.070967741935484"/>
        <n v="7.172515856236786"/>
        <n v="2.6582089552238806"/>
        <n v="2.289920724801812"/>
        <n v="6.038078291814947"/>
        <n v="1.0"/>
        <n v="3.3193298969072167"/>
        <n v="2.058353808353808"/>
        <n v="1.0775310834813498"/>
        <n v="1.971554770318021"/>
        <n v="1244.1"/>
        <n v="7.6"/>
        <n v="6.7507786149982065"/>
        <n v="8.542399636590767"/>
        <n v="12.5605561277034"/>
        <n v="3.925"/>
        <n v="5.542857142857144"/>
        <n v="9.196484549932826"/>
        <n v="7.853709198813057"/>
        <n v="18.538444065871666"/>
        <n v="2.7607142857142857"/>
        <n v="10.212910798122065"/>
        <n v="3.14029304029304"/>
        <n v="18.768032786885243"/>
        <n v="4.0"/>
        <n v="2.6173076923076923"/>
        <n v="2.358803483528966"/>
        <n v="2432.4"/>
        <n v="434.0"/>
        <n v="533.3"/>
        <n v="3.322434671765456"/>
        <n v="3.551908396946565"/>
        <n v="24.639952718676124"/>
        <n v="63.113737075332345"/>
        <n v="69.80559566787004"/>
        <n v="15.32921348314607"/>
        <n v="52.66841294298922"/>
        <n v="1.3222222222222222"/>
        <n v="25.989156626506023"/>
        <n v="10.50251572327044"/>
        <n v="10.316666666666666"/>
        <n v="15.347019867549669"/>
        <n v="21.321969696969695"/>
        <n v="457.4"/>
        <n v="6.710924369747899"/>
        <n v="1.9542735042735042"/>
        <n v="1.6111111111111112"/>
        <n v="5.4606728704366505"/>
        <n v="7.074714334200702"/>
        <n v="6.533333333333334"/>
        <n v="1.7458333333333333"/>
        <n v="7.798611111111111"/>
        <n v="5.911730969760166"/>
        <n v="7.584328358208955"/>
        <n v="3.817668356263577"/>
        <n v="5.465097588978186"/>
        <n v="2.688480222068008"/>
        <n v="0.8363636363636363"/>
        <n v="4.042028985507247"/>
        <n v="3.3281967213114756"/>
        <n v="2.3499999999999996"/>
        <n v="2.6775047258979208"/>
        <n v="1.1317394888705687"/>
        <n v="4.628571428571428"/>
        <n v="6.772911227154046"/>
        <n v="7.675822114323549"/>
        <n v="12.631425364758698"/>
        <n v="3.46"/>
        <n v="4.405460750853242"/>
        <n v="7.395133702722235"/>
        <n v="7.774431818181819"/>
        <n v="14.198741761533853"/>
        <n v="1.4666666666666668"/>
        <n v="1.7727272727272727"/>
        <n v="10.428187919463088"/>
        <n v="3.1168483338523827"/>
        <n v="2.533476394849785"/>
        <n v="12.699173553719007"/>
        <n v="4.216666666666667"/>
        <n v="1.7480769230769229"/>
        <n v="6.521684867394695"/>
        <n v="3.0337071240105544"/>
        <n v="3.1664"/>
        <n v="454.29999999999995"/>
        <n v="173.4"/>
        <n v="18.223002421307505"/>
        <n v="83.50249632892805"/>
        <n v="40.73763440860215"/>
        <n v="13.241176470588234"/>
        <n v="42.81194968553459"/>
        <n v="1.1875"/>
        <n v="18.790963855421687"/>
        <n v="10.456613756613756"/>
        <n v="8.64"/>
        <n v="12.412820512820511"/>
        <n v="756.0"/>
        <n v="11.064227642276423"/>
        <n v="515.9"/>
        <n v="6.254054054054055"/>
        <n v="1.5891472868217054"/>
        <n v="4.462451512800621"/>
        <n v="5.415174374111731"/>
        <n v="4.05855421686747"/>
        <n v="1.6892857142857143"/>
        <n v="5.235443037974684"/>
        <n v="5.840139211136891"/>
        <n v="5.758333333333334"/>
        <n v="3.3431785195936143"/>
        <n v="2.4177648578811373"/>
        <n v="2.8398273736128243"/>
        <n v="3.253877551020408"/>
        <n v="2.4805755395683455"/>
        <n v="5.7"/>
        <n v="797.3"/>
        <n v="2.3753954305799647"/>
        <n v="1.4175182481751827"/>
        <n v="1119.3999999999999"/>
        <n v="2.7"/>
        <n v="5.377445193929173"/>
        <n v="6.222751689481893"/>
        <n v="8.573300970873786"/>
        <n v="3.3600000000000003"/>
        <n v="5.627536231884057"/>
        <n v="7.107244283995186"/>
        <n v="6.132869080779945"/>
        <n v="6.990613931523023"/>
        <n v="2.739551989301237"/>
        <n v="1.3333333333333333"/>
        <n v="1.4096774193548387"/>
        <n v="5.917280453257791"/>
        <n v="2.409483899426555"/>
        <n v="3.942130460801915"/>
        <n v="3.195535714285714"/>
        <n v="10.150862068965518"/>
        <n v="3.525"/>
        <n v="1.2540540540540541"/>
        <n v="1214.6"/>
        <n v="290.6"/>
        <n v="131.8"/>
        <n v="18.448259860788863"/>
        <n v="58.11758409785932"/>
        <n v="44.93271719038817"/>
        <n v="15.641975308641975"/>
        <n v="64.64401913875598"/>
        <n v="0.8166666666666665"/>
        <n v="14.913690476190476"/>
        <n v="13.272727272727273"/>
        <n v="10.083333333333334"/>
        <n v="16.99936305732484"/>
        <n v="13.347008547008548"/>
        <n v="676.1"/>
        <n v="3.0602739726027393"/>
        <n v="7.102631578947368"/>
        <n v="605.5"/>
        <n v="4.594608363404798"/>
        <n v="6.203761268262356"/>
        <n v="4.145601851851851"/>
        <n v="5.855421686746988"/>
        <n v="6.080507974010631"/>
        <n v="7.848872180451129"/>
        <n v="4.631167016072676"/>
        <n v="2.7826373626373626"/>
        <n v="3.414852752880922"/>
        <n v="2.1767123287671235"/>
        <n v="705.6"/>
        <n v="2.2664259927797836"/>
        <n v="2.0683809523809527"/>
        <n v="541.5"/>
        <n v="1214.3"/>
        <n v="5.06574425069497"/>
        <n v="8.188037947848208"/>
        <n v="12.349585635359116"/>
        <n v="4.491517857142857"/>
        <n v="10.226274805325295"/>
        <n v="7.957422969187675"/>
        <n v="13.851418645049216"/>
        <n v="2.894981060606061"/>
        <n v="0.796551724137931"/>
        <n v="5.6774038461538465"/>
        <n v="2.4071000461041954"/>
        <n v="3.984101858224363"/>
        <n v="3.3680672268907563"/>
        <n v="9.798989898989898"/>
        <n v="2.566666666666667"/>
        <n v="1.161111111111111"/>
        <n v="3884.7"/>
        <n v="1033.4"/>
        <n v="19.352392344497606"/>
        <n v="48.14716981132076"/>
        <n v="53.05784114052953"/>
        <n v="7.161538461538462"/>
        <n v="45.2122383252818"/>
        <n v="14.048214285714286"/>
        <n v="19.998192771084337"/>
        <n v="10.35"/>
        <n v="15.472435897435897"/>
        <n v="2399.0"/>
        <n v="2072.7000000000003"/>
        <n v="13.710588235294118"/>
        <n v="8.44608695652174"/>
        <n v="2.664625850340136"/>
        <n v="4.439853424311347"/>
        <n v="6.042818540843899"/>
        <n v="3.0096219931271477"/>
        <n v="3.9754601226993866"/>
        <n v="5.579919678714859"/>
        <n v="4.959241706161138"/>
        <n v="4.773922261484098"/>
        <n v="2.9703840472673555"/>
        <n v="933.4"/>
        <n v="2.2310747663551402"/>
        <n v="1.4000000000000001"/>
        <n v="0.39999999999999997"/>
        <n v="2.685433070866142"/>
        <n v="1.6795857988165679"/>
        <n v="1.337837837837838"/>
        <n v="480.2"/>
        <n v="1.215801886792453"/>
        <n v="6.168965033000983"/>
        <n v="7.075568918148359"/>
        <n v="3.6352673021135513"/>
        <n v="6.190458015267175"/>
        <n v="9.210816432657305"/>
        <n v="8.002564102564103"/>
        <n v="7.563008356545962"/>
        <n v="3.296230954290297"/>
        <n v="0.78"/>
        <n v="1.0904761904761904"/>
        <n v="4.767312348668281"/>
        <n v="2.462251655629139"/>
        <n v="8.975862068965515"/>
        <n v="2.8857142857142857"/>
        <n v="1.0714285714285714"/>
        <n v="42.79541984732825"/>
        <n v="1.7610352673492606"/>
        <n v="3.043801652892562"/>
        <n v="328.79999999999995"/>
        <n v="339.2"/>
        <n v="8.096875"/>
        <n v="62.648392282958206"/>
        <n v="13.271216617210683"/>
        <n v="65.68520499108735"/>
        <n v="43.8161220043573"/>
        <n v="2.75"/>
        <n v="22.91829268292683"/>
        <n v="18.569230769230767"/>
        <n v="13.45"/>
        <n v="15.291194968553457"/>
        <n v="12.028395061728396"/>
        <n v="7.448245614035087"/>
        <n v="1143.1"/>
        <n v="1053.1"/>
        <n v="248.20000000000002"/>
        <n v="4.2312713708424"/>
        <n v="6.5978949944927185"/>
        <n v="3.446885428253615"/>
        <n v="3.316509433962264"/>
        <n v="6.787908698334361"/>
        <n v="4.097905759162304"/>
        <n v="10.149855699855701"/>
        <n v="2.7273638968481375"/>
        <n v="1.9313008130081302"/>
        <n v="1.6259393939393938"/>
        <n v="0.6666666666666666"/>
        <n v="1.9493788819875777"/>
        <n v="406.1"/>
        <n v="2.290965092402464"/>
        <n v="1.4252252252252253"/>
        <n v="1.4265258215962442"/>
        <n v="6.199150821487909"/>
        <n v="6.005015395547134"/>
        <n v="5.01556420233463"/>
        <n v="4.325099601593625"/>
        <n v="8.742378134685827"/>
        <n v="7.305325443786982"/>
        <n v="14.328516694033937"/>
        <n v="3.141127959563714"/>
        <n v="3.1579487179487176"/>
        <n v="0.8583333333333334"/>
        <n v="4.674933333333334"/>
        <n v="10.547747747747747"/>
        <n v="1.3607142857142858"/>
        <n v="4.116100543478261"/>
        <n v="2.1525641025641025"/>
        <n v="1060.6"/>
        <n v="239.9"/>
        <n v="442.7"/>
        <n v="20.680102040816326"/>
        <n v="104.26282051282051"/>
        <n v="66.99195402298851"/>
        <n v="8.542857142857143"/>
        <n v="52.512559618441976"/>
        <n v="17.804938271604936"/>
        <n v="17.731851851851854"/>
        <n v="9.825000000000001"/>
        <n v="14.856687898089172"/>
        <n v="9.702654867256639"/>
        <n v="9.291358024691359"/>
        <n v="20.34776119402985"/>
        <n v="282.5"/>
        <n v="3.585401459854015"/>
        <n v="4.822789581905415"/>
        <n v="6.131575302942873"/>
        <n v="3.666033842344201"/>
        <n v="1.735672514619883"/>
        <n v="6.829246838922485"/>
        <n v="4.393782383419689"/>
        <n v="7.634313005143277"/>
        <n v="2.4604810996563575"/>
        <n v="2.062800687285223"/>
        <n v="817.6"/>
        <n v="2.671794871794872"/>
        <n v="2.8997067448680354"/>
        <n v="3.051494252873563"/>
        <n v="1.334920634920635"/>
        <n v="1.3424778761061946"/>
        <n v="9.163919333625602"/>
        <n v="10.787167604545957"/>
        <n v="5.064857444561774"/>
        <n v="4.1499999999999995"/>
        <n v="3.8419558359621453"/>
        <n v="14.363776223776224"/>
        <n v="8.063049853372434"/>
        <n v="9.226731539782485"/>
        <n v="3.714165605095541"/>
        <n v="9.9"/>
        <n v="1.3076923076923077"/>
        <n v="6.415904139433551"/>
        <n v="2.966274910577414"/>
        <n v="9.534513274336282"/>
        <n v="1.3384615384615386"/>
        <n v="3.2295987887963666"/>
        <n v="1.5159420289855072"/>
        <n v="1219.3"/>
        <n v="215.79999999999998"/>
        <n v="492.20000000000005"/>
        <n v="10.673333333333334"/>
        <n v="82.43182527301092"/>
        <n v="14.508612440191389"/>
        <n v="79.66645264847511"/>
        <n v="51.669679849340866"/>
        <n v="11.847852760736197"/>
        <n v="16.90373134328358"/>
        <n v="6.94"/>
        <n v="12.535443037974684"/>
        <n v="10.428947368421053"/>
        <n v="13.998684210526317"/>
        <n v="17.713636363636365"/>
        <n v="3.8784172661870504"/>
        <n v="1355.5"/>
        <n v="5.3423385689354275"/>
        <n v="3.954178470254958"/>
        <n v="2.488335925349922"/>
        <n v="3.4393364928909955"/>
        <n v="6.261788922155689"/>
        <n v="6.610489510489511"/>
        <n v="7.601310043668123"/>
        <n v="3.301705237515226"/>
        <n v="2.218783542039356"/>
        <n v="657.8000000000001"/>
        <n v="2.4942528735632186"/>
        <n v="3.5424083769633508"/>
        <n v="1.7086538461538463"/>
        <n v="2.041304347826087"/>
        <n v="6.742883473274627"/>
        <n v="6.268200022885913"/>
        <n v="4.327316652286454"/>
        <n v="4.016666666666667"/>
        <n v="3.900583090379009"/>
        <n v="7.850240638572602"/>
        <n v="7.942577030812325"/>
        <n v="11.457752566180444"/>
        <n v="3.7111239860950174"/>
        <n v="3.0"/>
        <n v="0.7388888888888888"/>
        <n v="4.639716312056738"/>
        <n v="11.421428571428569"/>
        <n v="2.766666666666667"/>
        <n v="2.812691060676239"/>
        <n v="231.6"/>
        <n v="498.90000000000003"/>
        <n v="988.6"/>
        <n v="1.9054191363251483"/>
        <n v="1.5567567567567568"/>
        <n v="6.942857142857142"/>
        <n v="67.81723577235772"/>
        <n v="14.854241645244217"/>
        <n v="44.29194630872483"/>
        <n v="58.845596868884535"/>
        <n v="20.214285714285715"/>
        <n v="13.020353982300884"/>
        <n v="7.1"/>
        <n v="15.99139072847682"/>
        <n v="9.332773109243698"/>
        <n v="14.346376811594203"/>
        <n v="314.40000000000003"/>
        <n v="3.073282442748092"/>
        <n v="7.7573333333333325"/>
        <n v="5.217782738095238"/>
        <n v="5.300455005055611"/>
        <n v="2.7762594458438286"/>
        <n v="2.4419213973799128"/>
        <n v="5.483758894935119"/>
        <n v="9.627272727272729"/>
        <n v="7.212822402358144"/>
        <n v="7.186734693877551"/>
        <n v="2.0275362318840577"/>
        <n v="634.9"/>
        <n v="2.02600422832981"/>
        <n v="1.8692622950819673"/>
        <n v="1.7945155393053016"/>
        <n v="194.5"/>
        <n v="6.309990834097158"/>
        <n v="7.721954243908487"/>
        <n v="3.5849805573558005"/>
        <n v="4.7277966101694915"/>
        <n v="6.0"/>
        <n v="9.82683615819209"/>
        <n v="13.43427485062466"/>
        <n v="3.6676906779661014"/>
        <n v="1.1071428571428572"/>
        <n v="3.118174133558749"/>
        <n v="11.433898305084746"/>
        <n v="3.25"/>
        <n v="1.3348837209302324"/>
        <n v="3.206253722453842"/>
        <n v="8.728299643281808"/>
        <n v="1213.1000000000001"/>
        <n v="232.1"/>
        <n v="415.5"/>
        <n v="24.461557177615568"/>
        <n v="5.561476147614762"/>
        <n v="8.921099015033695"/>
        <n v="24.97780612244898"/>
        <n v="5.529774614472124"/>
        <n v="7.465147783251231"/>
        <n v="47.91533923303835"/>
        <n v="5.050821744627055"/>
        <n v="12.63867667121419"/>
        <n v="23.731511254019292"/>
        <n v="5.474421593830335"/>
        <n v="17.320098948670378"/>
        <n v="21.91442307692308"/>
        <n v="7.010353227771011"/>
        <n v="11.6334142394822"/>
        <n v="18.247619047619047"/>
        <n v="6.8586288416075645"/>
        <n v="10.768446215139441"/>
        <n v="18.107395498392286"/>
        <n v="6.294397283531408"/>
        <n v="9.779933938893477"/>
        <n v="16.931186440677966"/>
        <n v="4.62509225092251"/>
        <n v="8.126341866226259"/>
        <n v="18.184415584415582"/>
        <n v="6.297427652733119"/>
        <n v="6.584100781928757"/>
        <n v="12.621739130434783"/>
        <n v="3.444685990338164"/>
        <n v="5.973543123543124"/>
        <n v="14.64722222222222"/>
        <n v="6.278074866310161"/>
        <n v="5.445372750642673"/>
        <n v="7.95"/>
        <n v="9.950236966824644"/>
        <n v="4.881712062256809"/>
        <n v="23.409724770642203"/>
        <n v="77.19724310776942"/>
        <n v="83.92337434094904"/>
        <n v="8.483333333333333"/>
        <n v="49.46686930091185"/>
        <n v="9.184426229508198"/>
        <n v="5.034875444839858"/>
        <n v="18.708974358974363"/>
        <n v="22.883928571428573"/>
        <n v="10.086021505376344"/>
        <n v="3.3"/>
        <n v="8.204098360655736"/>
        <n v="2.065269461077844"/>
        <n v="4.385227272727273"/>
        <n v="1.7909090909090908"/>
        <n v="211.10000000000002"/>
        <n v="7.430340102764864"/>
        <n v="6.2595385876566345"/>
        <n v="5.971681415929204"/>
        <n v="1.5867816091954023"/>
        <n v="5.45"/>
        <n v="9.245098039215685"/>
        <n v="12.661967779056386"/>
        <n v="2.0893300248138957"/>
        <n v="1.2935742971887552"/>
        <n v="6.134645669291339"/>
        <n v="2.325319693094629"/>
        <n v="3.3990990990990992"/>
        <n v="2.6396694214876035"/>
        <n v="20.299999999999997"/>
        <n v="234.1"/>
        <n v="1.4252669039145907"/>
        <n v="8.358462332301341"/>
        <n v="9.373579527459302"/>
        <n v="11.749371859296483"/>
        <n v="1.9000000000000004"/>
        <n v="2.6"/>
        <n v="27.29000549148819"/>
        <n v="16.88131868131868"/>
        <n v="3.3029691211401424"/>
        <n v="2.850399148483236"/>
        <n v="18.757291666666667"/>
        <n v="4.2875"/>
        <n v="1.4833333333333334"/>
        <n v="7.488581314878894"/>
        <n v="4.3293333333333335"/>
        <n v="13.034090909090908"/>
        <n v="11.293859649122806"/>
        <n v="6.786458333333333"/>
        <n v="299.09999999999997"/>
        <n v="19.856989247311827"/>
        <n v="88.26362515413071"/>
        <n v="51.3862010221465"/>
        <n v="6.845454545454547"/>
        <n v="32.84565868263473"/>
        <n v="20.20253164556962"/>
        <n v="22.429565217391303"/>
        <n v="7.078425655976677"/>
        <n v="3.2481651376146785"/>
        <n v="12.866233766233767"/>
        <n v="8.486290322580645"/>
        <n v="2.2806060606060607"/>
        <n v="6.106896551724137"/>
        <n v="1.325"/>
        <n v="3.3161290322580643"/>
        <n v="6.675079017748602"/>
        <n v="4.836166032174874"/>
        <n v="6.344272844272845"/>
        <n v="1.4501831501831501"/>
        <n v="7.832624867162593"/>
        <n v="4.802763819095477"/>
        <n v="2.087519181585678"/>
        <n v="1.0021276595744681"/>
        <n v="6.348198198198198"/>
        <n v="1.8824372759856633"/>
        <n v="4.050704225352113"/>
        <n v="23.5"/>
        <n v="210.2"/>
        <n v="1.6185185185185187"/>
        <n v="95.4"/>
        <n v="13.576002404052545"/>
        <n v="7.2927732312566"/>
        <n v="8.197951344430217"/>
        <n v="1.3161290322580645"/>
        <n v="1.375"/>
        <n v="12.089850746268656"/>
        <n v="9.082932469935244"/>
        <n v="3.6720098643649814"/>
        <n v="1.5124591693887075"/>
        <n v="13.882882882882884"/>
        <n v="2.942857142857143"/>
        <n v="1.366666666666667"/>
        <n v="55.1"/>
        <n v="409.9"/>
        <n v="9.479545454545455"/>
        <n v="5.274436090225564"/>
        <n v="9.226495726495726"/>
        <n v="5.8517241379310345"/>
        <n v="22.528141592920356"/>
        <n v="90.12002518891688"/>
        <n v="62.239242685025815"/>
        <n v="6.618181818181818"/>
        <n v="38.6527108433735"/>
        <n v="32.29017857142857"/>
        <n v="20.164830508474576"/>
        <n v="8.293569131832797"/>
        <n v="2.7932432432432432"/>
        <n v="2.733333333333334"/>
        <n v="8.835772357723577"/>
        <n v="10.756164383561645"/>
        <n v="2.9827586206896552"/>
        <n v="3.7214285714285715"/>
        <n v="4.386813186813186"/>
        <n v="1.8333333333333333"/>
        <n v="8.065695925622094"/>
        <n v="6.222953596025743"/>
        <n v="8.974119718309858"/>
        <n v="1.843192488262911"/>
        <n v="6.8466819221967965"/>
        <n v="9.23026967528894"/>
        <n v="2.7777917189460477"/>
        <n v="1.187219730941704"/>
        <n v="2.7187368421052636"/>
        <n v="7.422844827586206"/>
        <n v="4.795475113122173"/>
        <n v="253.1"/>
        <n v="1.6984375"/>
        <n v="38.0"/>
        <n v="157.1"/>
        <n v="13.536535870663522"/>
        <n v="8.143012185833967"/>
        <n v="13.766141732283465"/>
        <n v="2.6666666666666665"/>
        <n v="1.75"/>
        <n v="21.376418439716314"/>
        <n v="13.20429076224129"/>
        <n v="18.687368421052632"/>
        <n v="2.375"/>
        <n v="1.5564516129032258"/>
        <n v="4.489539748953975"/>
        <n v="1.355903866248694"/>
        <n v="7.763739376770539"/>
        <n v="461.3"/>
        <n v="4.58051948051948"/>
        <n v="11.639080459770113"/>
        <n v="524.1"/>
        <n v="8.488135593220338"/>
        <n v="25.360353982300886"/>
        <n v="72.97663316582914"/>
        <n v="37.685639229422065"/>
        <n v="7.590909090909091"/>
        <n v="24.535668789808916"/>
        <n v="17.412499999999998"/>
        <n v="24.945945945945947"/>
        <n v="8.093486590038314"/>
        <n v="4.991891891891892"/>
        <n v="2.2761904761904765"/>
        <n v="7.22442748091603"/>
        <n v="10.711475409836066"/>
        <n v="5.914285714285715"/>
        <n v="1.6532467532467532"/>
        <n v="212.60000000000002"/>
        <n v="5.71221339040049"/>
        <n v="6.178854912166559"/>
        <n v="6.419199999999999"/>
        <n v="1.8225352112676056"/>
        <n v="1.9666666666666666"/>
        <n v="7.048226950354609"/>
        <n v="9.123583378305451"/>
        <n v="2.778800856531049"/>
        <n v="1.524945770065076"/>
        <n v="1.0784911717495986"/>
        <n v="5.914693877551021"/>
        <n v="3.036771300448431"/>
        <n v="1.9559999999999997"/>
        <n v="0.8253218884120171"/>
        <n v="335.9"/>
        <n v="7.349952890792291"/>
        <n v="9.077126785488561"/>
        <n v="9.541149068322982"/>
        <n v="1.85"/>
        <n v="6.365968586387435"/>
        <n v="11.473618940248025"/>
        <n v="17.79620253164557"/>
        <n v="16.54957264957265"/>
        <n v="4.385714285714286"/>
        <n v="1.4877551020408164"/>
        <n v="4.92874109263658"/>
        <n v="1.7973550928531232"/>
        <n v="1.3113294207706048"/>
        <n v="7.223696682464455"/>
        <n v="83.7"/>
        <n v="327.90000000000003"/>
        <n v="9.950862068965519"/>
        <n v="167.1"/>
        <n v="244.10000000000002"/>
        <n v="24.296774193548387"/>
        <n v="60.55659898477157"/>
        <n v="78.33333333333333"/>
        <n v="9.711111111111112"/>
        <n v="47.96542635658915"/>
        <n v="24.843877551020405"/>
        <n v="13.13711790393013"/>
        <n v="5.788837209302325"/>
        <n v="16.094117647058823"/>
        <n v="4.921658986175115"/>
        <n v="2.78125"/>
        <n v="7.058536585365853"/>
        <n v="9.330434782608696"/>
        <n v="10.185470085470087"/>
        <n v="253.8"/>
        <n v="6.909498970487303"/>
        <n v="5.509598059598059"/>
        <n v="7.676148409893993"/>
        <n v="2.216184971098266"/>
        <n v="1.5125"/>
        <n v="6.479102844638949"/>
        <n v="7.344845360824743"/>
        <n v="4.126521545979564"/>
        <n v="0.6471014492753624"/>
        <n v="3.20697247706422"/>
        <n v="3.1430943396226416"/>
        <n v="2.620984455958549"/>
        <n v="1.1081743093135858"/>
        <n v="7.1990566037735855"/>
        <n v="2.474538745387454"/>
        <n v="1072.7"/>
        <n v="11.41879007762403"/>
        <n v="6.216545861887189"/>
        <n v="13.35982905982906"/>
        <n v="4.047791164658634"/>
        <n v="21.33167028199566"/>
        <n v="4.604957152274226"/>
        <n v="0.6111111111111112"/>
        <n v="13.009934171154995"/>
        <n v="3.2111476179300635"/>
        <n v="7.772874493927125"/>
        <n v="3.24274593064402"/>
        <n v="1.2084404132023179"/>
        <n v="11.448672566371682"/>
        <n v="2.8249999999999997"/>
        <n v="1.1204545454545454"/>
        <n v="5.807317073170732"/>
        <n v="85.3"/>
        <n v="398.0"/>
        <n v="26.200542495479205"/>
        <n v="61.57369758576874"/>
        <n v="37.920812182741116"/>
        <n v="7.7272727272727275"/>
        <n v="42.215137614678895"/>
        <n v="24.46666666666667"/>
        <n v="11.86822033898305"/>
        <n v="2.1599999999999997"/>
        <n v="5.988304093567251"/>
        <n v="6.471812080536913"/>
        <n v="10.572058823529412"/>
        <n v="562.5"/>
        <n v="3.8982857142857146"/>
        <n v="11.727966101694914"/>
        <n v="7.061111111111111"/>
        <n v="5.659322033898305"/>
        <n v="7.222304392841296"/>
        <n v="5.374369033607951"/>
        <n v="4.585603112840467"/>
        <n v="2.1484662576687117"/>
        <n v="1.911111111111111"/>
        <n v="6.373185731857318"/>
        <n v="2.4167880085653106"/>
        <n v="2.1370713997579665"/>
        <n v="8.734751261715934"/>
        <n v="2.7200896860986545"/>
        <n v="3.152865812542144"/>
        <n v="2.246953405017921"/>
        <n v="1.103700414446418"/>
        <n v="1622.5"/>
        <n v="6.031687242798354"/>
        <n v="2.175094339622641"/>
        <n v="10.142735747875589"/>
        <n v="7.179560774081321"/>
        <n v="8.13244929797192"/>
        <n v="2.875"/>
        <n v="3.6537366548042707"/>
        <n v="11.605942275042445"/>
        <n v="2.8181096977157707"/>
        <n v="2.711121810303322"/>
        <n v="10.655668257756561"/>
        <n v="3.1756431012772084"/>
        <n v="12.012820512820513"/>
        <n v="3.5200000000000005"/>
        <n v="1.1409090909090909"/>
        <n v="3.535393258426966"/>
        <n v="2.4946160635481025"/>
        <n v="1.109948917538312"/>
        <n v="9.169318181818182"/>
        <n v="499.2"/>
        <n v="166.4"/>
        <n v="26.101989150090414"/>
        <n v="64.41010230179027"/>
        <n v="42.71834319526628"/>
        <n v="7.472727272727272"/>
        <n v="41.31100795755968"/>
        <n v="22.37657657657658"/>
        <n v="12.225213675213675"/>
        <n v="3.5842105263157893"/>
        <n v="6.219298245614035"/>
        <n v="4.804336043360434"/>
        <n v="724.0"/>
        <n v="6.836144578313252"/>
        <n v="7.880303030303031"/>
        <n v="6.737837837837837"/>
        <n v="9.196638655462186"/>
        <n v="9.749557522123892"/>
        <n v="7.603388638920134"/>
        <n v="5.364574433125205"/>
        <n v="4.643992248062016"/>
        <n v="1.643673469387755"/>
        <n v="6.860284463894967"/>
        <n v="1.789859943977591"/>
        <n v="3.3613427979887605"/>
        <n v="8.080203784570598"/>
        <n v="3.179926560587515"/>
        <n v="1.7448154292824554"/>
        <n v="3.878385650224215"/>
        <n v="1.5997159090909092"/>
        <n v="3.240983606557377"/>
        <n v="6.21304347826087"/>
        <n v="3.3635071090047397"/>
        <n v="10.278322076653918"/>
        <n v="7.15683182687867"/>
        <n v="9.97012987012987"/>
        <n v="2.975"/>
        <n v="4.059523809523809"/>
        <n v="17.03617208077261"/>
        <n v="1.8717162386846482"/>
        <n v="3.6974106280193233"/>
        <n v="17.18244321669736"/>
        <n v="3.5861257530120483"/>
        <n v="1.6507195813344961"/>
        <n v="7.090839694656489"/>
        <n v="3.037411598302688"/>
        <n v="8.086086956521738"/>
        <n v="3.3200000000000003"/>
        <n v="1189.7"/>
        <n v="74.1"/>
        <n v="277.6"/>
        <n v="19.557824427480917"/>
        <n v="73.54447268106735"/>
        <n v="53.23667157584683"/>
        <n v="6.872727272727272"/>
        <n v="26.925101763907737"/>
        <n v="24.60944881889764"/>
        <n v="10.463453815261044"/>
        <n v="2.668421052631579"/>
        <n v="5.719883040935673"/>
        <n v="5.799408284023669"/>
        <n v="9.675757575757574"/>
        <n v="3.674468085106383"/>
        <n v="4.135185185185185"/>
        <n v="6.327272727272727"/>
        <n v="6.29375"/>
        <n v="8.393749999999999"/>
        <n v="4.672238186462325"/>
        <n v="6.2264316282861225"/>
        <n v="4.779554655870445"/>
        <n v="2.4555366269165244"/>
        <n v="2.9779895481094374"/>
        <n v="1.8166666666666667"/>
        <n v="6.180168776371307"/>
        <n v="5.9876623376623375"/>
        <n v="2.9409358879882093"/>
        <n v="1.5027844712182061"/>
        <n v="2.621647677475898"/>
        <n v="1.9848866498740554"/>
        <n v="3.4065693430656934"/>
        <n v="6.198431372549019"/>
        <n v="513.5999999999999"/>
        <n v="5.357185030824"/>
        <n v="8.322412083746428"/>
        <n v="10.456831395348837"/>
        <n v="8.672142656557147"/>
        <n v="2.4570930907683377"/>
        <n v="3.224354561101549"/>
        <n v="9.021249332621462"/>
        <n v="2.6257891045125086"/>
        <n v="1.4605216057274355"/>
        <n v="1341.2"/>
        <n v="5.732173913043479"/>
        <n v="3.15"/>
        <n v="1.3872340425531913"/>
        <n v="61.5"/>
        <n v="304.5"/>
        <n v="7.357391304347825"/>
        <n v="1.9780444444444443"/>
        <n v="24.59727095516569"/>
        <n v="53.473518284993695"/>
        <n v="54.74747023809524"/>
        <n v="7.845454545454545"/>
        <n v="33.95505617977528"/>
        <n v="15.485308056872036"/>
        <n v="10.268979591836732"/>
        <n v="2.357142857142857"/>
        <n v="6.2918604651162795"/>
        <n v="3.6342756183745584"/>
        <n v="8.011111111111111"/>
        <n v="182.7"/>
        <n v="192.8"/>
        <n v="6.158024691358025"/>
        <n v="4.400742018981881"/>
        <n v="6.961705172766306"/>
        <n v="4.2412844036697255"/>
        <n v="1.5906122448979592"/>
        <n v="9.342424242424244"/>
        <n v="6.736868064118371"/>
        <n v="2.178225806451613"/>
        <n v="9.935783633841888"/>
        <n v="1.643256130790191"/>
        <n v="1.95536384096024"/>
        <n v="2.02793395805444"/>
        <n v="1.0160721285770287"/>
        <n v="1.857109692396982"/>
        <n v="2.4312569521690772"/>
        <n v="1.3317757009345794"/>
        <n v="3.5415652173913044"/>
        <n v="9.168085106382978"/>
        <n v="6.616991713400854"/>
        <n v="9.41660767458846"/>
        <n v="14.309001406469761"/>
        <n v="4.2"/>
        <n v="3.8272727272727276"/>
        <n v="9.677895279855557"/>
        <n v="2.3669172932330826"/>
        <n v="20.54102927289896"/>
        <n v="1.4227379278012189"/>
        <n v="1.9510232300884955"/>
        <n v="2.040762381747357"/>
        <n v="11.40173913043478"/>
        <n v="1.204255319148936"/>
        <n v="1924.4"/>
        <n v="0.7000000000000001"/>
        <n v="1.4593023255813953"/>
        <n v="3.0809160305343513"/>
        <n v="1.6278088839119074"/>
        <n v="0.9382156656129259"/>
        <n v="28.937394957983194"/>
        <n v="94.03954372623573"/>
        <n v="35.77638036809816"/>
        <n v="10.536363636363637"/>
        <n v="56.1120665742025"/>
        <n v="15.65408163265306"/>
        <n v="7.630726256983239"/>
        <n v="9.504566210045661"/>
        <n v="3.355731225296443"/>
        <n v="7.125"/>
        <n v="3.3388888888888886"/>
        <n v="178.79999999999998"/>
        <n v="406.7"/>
        <n v="6.182237694300518"/>
        <n v="7.434326806446023"/>
        <n v="3.178003696857671"/>
        <n v="2.6677419354838707"/>
        <n v="6.354017501988863"/>
        <n v="4.100675105485232"/>
        <n v="2.550442477876106"/>
        <n v="4.164910979228487"/>
        <n v="2.140957446808511"/>
        <n v="1.6136064374542796"/>
        <n v="3.9147230320699706"/>
        <n v="2.967929634641407"/>
        <n v="1.0829015544041452"/>
        <n v="1.1546235138705416"/>
        <n v="1.5441152263374487"/>
        <n v="3.7"/>
        <n v="556.6"/>
        <n v="10.746198234894772"/>
        <n v="10.519499693576243"/>
        <n v="10.509397944199707"/>
        <n v="4.033333333333333"/>
        <n v="4.447555555555555"/>
        <n v="13.254737091425865"/>
        <n v="4.342627546253037"/>
        <n v="2.654850746268657"/>
        <n v="7.818486947256259"/>
        <n v="2.9012108980827445"/>
        <n v="1.9711987545407368"/>
        <n v="2104.4"/>
        <n v="10.394871794871795"/>
        <n v="1.297222222222222"/>
        <n v="1.501123595505618"/>
        <n v="5.880898876404494"/>
        <n v="1.1494623655913978"/>
        <n v="1.6373552711761121"/>
        <n v="21.000898876404495"/>
        <n v="63.39679897567222"/>
        <n v="72.81326378539494"/>
        <n v="10.945454545454545"/>
        <n v="74.57323759791123"/>
        <n v="15.09591836734694"/>
        <n v="1.9866666666666668"/>
        <n v="6.846236559139785"/>
        <n v="10.51223404255319"/>
        <n v="11.35151515151515"/>
        <n v="2.9080851063829787"/>
        <n v="155.29999999999998"/>
        <n v="2.7226415094339624"/>
        <n v="2.3687500000000004"/>
        <n v="4.503342336259284"/>
        <n v="5.9114626277110585"/>
        <n v="3.5776146788990824"/>
        <n v="1.696319018404908"/>
        <n v="3.3375000000000004"/>
        <n v="5.036998147004323"/>
        <n v="3.1919726197884257"/>
        <n v="5.5772357723577235"/>
        <n v="8.489866291344125"/>
        <n v="3.3969543147208126"/>
        <n v="1.1611510791366906"/>
        <n v="1.1600837821663674"/>
        <n v="3.056909361069837"/>
        <n v="1.000900900900901"/>
        <n v="3.147201210287443"/>
        <n v="1.3966864910790144"/>
        <n v="521.0"/>
        <n v="8.042070854315751"/>
        <n v="8.257817191148671"/>
        <n v="18.202773925104022"/>
        <n v="3.9337301587301585"/>
        <n v="10.61034186196517"/>
        <n v="5.023745819397993"/>
        <n v="16.229760665972943"/>
        <n v="3.418792781580585"/>
        <n v="3.4798793623438176"/>
        <n v="1.4142739273927392"/>
        <n v="1827.0"/>
        <n v="9.048305084745763"/>
        <n v="1.1948717948717948"/>
        <n v="1.2902479892761394"/>
        <n v="313.3"/>
        <n v="1.6"/>
        <n v="1100.7"/>
        <n v="277.7"/>
        <n v="255.7"/>
        <n v="17.122520661157022"/>
        <n v="75.35409207161125"/>
        <n v="60.164114114114106"/>
        <n v="11.454545454545455"/>
        <n v="63.3574412532637"/>
        <n v="14.28530805687204"/>
        <n v="2.8769230769230774"/>
        <n v="7.082051282051282"/>
        <n v="3.5500000000000003"/>
        <n v="9.026857142857143"/>
        <n v="21.71142857142857"/>
        <n v="2.5076923076923077"/>
        <n v="381.7"/>
        <n v="1.5483050847457627"/>
        <n v="2.6337837837837834"/>
        <n v="4.597978413568614"/>
        <n v="6.184863809777304"/>
        <n v="3.6862012987012993"/>
        <n v="3.4000000000000004"/>
        <n v="4.3890109890109885"/>
        <n v="2.9473616885193477"/>
        <n v="6.76158940397351"/>
        <n v="7.394186902133923"/>
        <n v="3.007643312101911"/>
        <n v="1.6662679425837321"/>
        <n v="1.2617380025940337"/>
        <n v="3.0792937399678975"/>
        <n v="0.6619402985074627"/>
        <n v="664.6999999999999"/>
        <n v="5.769463869463869"/>
        <n v="1.7617154811715479"/>
        <n v="7.606241754617415"/>
        <n v="8.910551518224326"/>
        <n v="12.888375350140056"/>
        <n v="4.993165467625899"/>
        <n v="8.325737494655836"/>
        <n v="6.500641025641026"/>
        <n v="11.263425664217072"/>
        <n v="3.5284473847426088"/>
        <n v="11.342608695652174"/>
        <n v="3.35"/>
        <n v="1.2522727272727272"/>
        <n v="1.8988691437802907"/>
        <n v="1.208281573498965"/>
        <n v="1.2123427405644338"/>
        <n v="1341.0"/>
        <n v="104.0"/>
        <n v="276.2"/>
        <n v="39.1"/>
        <n v="1444.9"/>
        <n v="61.02152641878669"/>
        <n v="10.267179487179487"/>
        <n v="12.270346117867165"/>
        <n v="50.1719489981785"/>
        <n v="7.835600206079341"/>
        <n v="12.215340613624546"/>
        <n v="45.98618784530387"/>
        <n v="8.421037463976946"/>
        <n v="9.799731471535981"/>
        <n v="35.56777163904236"/>
        <n v="6.750827933765298"/>
        <n v="38.07449908925319"/>
        <n v="41.96103896103896"/>
        <n v="5.827810650887574"/>
        <n v="9.938917089678512"/>
        <n v="34.2656462585034"/>
        <n v="7.907049345417925"/>
        <n v="11.647605271616845"/>
        <n v="37.49738751814223"/>
        <n v="9.96746254681648"/>
        <n v="11.5360973057808"/>
        <n v="29.688226299694186"/>
        <n v="10.060309512972236"/>
        <n v="11.688327775131015"/>
        <n v="31.29058614564831"/>
        <n v="7.4927194018103105"/>
        <n v="7.849065670048051"/>
        <n v="25.645726495726496"/>
        <n v="7.990601284296557"/>
        <n v="10.630057142857144"/>
        <n v="28.663557483731022"/>
        <n v="6.705318527177089"/>
        <n v="7.519312945119396"/>
        <n v="24.743691588785044"/>
        <n v="6.780745880312229"/>
        <n v="10.46570128258171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009" sheet="Продажи"/>
  </cacheSource>
  <cacheFields>
    <cacheField name="Год" numFmtId="0">
      <sharedItems containsSemiMixedTypes="0" containsString="0" containsNumber="1" containsInteger="1">
        <n v="2020.0"/>
        <n v="2022.0"/>
        <n v="2021.0"/>
      </sharedItems>
    </cacheField>
    <cacheField name="Месяц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Канал" numFmtId="0">
      <sharedItems>
        <s v="Hypermarkets"/>
        <s v="Minimarkets"/>
        <s v="Supermarkets"/>
      </sharedItems>
    </cacheField>
    <cacheField name="Бренд" numFmtId="0">
      <sharedItems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Magenta"/>
        <s v="Cotton"/>
        <s v="Snow"/>
        <s v="Rosy"/>
        <s v="Lilac"/>
        <s v="Pearl"/>
        <s v="Macaroon"/>
        <s v="Rice"/>
        <s v="Linen"/>
        <s v="Bone"/>
        <s v="Daisy"/>
        <s v="Powder"/>
        <s v="Cream"/>
      </sharedItems>
    </cacheField>
    <cacheField name="Диапазон веса" numFmtId="0">
      <sharedItems>
        <s v="200-249G"/>
        <s v="350-399G"/>
        <s v="400-599G"/>
        <s v="600-899G"/>
        <s v="&lt;200G"/>
        <s v="250-299G"/>
        <s v="300-349G"/>
        <s v="100-199G"/>
      </sharedItems>
    </cacheField>
    <cacheField name="Сумма (в 1000)" numFmtId="4">
      <sharedItems containsSemiMixedTypes="0" containsString="0" containsNumber="1">
        <n v="936.803413"/>
        <n v="7019.116508"/>
        <n v="4166.453788"/>
        <n v="66.38769"/>
        <n v="3227.992656"/>
        <n v="573.128758"/>
        <n v="559.444379"/>
        <n v="328.755626"/>
        <n v="253.642919"/>
        <n v="200.763102"/>
        <n v="2.200698"/>
        <n v="71.031833"/>
        <n v="61.805145"/>
        <n v="56.153614"/>
        <n v="50.76976"/>
        <n v="4050.03638"/>
        <n v="0.134999"/>
        <n v="7036.255168"/>
        <n v="1087.96951"/>
        <n v="109.493529"/>
        <n v="3000.962605"/>
        <n v="2169.309011"/>
        <n v="319.951771"/>
        <n v="234.200456"/>
        <n v="207.232319"/>
        <n v="177.535357"/>
        <n v="119.596253"/>
        <n v="0.930142"/>
        <n v="108.540446"/>
        <n v="51.908766"/>
        <n v="43.137401"/>
        <n v="8930.873194"/>
        <n v="9457.396412"/>
        <n v="4901.080918"/>
        <n v="15.311662"/>
        <n v="9564.403796"/>
        <n v="3197.053251"/>
        <n v="1090.341146"/>
        <n v="918.309789"/>
        <n v="811.85142"/>
        <n v="3.021369"/>
        <n v="489.019976"/>
        <n v="387.537281"/>
        <n v="10.497775"/>
        <n v="36.070235"/>
        <n v="241.683626"/>
        <n v="25.307236"/>
        <n v="174.92429"/>
        <n v="46.280242"/>
        <n v="144.095549"/>
        <n v="902.021306"/>
        <n v="5267.687694"/>
        <n v="5737.79897"/>
        <n v="61.337886"/>
        <n v="3177.907308"/>
        <n v="874.324135"/>
        <n v="443.556823"/>
        <n v="306.878801"/>
        <n v="281.485434"/>
        <n v="184.941745"/>
        <n v="2.004698"/>
        <n v="106.299765"/>
        <n v="57.967151"/>
        <n v="50.762267"/>
        <n v="46.506611"/>
        <n v="3973.243146"/>
        <n v="2.724914"/>
        <n v="6994.827867"/>
        <n v="839.264868"/>
        <n v="79.266848"/>
        <n v="2210.363738"/>
        <n v="1969.556878"/>
        <n v="195.339862"/>
        <n v="203.567716"/>
        <n v="178.409536"/>
        <n v="22.854508"/>
        <n v="131.38103"/>
        <n v="91.413191"/>
        <n v="40.453398"/>
        <n v="3.238388"/>
        <n v="36.294018"/>
        <n v="27.976055"/>
        <n v="2.716891"/>
        <n v="6261.83286"/>
        <n v="10193.829322"/>
        <n v="3303.863573"/>
        <n v="16.051771"/>
        <n v="5580.485107"/>
        <n v="2388.342617"/>
        <n v="564.161924"/>
        <n v="824.082768"/>
        <n v="1386.735499"/>
        <n v="6.433346"/>
        <n v="520.283287"/>
        <n v="457.743868"/>
        <n v="13.110632"/>
        <n v="33.706557"/>
        <n v="0.21092"/>
        <n v="287.868454"/>
        <n v="24.106433"/>
        <n v="205.549007"/>
        <n v="34.832102"/>
        <n v="146.807534"/>
        <n v="928.92665"/>
        <n v="9105.207427"/>
        <n v="5049.820876"/>
        <n v="58.307367"/>
        <n v="3529.609076"/>
        <n v="677.017966"/>
        <n v="0.042303"/>
        <n v="433.006136"/>
        <n v="0.096674"/>
        <n v="329.873082"/>
        <n v="317.591342"/>
        <n v="197.90962"/>
        <n v="3.203644"/>
        <n v="121.778651"/>
        <n v="78.294403"/>
        <n v="58.161958"/>
        <n v="0.094486"/>
        <n v="45.010945"/>
        <n v="3925.894315"/>
        <n v="0.239033"/>
        <n v="6958.625881"/>
        <n v="1088.468861"/>
        <n v="62.655918"/>
        <n v="1949.093433"/>
        <n v="1072.220825"/>
        <n v="285.332048"/>
        <n v="177.547756"/>
        <n v="321.675"/>
        <n v="124.803203"/>
        <n v="123.330744"/>
        <n v="108.865611"/>
        <n v="1.605336"/>
        <n v="93.23621"/>
        <n v="48.423851"/>
        <n v="4860.261843"/>
        <n v="9525.273204"/>
        <n v="5053.812038"/>
        <n v="13.352451"/>
        <n v="4874.68381"/>
        <n v="518.473264"/>
        <n v="855.17176"/>
        <n v="1306.620265"/>
        <n v="1124.589953"/>
        <n v="811.186105"/>
        <n v="700.968116"/>
        <n v="13.251864"/>
        <n v="39.988526"/>
        <n v="7.884587"/>
        <n v="603.625107"/>
        <n v="25.981502"/>
        <n v="290.24294"/>
        <n v="0.049663"/>
        <n v="238.904142"/>
        <n v="819.698677"/>
        <n v="4806.202042"/>
        <n v="5104.909681"/>
        <n v="129.175226"/>
        <n v="3008.328546"/>
        <n v="634.098977"/>
        <n v="0.007028"/>
        <n v="337.342593"/>
        <n v="0.016112"/>
        <n v="285.831332"/>
        <n v="283.721208"/>
        <n v="172.71895"/>
        <n v="3.648823"/>
        <n v="102.900452"/>
        <n v="68.126832"/>
        <n v="41.763937"/>
        <n v="30.341988"/>
        <n v="4037.903364"/>
        <n v="0.171467"/>
        <n v="6338.200409"/>
        <n v="880.140635"/>
        <n v="80.219931"/>
        <n v="1553.383466"/>
        <n v="1076.441935"/>
        <n v="225.61309"/>
        <n v="242.389454"/>
        <n v="258.553945"/>
        <n v="186.019152"/>
        <n v="98.75062"/>
        <n v="58.388659"/>
        <n v="55.786411"/>
        <n v="0.259456"/>
        <n v="50.164253"/>
        <n v="8413.267214"/>
        <n v="8971.843249"/>
        <n v="2762.443039"/>
        <n v="33.022278"/>
        <n v="5927.9104"/>
        <n v="1168.584361"/>
        <n v="343.430485"/>
        <n v="654.637547"/>
        <n v="722.763649"/>
        <n v="649.040983"/>
        <n v="457.457559"/>
        <n v="7.416068"/>
        <n v="31.154171"/>
        <n v="10.94554"/>
        <n v="0.250637"/>
        <n v="455.096599"/>
        <n v="27.19477"/>
        <n v="360.11203"/>
        <n v="54.916409"/>
        <n v="129.905255"/>
        <n v="1261.464109"/>
        <n v="5056.081495"/>
        <n v="3514.288662"/>
        <n v="67.328507"/>
        <n v="3209.643513"/>
        <n v="665.216812"/>
        <n v="280.366585"/>
        <n v="330.982913"/>
        <n v="305.898532"/>
        <n v="140.871749"/>
        <n v="126.123622"/>
        <n v="2.613454"/>
        <n v="92.107813"/>
        <n v="37.023186"/>
        <n v="0.119351"/>
        <n v="35.477459"/>
        <n v="3886.490741"/>
        <n v="0.07665"/>
        <n v="6461.604885"/>
        <n v="978.03047"/>
        <n v="71.137857"/>
        <n v="1704.141979"/>
        <n v="881.70831"/>
        <n v="283.989748"/>
        <n v="112.811286"/>
        <n v="224.946184"/>
        <n v="137.342741"/>
        <n v="128.123744"/>
        <n v="0.429929"/>
        <n v="65.790073"/>
        <n v="42.52785"/>
        <n v="41.459526"/>
        <n v="6964.641234"/>
        <n v="7894.581306"/>
        <n v="2313.44746"/>
        <n v="10.34063"/>
        <n v="4815.378802"/>
        <n v="493.352945"/>
        <n v="655.264603"/>
        <n v="985.101548"/>
        <n v="868.844336"/>
        <n v="390.842837"/>
        <n v="8.962127"/>
        <n v="38.584694"/>
        <n v="5.718368"/>
        <n v="365.607411"/>
        <n v="358.536068"/>
        <n v="46.870565"/>
        <n v="215.208807"/>
        <n v="29.755378"/>
        <n v="173.026412"/>
        <n v="1029.598821"/>
        <n v="4036.583675"/>
        <n v="5268.299434"/>
        <n v="213.294153"/>
        <n v="2643.416951"/>
        <n v="622.228998"/>
        <n v="160.392984"/>
        <n v="391.482226"/>
        <n v="360.477244"/>
        <n v="156.110209"/>
        <n v="117.64838"/>
        <n v="1.560646"/>
        <n v="92.905343"/>
        <n v="55.474507"/>
        <n v="0.425287"/>
        <n v="44.131594"/>
        <n v="3056.350782"/>
        <n v="0.142293"/>
        <n v="6777.613965"/>
        <n v="822.030462"/>
        <n v="66.62911"/>
        <n v="1161.256081"/>
        <n v="1016.720657"/>
        <n v="262.774193"/>
        <n v="119.821694"/>
        <n v="236.517256"/>
        <n v="120.12206"/>
        <n v="92.652783"/>
        <n v="1.081717"/>
        <n v="56.30877"/>
        <n v="49.519426"/>
        <n v="47.024197"/>
        <n v="4901.720639"/>
        <n v="7862.024497"/>
        <n v="1864.033093"/>
        <n v="15.912793"/>
        <n v="4241.478373"/>
        <n v="1824.296596"/>
        <n v="1209.394551"/>
        <n v="302.101449"/>
        <n v="565.056658"/>
        <n v="476.183387"/>
        <n v="7.848517"/>
        <n v="27.373598"/>
        <n v="3.280559"/>
        <n v="371.495588"/>
        <n v="223.758046"/>
        <n v="60.613095"/>
        <n v="120.995908"/>
        <n v="24.489549"/>
        <n v="149.109018"/>
        <n v="870.325083"/>
        <n v="7403.354863"/>
        <n v="2552.483087"/>
        <n v="6.283229"/>
        <n v="2822.831024"/>
        <n v="472.153171"/>
        <n v="116.373314"/>
        <n v="382.445638"/>
        <n v="290.430785"/>
        <n v="201.709554"/>
        <n v="112.794113"/>
        <n v="1.986265"/>
        <n v="93.897746"/>
        <n v="47.412949"/>
        <n v="35.509419"/>
        <n v="0.149852"/>
        <n v="3398.473048"/>
        <n v="0.010941"/>
        <n v="5999.003434"/>
        <n v="909.795361"/>
        <n v="79.825211"/>
        <n v="1518.623836"/>
        <n v="612.199476"/>
        <n v="235.936746"/>
        <n v="193.56644"/>
        <n v="132.964286"/>
        <n v="119.129525"/>
        <n v="86.020452"/>
        <n v="1.922279"/>
        <n v="70.732262"/>
        <n v="10.112935"/>
        <n v="46.945756"/>
        <n v="51.738094"/>
        <n v="5422.054982"/>
        <n v="5977.697769"/>
        <n v="1411.179164"/>
        <n v="147.300122"/>
        <n v="6144.165251"/>
        <n v="1520.411846"/>
        <n v="521.917002"/>
        <n v="499.183237"/>
        <n v="411.200988"/>
        <n v="3.348456"/>
        <n v="0.242017"/>
        <n v="374.905378"/>
        <n v="298.579602"/>
        <n v="9.620347"/>
        <n v="22.065598"/>
        <n v="49.084923"/>
        <n v="140.649292"/>
        <n v="0.424558"/>
        <n v="20.850142"/>
        <n v="140.824207"/>
        <n v="154.4753"/>
        <n v="839.675037"/>
        <n v="4545.647378"/>
        <n v="2912.236932"/>
        <n v="2.343986"/>
        <n v="3144.032997"/>
        <n v="386.054146"/>
        <n v="152.672372"/>
        <n v="418.475559"/>
        <n v="373.798464"/>
        <n v="284.902185"/>
        <n v="127.709397"/>
        <n v="2.463735"/>
        <n v="88.74046"/>
        <n v="52.956799"/>
        <n v="24.720427"/>
        <n v="9.577978"/>
        <n v="3827.928427"/>
        <n v="0.54729"/>
        <n v="6359.161149"/>
        <n v="836.630462"/>
        <n v="58.669398"/>
        <n v="1734.232667"/>
        <n v="797.208189"/>
        <n v="258.942763"/>
        <n v="129.596335"/>
        <n v="178.452502"/>
        <n v="112.748627"/>
        <n v="103.196774"/>
        <n v="3.297931"/>
        <n v="85.608891"/>
        <n v="84.815141"/>
        <n v="22.486045"/>
        <n v="50.11333"/>
        <n v="6709.745395"/>
        <n v="7205.293469"/>
        <n v="1220.229029"/>
        <n v="66.266284"/>
        <n v="6101.673406"/>
        <n v="1907.523043"/>
        <n v="363.135918"/>
        <n v="436.589117"/>
        <n v="415.783864"/>
        <n v="347.719692"/>
        <n v="9.360229"/>
        <n v="26.511486"/>
        <n v="2.915876"/>
        <n v="0.183668"/>
        <n v="345.456599"/>
        <n v="0.235851"/>
        <n v="21.17829"/>
        <n v="161.393145"/>
        <n v="41.636364"/>
        <n v="128.825793"/>
        <n v="152.140199"/>
        <n v="692.956619"/>
        <n v="6512.425501"/>
        <n v="2124.543597"/>
        <n v="1.028076"/>
        <n v="4467.334807"/>
        <n v="372.043144"/>
        <n v="60.611304"/>
        <n v="369.873609"/>
        <n v="335.499881"/>
        <n v="291.057245"/>
        <n v="1.373928"/>
        <n v="92.426348"/>
        <n v="93.170169"/>
        <n v="51.531351"/>
        <n v="35.386023"/>
        <n v="0.175645"/>
        <n v="3386.327367"/>
        <n v="0.985176"/>
        <n v="6367.316132"/>
        <n v="825.612183"/>
        <n v="68.190552"/>
        <n v="1951.666573"/>
        <n v="600.12229"/>
        <n v="180.630856"/>
        <n v="156.616257"/>
        <n v="102.778449"/>
        <n v="99.389678"/>
        <n v="20.959746"/>
        <n v="59.082552"/>
        <n v="65.509333"/>
        <n v="62.586761"/>
        <n v="0.854022"/>
        <n v="55.913785"/>
        <n v="7628.51873"/>
        <n v="11344.359734"/>
        <n v="1138.447524"/>
        <n v="33.195005"/>
        <n v="5429.497506"/>
        <n v="1826.391006"/>
        <n v="372.513254"/>
        <n v="283.975691"/>
        <n v="496.055713"/>
        <n v="304.052439"/>
        <n v="9.524402"/>
        <n v="32.461528"/>
        <n v="2.042558"/>
        <n v="0.255941"/>
        <n v="309.440934"/>
        <n v="57.675272"/>
        <n v="159.264256"/>
        <n v="0.330204"/>
        <n v="28.234317"/>
        <n v="156.94971"/>
        <n v="0.024798"/>
        <n v="151.892613"/>
        <n v="714.140479"/>
        <n v="5107.393573"/>
        <n v="4853.057025"/>
        <n v="1.010239"/>
        <n v="0.155886"/>
        <n v="5290.42563599999"/>
        <n v="414.764541"/>
        <n v="126.79139"/>
        <n v="458.541928"/>
        <n v="367.066608"/>
        <n v="285.144203"/>
        <n v="116.502147"/>
        <n v="2.76735"/>
        <n v="105.254914"/>
        <n v="52.337633"/>
        <n v="36.775135"/>
        <n v="0.185591"/>
        <n v="3988.521059"/>
        <n v="6497.563792"/>
        <n v="1051.550903"/>
        <n v="60.48214"/>
        <n v="2087.819981"/>
        <n v="987.116457"/>
        <n v="194.282214"/>
        <n v="109.808417"/>
        <n v="165.082083"/>
        <n v="129.934828"/>
        <n v="100.544796"/>
        <n v="21.322639"/>
        <n v="65.471207"/>
        <n v="70.952597"/>
        <n v="0.643301"/>
        <n v="68.15899"/>
        <n v="7190.91765"/>
        <n v="10831.853884"/>
        <n v="1659.957871"/>
        <n v="24.417541"/>
        <n v="6614.209094"/>
        <n v="1773.875739"/>
        <n v="465.369331"/>
        <n v="433.62192"/>
        <n v="472.904088"/>
        <n v="5.671158"/>
        <n v="27.713615"/>
        <n v="381.161355"/>
        <n v="0.563204"/>
        <n v="1.279707"/>
        <n v="318.321438"/>
        <n v="62.499038"/>
        <n v="160.841014"/>
        <n v="31.004518"/>
        <n v="184.796269"/>
        <n v="172.280999"/>
        <n v="693.523204"/>
        <n v="8077.51338"/>
        <n v="3444.500996"/>
        <n v="0.284586"/>
        <n v="3.023822"/>
        <n v="4384.797147"/>
        <n v="319.938974"/>
        <n v="174.651043"/>
        <n v="300.082495"/>
        <n v="283.880144"/>
        <n v="249.376456"/>
        <n v="2.947238"/>
        <n v="111.772602"/>
        <n v="98.216326"/>
        <n v="50.607907"/>
        <n v="39.360475"/>
        <n v="0.327685"/>
        <n v="3619.51712"/>
        <n v="6207.010473"/>
        <n v="718.497848"/>
        <n v="63.470422"/>
        <n v="0.441797"/>
        <n v="1891.763815"/>
        <n v="646.056945"/>
        <n v="198.720344"/>
        <n v="111.463019"/>
        <n v="304.455579"/>
        <n v="30.896572"/>
        <n v="103.77125"/>
        <n v="122.897301"/>
        <n v="96.602635"/>
        <n v="1.544666"/>
        <n v="65.708517"/>
        <n v="5.813849"/>
        <n v="51.098505"/>
        <n v="5005.155319"/>
        <n v="13396.308067"/>
        <n v="1290.956385"/>
        <n v="15.436583"/>
        <n v="7167.156142"/>
        <n v="1373.506643"/>
        <n v="347.846203"/>
        <n v="537.942316"/>
        <n v="471.874421"/>
        <n v="7.738316"/>
        <n v="35.070207"/>
        <n v="405.385216"/>
        <n v="0.694689"/>
        <n v="287.265068"/>
        <n v="68.448018"/>
        <n v="215.005711"/>
        <n v="1.226463"/>
        <n v="30.765021"/>
        <n v="194.894285"/>
        <n v="65.889532"/>
        <n v="155.941725"/>
        <n v="789.227923"/>
        <n v="5995.252831"/>
        <n v="3857.811179"/>
        <n v="0.233663"/>
        <n v="4.374675"/>
        <n v="5995.073407"/>
        <n v="542.253537"/>
        <n v="208.699739"/>
        <n v="0.125915"/>
        <n v="306.535534"/>
        <n v="282.294567"/>
        <n v="162.468894"/>
        <n v="1.588229"/>
        <n v="117.209566"/>
        <n v="87.407708"/>
        <n v="50.525289"/>
        <n v="0.61837"/>
        <n v="41.788139"/>
        <n v="4235.577133"/>
        <n v="4566.001749"/>
        <n v="764.229077"/>
        <n v="45.269075"/>
        <n v="1.127402"/>
        <n v="1391.71104"/>
        <n v="574.505007"/>
        <n v="238.161845"/>
        <n v="117.184238"/>
        <n v="159.756048"/>
        <n v="134.403459"/>
        <n v="60.933021"/>
        <n v="6.713224"/>
        <n v="45.258333"/>
        <n v="1.11613"/>
        <n v="35.861902"/>
        <n v="35.519099"/>
        <n v="7039.56404"/>
        <n v="10476.185686"/>
        <n v="1248.6311"/>
        <n v="12.065848"/>
        <n v="0.49345"/>
        <n v="4973.572214"/>
        <n v="1362.937588"/>
        <n v="297.628508"/>
        <n v="0.852696"/>
        <n v="923.409919"/>
        <n v="365.322427"/>
        <n v="5.839443"/>
        <n v="42.079687"/>
        <n v="309.219405"/>
        <n v="0.094354"/>
        <n v="33.376419"/>
        <n v="232.877716"/>
        <n v="63.560267"/>
        <n v="174.461142"/>
        <n v="0.073136"/>
        <n v="191.647874"/>
        <n v="35.958112"/>
        <n v="140.160417"/>
        <n v="41.856"/>
        <n v="76.9093"/>
        <n v="151.083"/>
        <n v="173.9148"/>
        <n v="1109.3931"/>
        <n v="1317.4916"/>
        <n v="2267.3183"/>
        <n v="1371.255"/>
        <n v="2642.1648"/>
        <n v="899.265493"/>
        <n v="5622.580442"/>
        <n v="4457.22479"/>
        <n v="15.948333"/>
        <n v="7611.563208"/>
        <n v="307.946992"/>
        <n v="6.422605"/>
        <n v="212.469968"/>
        <n v="171.236944"/>
        <n v="0.029771"/>
        <n v="116.992414"/>
        <n v="95.339903"/>
        <n v="38.969667"/>
        <n v="34.905171"/>
        <n v="0.142028"/>
        <n v="32.450189"/>
        <n v="4389.809554"/>
        <n v="5967.119432"/>
        <n v="485.822233"/>
        <n v="46.13722"/>
        <n v="14.795735"/>
        <n v="1609.072208"/>
        <n v="38.73859"/>
        <n v="701.603394"/>
        <n v="700.442242"/>
        <n v="193.181003"/>
        <n v="164.704934"/>
        <n v="12.006769"/>
        <n v="135.056441"/>
        <n v="1.59307"/>
        <n v="0.95189"/>
        <n v="127.584278"/>
        <n v="98.695255"/>
        <n v="7.20621"/>
        <n v="96.79121"/>
        <n v="10271.13988"/>
        <n v="14567.6979"/>
        <n v="1323.619549"/>
        <n v="1.791126"/>
        <n v="147.988777"/>
        <n v="9934.412537"/>
        <n v="96.490976"/>
        <n v="1335.566377"/>
        <n v="1288.467984"/>
        <n v="403.571082"/>
        <n v="34.83502"/>
        <n v="359.109615"/>
        <n v="5.171741"/>
        <n v="31.900512"/>
        <n v="282.59374"/>
        <n v="280.300213"/>
        <n v="3.230365"/>
        <n v="6.086698"/>
        <n v="261.313471"/>
        <n v="46.087756"/>
        <n v="145.866054"/>
        <n v="729.821201"/>
        <n v="4702.004113"/>
        <n v="3969.19894"/>
        <n v="11.329055"/>
        <n v="5962.643043"/>
        <n v="284.824342"/>
        <n v="2.950686"/>
        <n v="234.198798"/>
        <n v="0.20893"/>
        <n v="124.996153"/>
        <n v="75.322764"/>
        <n v="74.063678"/>
        <n v="34.985402"/>
        <n v="33.859989"/>
        <n v="32.362732"/>
        <n v="0.405462"/>
        <n v="4483.615135"/>
        <n v="5765.421415"/>
        <n v="555.281552"/>
        <n v="47.309114"/>
        <n v="13.461723"/>
        <n v="1608.789744"/>
        <n v="54.697267"/>
        <n v="530.288474"/>
        <n v="515.438104"/>
        <n v="192.427103"/>
        <n v="21.533492"/>
        <n v="0.908857"/>
        <n v="1.373464"/>
        <n v="156.258602"/>
        <n v="121.201788"/>
        <n v="106.804421"/>
        <n v="79.158238"/>
        <n v="5.084217"/>
        <n v="83.905488"/>
        <n v="11127.30868"/>
        <n v="12648.513944"/>
        <n v="1108.961017"/>
        <n v="3.141648"/>
        <n v="118.79017"/>
        <n v="6283.969207"/>
        <n v="130.569642"/>
        <n v="1788.133068"/>
        <n v="953.289157"/>
        <n v="4.713831"/>
        <n v="2.390466"/>
        <n v="756.533329"/>
        <n v="401.388021"/>
        <n v="6.543679"/>
        <n v="46.111162"/>
        <n v="410.970309"/>
        <n v="342.937167"/>
        <n v="28.097594"/>
        <n v="298.288386"/>
        <n v="256.508867"/>
        <n v="1000.988615"/>
        <n v="7356.761192"/>
        <n v="6568.246391"/>
        <n v="327.837154"/>
        <n v="9020.890311"/>
        <n v="424.69898"/>
        <n v="4.180465"/>
        <n v="346.640958"/>
        <n v="0.209196"/>
        <n v="225.403033"/>
        <n v="146.810783"/>
        <n v="117.282172"/>
        <n v="82.92376"/>
        <n v="75.031017"/>
        <n v="64.890698"/>
        <n v="3593.978608"/>
        <n v="6762.738663"/>
        <n v="602.117373"/>
        <n v="50.571637"/>
        <n v="67.629072"/>
        <n v="3567.870595"/>
        <n v="68.207659"/>
        <n v="762.579249"/>
        <n v="517.770552"/>
        <n v="227.97836"/>
        <n v="10.237458"/>
        <n v="0.489206"/>
        <n v="1.9124"/>
        <n v="191.383313"/>
        <n v="163.897989"/>
        <n v="136.057994"/>
        <n v="131.263071"/>
        <n v="110.584264"/>
        <n v="10159.89176"/>
        <n v="16676.61422"/>
        <n v="3433.774729"/>
        <n v="3.358336"/>
        <n v="186.268794"/>
        <n v="14237.19253"/>
        <n v="160.448018"/>
        <n v="2284.922391"/>
        <n v="3.930093"/>
        <n v="13.459402"/>
        <n v="1072.683641"/>
        <n v="982.058829"/>
        <n v="947.040142"/>
        <n v="709.715146"/>
        <n v="22.146691"/>
        <n v="88.881426"/>
        <n v="521.416723"/>
        <n v="200.891934"/>
        <n v="290.884253"/>
        <n v="395.156842"/>
        <n v="25.76972"/>
        <n v="820.416108"/>
        <n v="5684.181431"/>
        <n v="3564.350803"/>
        <n v="318.203811"/>
        <n v="6304.313433"/>
        <n v="3.818633"/>
        <n v="475.48094"/>
        <n v="203.671087"/>
        <n v="0.27464"/>
        <n v="195.828471"/>
        <n v="104.952492"/>
        <n v="92.093955"/>
        <n v="73.897714"/>
        <n v="55.820227"/>
        <n v="52.923911"/>
        <n v="2841.10438"/>
        <n v="6623.000018"/>
        <n v="525.96028"/>
        <n v="48.940376"/>
        <n v="113.266212"/>
        <n v="3527.423164"/>
        <n v="63.418239"/>
        <n v="634.861232"/>
        <n v="416.924196"/>
        <n v="142.501286"/>
        <n v="141.081872"/>
        <n v="0.895596"/>
        <n v="0.238702"/>
        <n v="227.064729"/>
        <n v="152.961334"/>
        <n v="95.999383"/>
        <n v="89.912221"/>
        <n v="83.254229"/>
        <n v="1.029136"/>
        <n v="6235.15773"/>
        <n v="15700.382104"/>
        <n v="1938.389976"/>
        <n v="3.249992"/>
        <n v="166.170232"/>
        <n v="8986.126968"/>
        <n v="152.979037"/>
        <n v="2037.907029"/>
        <n v="2.054427"/>
        <n v="23.693545"/>
        <n v="1098.941175"/>
        <n v="955.543497"/>
        <n v="723.549708"/>
        <n v="10.674282"/>
        <n v="71.973048"/>
        <n v="631.506543"/>
        <n v="528.577778"/>
        <n v="183.839274"/>
        <n v="288.943805"/>
        <n v="362.237206"/>
        <n v="42.914679"/>
        <n v="773.766541"/>
        <n v="4568.309267"/>
        <n v="4738.784354"/>
        <n v="146.524473"/>
        <n v="6829.434676"/>
        <n v="3.743044"/>
        <n v="760.294077"/>
        <n v="200.276349"/>
        <n v="3.624223"/>
        <n v="190.920762"/>
        <n v="192.815258"/>
        <n v="88.075675"/>
        <n v="74.260342"/>
        <n v="52.727248"/>
        <n v="45.304416"/>
        <n v="2383.271661"/>
        <n v="6723.164019"/>
        <n v="523.029817"/>
        <n v="47.36375"/>
        <n v="72.253721"/>
        <n v="2381.702329"/>
        <n v="58.583002"/>
        <n v="410.251949"/>
        <n v="382.141359"/>
        <n v="350.53213"/>
        <n v="0.296985"/>
        <n v="2.811444"/>
        <n v="246.065794"/>
        <n v="174.863686"/>
        <n v="24.139055"/>
        <n v="129.822771"/>
        <n v="107.913191"/>
        <n v="76.888582"/>
        <n v="5184.360197"/>
        <n v="14277.08856"/>
        <n v="1644.230536"/>
        <n v="3.582185"/>
        <n v="183.721912"/>
        <n v="6818.829617"/>
        <n v="157.761561"/>
        <n v="1670.173912"/>
        <n v="3.545319"/>
        <n v="17.701399"/>
        <n v="1070.070585"/>
        <n v="934.2562"/>
        <n v="637.886115"/>
        <n v="489.37299"/>
        <n v="11.949414"/>
        <n v="47.841618"/>
        <n v="344.140954"/>
        <n v="302.883131"/>
        <n v="36.618056"/>
        <n v="194.672956"/>
        <n v="100.229246"/>
        <n v="562.876647"/>
        <n v="5681.495903"/>
        <n v="2922.396679"/>
        <n v="121.087477"/>
        <n v="5610.048795"/>
        <n v="2.881198"/>
        <n v="536.896802"/>
        <n v="231.508429"/>
        <n v="2.459027"/>
        <n v="166.33235"/>
        <n v="130.466006"/>
        <n v="99.192219"/>
        <n v="65.759904"/>
        <n v="64.158082"/>
        <n v="47.942005"/>
        <n v="1685.635691"/>
        <n v="5592.503082"/>
        <n v="272.150799"/>
        <n v="45.835925"/>
        <n v="55.049286"/>
        <n v="1936.799692"/>
        <n v="47.310042"/>
        <n v="358.479509"/>
        <n v="338.563089"/>
        <n v="185.188337"/>
        <n v="125.774255"/>
        <n v="24.544915"/>
        <n v="0.436692"/>
        <n v="1.798287"/>
        <n v="130.889304"/>
        <n v="123.076725"/>
        <n v="77.288938"/>
        <n v="73.262568"/>
        <n v="0.424094"/>
        <n v="3597.991186"/>
        <n v="12022.168798"/>
        <n v="1132.86316"/>
        <n v="3.46668"/>
        <n v="186.218269"/>
        <n v="6132.884335"/>
        <n v="135.541072"/>
        <n v="998.023275"/>
        <n v="763.411125"/>
        <n v="1.783766"/>
        <n v="12.487819"/>
        <n v="570.032862"/>
        <n v="528.67611"/>
        <n v="378.791908"/>
        <n v="31.427352"/>
        <n v="383.185945"/>
        <n v="6.649438"/>
        <n v="24.763261"/>
        <n v="247.163292"/>
        <n v="122.495486"/>
        <n v="74.971474"/>
        <n v="593.09146"/>
        <n v="4003.448941"/>
        <n v="3206.174313"/>
        <n v="121.739067"/>
        <n v="7236.981536"/>
        <n v="1.591611"/>
        <n v="410.215547"/>
        <n v="263.524314"/>
        <n v="3.309734"/>
        <n v="170.500217"/>
        <n v="116.544716"/>
        <n v="116.102321"/>
        <n v="74.509653"/>
        <n v="70.919378"/>
        <n v="36.580792"/>
        <n v="1619.21498"/>
        <n v="6284.66363"/>
        <n v="304.384897"/>
        <n v="65.735039"/>
        <n v="1980.956217"/>
        <n v="59.966876"/>
        <n v="438.452184"/>
        <n v="348.845767"/>
        <n v="157.555681"/>
        <n v="22.29946"/>
        <n v="148.367583"/>
        <n v="115.030749"/>
        <n v="87.554178"/>
        <n v="0.279082"/>
        <n v="1.31538"/>
        <n v="82.367585"/>
        <n v="80.504517"/>
        <n v="0.106023"/>
        <n v="2873.741751"/>
        <n v="15221.22025"/>
        <n v="1254.763085"/>
        <n v="141.818135"/>
        <n v="7831.706976"/>
        <n v="162.031473"/>
        <n v="1649.091699"/>
        <n v="848.269895"/>
        <n v="0.525873"/>
        <n v="7.314819"/>
        <n v="597.382523"/>
        <n v="520.676349"/>
        <n v="309.182473"/>
        <n v="36.390825"/>
        <n v="318.702764"/>
        <n v="3.731573"/>
        <n v="22.339708"/>
        <n v="224.618831"/>
        <n v="198.984905"/>
        <n v="594.588783"/>
        <n v="3368.865598"/>
        <n v="3372.173873"/>
        <n v="39.605675"/>
        <n v="5767.139737"/>
        <n v="0.850839"/>
        <n v="370.523807"/>
        <n v="345.179241"/>
        <n v="2.198378"/>
        <n v="161.854701"/>
        <n v="145.440369"/>
        <n v="109.779905"/>
        <n v="91.105465"/>
        <n v="82.145393"/>
        <n v="67.406085"/>
        <n v="1345.404076"/>
        <n v="6175.532397"/>
        <n v="400.438319"/>
        <n v="79.544737"/>
        <n v="1693.249683"/>
        <n v="61.849902"/>
        <n v="479.086731"/>
        <n v="357.342625"/>
        <n v="200.051505"/>
        <n v="164.086365"/>
        <n v="1.334542"/>
        <n v="0.80237"/>
        <n v="114.579603"/>
        <n v="81.085424"/>
        <n v="13.757581"/>
        <n v="56.659264"/>
        <n v="52.392999"/>
        <n v="3039.610091"/>
        <n v="0.046414"/>
        <n v="13934.444727"/>
        <n v="1290.311691"/>
        <n v="225.965176"/>
        <n v="7079.594405"/>
        <n v="160.881395"/>
        <n v="1101.436074"/>
        <n v="1072.241114"/>
        <n v="1.720908"/>
        <n v="7.527529"/>
        <n v="514.083471"/>
        <n v="506.792389"/>
        <n v="345.818365"/>
        <n v="9.199635"/>
        <n v="20.010375"/>
        <n v="313.649181"/>
        <n v="202.807384"/>
        <n v="33.449024"/>
        <n v="83.087602"/>
        <n v="98.935482"/>
        <n v="21.931859"/>
        <n v="7477.973324"/>
        <n v="372.448738"/>
        <n v="3683.346589"/>
        <n v="2658.162426"/>
        <n v="1.191653"/>
        <n v="578.319131"/>
        <n v="309.261377"/>
        <n v="3.210473"/>
        <n v="168.272134"/>
        <n v="88.223206"/>
        <n v="78.136528"/>
        <n v="75.358835"/>
        <n v="56.502914"/>
        <n v="47.686528"/>
        <n v="1019.348168"/>
        <n v="5939.74968"/>
        <n v="813.651829"/>
        <n v="83.168761"/>
        <n v="2009.118857"/>
        <n v="48.973263"/>
        <n v="770.718584"/>
        <n v="297.966205"/>
        <n v="167.379323"/>
        <n v="127.422027"/>
        <n v="1.132441"/>
        <n v="0.674333"/>
        <n v="100.602947"/>
        <n v="90.136534"/>
        <n v="72.697707"/>
        <n v="14.157008"/>
        <n v="63.000511"/>
        <n v="2550.810119"/>
        <n v="12097.78742"/>
        <n v="2737.040323"/>
        <n v="141.04063"/>
        <n v="6399.18243"/>
        <n v="153.160915"/>
        <n v="1815.597704"/>
        <n v="1071.843543"/>
        <n v="517.055043"/>
        <n v="0.686201"/>
        <n v="3.466083"/>
        <n v="477.699541"/>
        <n v="382.119876"/>
        <n v="6.924144"/>
        <n v="20.303316"/>
        <n v="357.791053"/>
        <n v="19.158144"/>
        <n v="220.256091"/>
        <n v="62.670108"/>
        <n v="128.904763"/>
        <n v="618.481777"/>
        <n v="5995.710542"/>
        <n v="4346.872331"/>
        <n v="17.551945"/>
        <n v="6797.677053"/>
        <n v="0.475945"/>
        <n v="443.897371"/>
        <n v="280.43919"/>
        <n v="2.333112"/>
        <n v="168.957275"/>
        <n v="99.10065"/>
        <n v="68.122721"/>
        <n v="66.180682"/>
        <n v="51.100826"/>
        <n v="47.016439"/>
        <n v="1104.70914"/>
        <n v="5945.933384"/>
        <n v="1161.74794"/>
        <n v="47.929871"/>
        <n v="87.049257"/>
        <n v="2134.394888"/>
        <n v="53.446204"/>
        <n v="648.876279"/>
        <n v="285.062911"/>
        <n v="208.763393"/>
        <n v="160.901353"/>
        <n v="2.637589"/>
        <n v="0.673736"/>
        <n v="142.366486"/>
        <n v="68.042955"/>
        <n v="51.798101"/>
        <n v="38.340356"/>
        <n v="13.15267"/>
        <n v="2955.440042"/>
        <n v="18673.789433"/>
        <n v="3245.029801"/>
        <n v="5.149395"/>
        <n v="171.423595"/>
        <n v="9478.159229"/>
        <n v="170.628453"/>
        <n v="1233.112563"/>
        <n v="1298.676268"/>
        <n v="3.019777"/>
        <n v="5.180294"/>
        <n v="724.666235"/>
        <n v="475.925125"/>
        <n v="357.692522"/>
        <n v="6.70971"/>
        <n v="27.388981"/>
        <n v="271.082675"/>
        <n v="13.200875"/>
        <n v="243.123197"/>
        <n v="60.715272"/>
        <n v="143.892056"/>
        <n v="16.871048"/>
        <n v="9408.441847"/>
        <n v="496.745959"/>
        <n v="4540.566278"/>
        <n v="3393.635887"/>
        <n v="0.748993"/>
        <n v="324.043187"/>
        <n v="272.690067"/>
        <n v="2.105549"/>
        <n v="150.151548"/>
        <n v="106.11928"/>
        <n v="88.332611"/>
        <n v="64.83573"/>
        <n v="49.349484"/>
        <n v="43.21783"/>
        <n v="1228.08464"/>
        <n v="4286.652432"/>
        <n v="1120.362013"/>
        <n v="88.458725"/>
        <n v="2785.755125"/>
        <n v="61.275691"/>
        <n v="688.064093"/>
        <n v="224.938493"/>
        <n v="168.139456"/>
        <n v="138.358881"/>
        <n v="0.849911"/>
        <n v="0.229419"/>
        <n v="106.645087"/>
        <n v="95.727793"/>
        <n v="94.908582"/>
        <n v="91.942844"/>
        <n v="2573.47519"/>
        <n v="12847.27447"/>
        <n v="3373.018281"/>
        <n v="4.983299"/>
        <n v="183.446344"/>
        <n v="11510.50218"/>
        <n v="186.037718"/>
        <n v="1613.689563"/>
        <n v="1377.68061"/>
        <n v="1.13821"/>
        <n v="3.815782"/>
        <n v="672.520492"/>
        <n v="430.258213"/>
        <n v="7.83141"/>
        <n v="29.143439"/>
        <n v="460.246591"/>
        <n v="68.187833"/>
        <n v="148.325346"/>
        <n v="209.659188"/>
        <n v="177.459237"/>
        <n v="16.475533"/>
        <n v="12.649938"/>
        <n v="7988.045344"/>
        <n v="479.591585"/>
        <n v="3098.274716"/>
        <n v="3720.114364"/>
        <n v="288.650467"/>
        <n v="268.38488"/>
        <n v="2.076109"/>
        <n v="179.241611"/>
        <n v="98.254187"/>
        <n v="81.820759"/>
        <n v="53.44269"/>
        <n v="44.385878"/>
        <n v="34.264124"/>
        <n v="1104.694685"/>
        <n v="5315.236504"/>
        <n v="1180.550683"/>
        <n v="70.359689"/>
        <n v="2332.304375"/>
        <n v="74.095638"/>
        <n v="674.819854"/>
        <n v="253.993082"/>
        <n v="211.175607"/>
        <n v="140.682445"/>
        <n v="127.604833"/>
        <n v="100.668722"/>
        <n v="92.915289"/>
        <n v="41.641205"/>
        <n v="2257.732329"/>
        <n v="14747.014971"/>
        <n v="2942.582832"/>
        <n v="182.294011"/>
        <n v="9074.154704"/>
        <n v="220.706441"/>
        <n v="1815.368418"/>
        <n v="1260.041579"/>
        <n v="4.619411"/>
        <n v="790.268994"/>
        <n v="434.616644"/>
        <n v="6.659516"/>
        <n v="30.069205"/>
        <n v="408.107014"/>
        <n v="308.903722"/>
        <n v="257.234189"/>
        <n v="71.738722"/>
        <n v="138.916582"/>
        <n v="732.9798"/>
        <n v="460.2065"/>
        <n v="1310.1595"/>
        <n v="666.1454"/>
        <n v="367.6882"/>
        <n v="992.1755"/>
        <n v="1111.4856"/>
        <n v="333.6765"/>
        <n v="1307.2"/>
        <n v="577.6599"/>
        <n v="348.504"/>
        <n v="1561.4301"/>
        <n v="551.1929"/>
        <n v="467.6434"/>
        <n v="1050.2044"/>
        <n v="460.8189"/>
        <n v="436.7045"/>
        <n v="1010.165"/>
        <n v="432.3733"/>
        <n v="311.9152"/>
        <n v="894.3061"/>
        <n v="350.6479"/>
        <n v="312.313"/>
        <n v="794.332"/>
        <n v="175.3501"/>
        <n v="150.9338"/>
        <n v="633.9507"/>
        <n v="42.9389"/>
        <n v="96.6346"/>
        <n v="461.7895"/>
        <n v="37.7528"/>
        <n v="97.2256"/>
        <n v="353.291"/>
        <n v="14.3406"/>
        <n v="123.6008"/>
        <n v="223.1901"/>
        <n v="817.789128"/>
        <n v="5598.975814"/>
        <n v="4638.537271"/>
        <n v="0.123992"/>
        <n v="5.628921"/>
        <n v="5589.670023"/>
        <n v="224.651122"/>
        <n v="172.739041"/>
        <n v="295.583894"/>
        <n v="286.247337"/>
        <n v="144.051522"/>
        <n v="2.099316"/>
        <n v="128.384194"/>
        <n v="72.269303"/>
        <n v="35.374751"/>
        <n v="3.081309"/>
        <n v="37.134448"/>
        <n v="0.156283"/>
        <n v="3633.450875"/>
        <n v="5188.030768"/>
        <n v="698.288024"/>
        <n v="44.558407"/>
        <n v="0.976688"/>
        <n v="1395.983538"/>
        <n v="1012.00119"/>
        <n v="248.807815"/>
        <n v="121.949721"/>
        <n v="144.102644"/>
        <n v="139.276358"/>
        <n v="69.099011"/>
        <n v="68.459953"/>
        <n v="3.688142"/>
        <n v="52.410371"/>
        <n v="1.31717"/>
        <n v="44.008199"/>
        <n v="5815.674717"/>
        <n v="13070.82816"/>
        <n v="1152.899461"/>
        <n v="9.090562"/>
        <n v="0.655369"/>
        <n v="8107.083433"/>
        <n v="2073.765747"/>
        <n v="190.909025"/>
        <n v="807.009751"/>
        <n v="496.770161"/>
        <n v="10.777786"/>
        <n v="35.072661"/>
        <n v="341.345026"/>
        <n v="59.056692"/>
        <n v="246.981215"/>
        <n v="233.906123"/>
        <n v="0.511883"/>
        <n v="221.027694"/>
        <n v="27.053737"/>
        <n v="167.434489"/>
        <n v="740.731002"/>
        <n v="6362.673845"/>
        <n v="3418.376272"/>
        <n v="8.411521"/>
        <n v="4399.865798"/>
        <n v="323.528652"/>
        <n v="284.872613"/>
        <n v="182.747544"/>
        <n v="89.899092"/>
        <n v="147.664938"/>
        <n v="1.908023"/>
        <n v="136.397282"/>
        <n v="59.318734"/>
        <n v="46.850674"/>
        <n v="1.650026"/>
        <n v="41.075017"/>
        <n v="3357.609547"/>
        <n v="4194.076763"/>
        <n v="735.410338"/>
        <n v="66.64688"/>
        <n v="0.385702"/>
        <n v="1552.946177"/>
        <n v="547.562863"/>
        <n v="299.708529"/>
        <n v="82.924092"/>
        <n v="132.623274"/>
        <n v="82.262954"/>
        <n v="77.771447"/>
        <n v="4.290931"/>
        <n v="48.938784"/>
        <n v="1.308484"/>
        <n v="3.317889"/>
        <n v="38.380471"/>
        <n v="0.060471"/>
        <n v="37.05183"/>
        <n v="8438.52704"/>
        <n v="10562.128693"/>
        <n v="912.741207"/>
        <n v="5.509437"/>
        <n v="2.359302"/>
        <n v="4419.943142"/>
        <n v="1418.480059"/>
        <n v="170.088854"/>
        <n v="503.776524"/>
        <n v="407.293637"/>
        <n v="6.792724999999999"/>
        <n v="36.475166"/>
        <n v="0.660408"/>
        <n v="25.322154"/>
        <n v="222.275641"/>
        <n v="53.936471"/>
        <n v="187.833551"/>
        <n v="229.581509"/>
        <n v="201.002334"/>
        <n v="0.51301"/>
        <n v="184.811387"/>
        <n v="883.86949"/>
        <n v="6611.277901"/>
        <n v="4368.40284"/>
        <n v="8.987191"/>
        <n v="5080.932744"/>
        <n v="381.379502"/>
        <n v="326.445788"/>
        <n v="194.223798"/>
        <n v="59.907001"/>
        <n v="2.719411"/>
        <n v="140.99037"/>
        <n v="112.194176"/>
        <n v="45.09343"/>
        <n v="0.069555"/>
        <n v="42.177223"/>
        <n v="38.224321"/>
        <n v="1.612696"/>
        <n v="3420.009855"/>
        <n v="5533.045968"/>
        <n v="751.429353"/>
        <n v="67.253647"/>
        <n v="0.587074"/>
        <n v="1257.186042"/>
        <n v="957.650107"/>
        <n v="461.544797"/>
        <n v="85.414349"/>
        <n v="193.421163"/>
        <n v="162.790081"/>
        <n v="97.76571"/>
        <n v="50.093305"/>
        <n v="0.274441"/>
        <n v="0.138314"/>
        <n v="47.505247"/>
        <n v="6.911678"/>
        <n v="35.343786"/>
        <n v="8375.874438"/>
        <n v="12122.702853"/>
        <n v="1390.042249"/>
        <n v="1.284879"/>
        <n v="12.614995"/>
        <n v="6994.548254"/>
        <n v="1774.121005"/>
        <n v="504.261818"/>
        <n v="6.121244"/>
        <n v="47.773322"/>
        <n v="151.434106"/>
        <n v="395.922213"/>
        <n v="481.704229"/>
        <n v="0.990613"/>
        <n v="28.385296"/>
        <n v="255.430531"/>
        <n v="64.167697"/>
        <n v="211.265253"/>
        <n v="198.851962"/>
        <n v="197.967969"/>
        <n v="961.059632"/>
        <n v="5859.277454"/>
        <n v="2930.864958"/>
        <n v="10.429016"/>
        <n v="3419.515013"/>
        <n v="308.450321"/>
        <n v="305.049151"/>
        <n v="138.82256"/>
        <n v="59.11902"/>
        <n v="17.027862"/>
        <n v="122.809512"/>
        <n v="91.436464"/>
        <n v="46.874411"/>
        <n v="2.096333"/>
        <n v="45.806486"/>
        <n v="42.238225"/>
        <n v="2655.292965"/>
        <n v="5564.252255"/>
        <n v="594.287953"/>
        <n v="65.343701"/>
        <n v="0.770477"/>
        <n v="1136.385272"/>
        <n v="993.906198"/>
        <n v="360.733782"/>
        <n v="79.828062"/>
        <n v="300.151785"/>
        <n v="133.116458"/>
        <n v="112.223814"/>
        <n v="93.809293"/>
        <n v="73.01591"/>
        <n v="66.834195"/>
        <n v="5634.594107"/>
        <n v="13515.363595"/>
        <n v="921.747494"/>
        <n v="0.769681"/>
        <n v="130.732092"/>
        <n v="4574.937022"/>
        <n v="2209.3594"/>
        <n v="590.075329"/>
        <n v="11.345499"/>
        <n v="36.270745"/>
        <n v="96.486401"/>
        <n v="374.999533"/>
        <n v="458.184074"/>
        <n v="283.17352"/>
        <n v="38.515669"/>
        <n v="191.166691"/>
        <n v="213.325979"/>
        <n v="83.72971"/>
        <n v="124.685178"/>
        <n v="911.409847"/>
        <n v="4885.222894"/>
        <n v="4601.925382"/>
        <n v="10.906751"/>
        <n v="5422.175792"/>
        <n v="266.134121"/>
        <n v="254.339266"/>
        <n v="82.654955"/>
        <n v="98.160894"/>
        <n v="168.19323"/>
        <n v="14.372702"/>
        <n v="149.289834"/>
        <n v="74.99866"/>
        <n v="73.4467"/>
        <n v="44.394432"/>
        <n v="3091.481526"/>
        <n v="4930.199559"/>
        <n v="627.314739"/>
        <n v="61.92317"/>
        <n v="1.590881"/>
        <n v="1154.483978"/>
        <n v="729.85568"/>
        <n v="616.157152"/>
        <n v="8.514561"/>
        <n v="530.799296"/>
        <n v="281.7246"/>
        <n v="87.100711"/>
        <n v="334.68803"/>
        <n v="136.563048"/>
        <n v="111.212183"/>
        <n v="91.027754"/>
        <n v="7220.074814999999"/>
        <n v="9661.265621"/>
        <n v="1041.996994"/>
        <n v="0.866289"/>
        <n v="111.543779"/>
        <n v="7424.948826"/>
        <n v="2329.209672"/>
        <n v="4.999411"/>
        <n v="1515.283204"/>
        <n v="829.925924"/>
        <n v="60.751409"/>
        <n v="432.96244"/>
        <n v="411.48491"/>
        <n v="382.5996"/>
        <n v="4.805201"/>
        <n v="24.562618"/>
        <n v="316.395114"/>
        <n v="39.231244"/>
        <n v="222.563144"/>
        <n v="916.589147"/>
        <n v="4782.541053"/>
        <n v="2572.258208"/>
        <n v="10.52085"/>
        <n v="4729.630735"/>
        <n v="271.40479"/>
        <n v="230.718658"/>
        <n v="10.521911"/>
        <n v="132.086592"/>
        <n v="67.866183"/>
        <n v="59.064649"/>
        <n v="97.748139"/>
        <n v="88.235473"/>
        <n v="79.551433"/>
        <n v="9.602312"/>
        <n v="49.925816"/>
        <n v="3039.185931"/>
        <n v="4352.489251"/>
        <n v="331.185942"/>
        <n v="56.559075"/>
        <n v="1.925396"/>
        <n v="1062.609031"/>
        <n v="371.37458"/>
        <n v="395.901459"/>
        <n v="684.569631"/>
        <n v="522.367552"/>
        <n v="315.497197"/>
        <n v="75.852483"/>
        <n v="271.43171"/>
        <n v="152.9368"/>
        <n v="133.872281"/>
        <n v="94.428791"/>
        <n v="7248.969408"/>
        <n v="9724.902538"/>
        <n v="784.023162"/>
        <n v="2.374221"/>
        <n v="114.790323"/>
        <n v="4603.976229"/>
        <n v="1369.13641"/>
        <n v="844.10972"/>
        <n v="1193.713564"/>
        <n v="960.914753"/>
        <n v="441.059538"/>
        <n v="7.454791"/>
        <n v="25.818787"/>
        <n v="54.751506"/>
        <n v="304.731678"/>
        <n v="345.881953"/>
        <n v="318.983902"/>
        <n v="183.33369"/>
        <n v="87.983642"/>
        <n v="898.672386"/>
        <n v="4814.733113"/>
        <n v="3543.020208"/>
        <n v="10.547372"/>
        <n v="5644.685427"/>
        <n v="276.893473"/>
        <n v="238.596017"/>
        <n v="17.309398"/>
        <n v="137.117698"/>
        <n v="141.873434"/>
        <n v="94.276287"/>
        <n v="36.606651"/>
        <n v="51.047383"/>
        <n v="18.507283"/>
        <n v="66.562141"/>
        <n v="60.192714"/>
        <n v="3221.262657"/>
        <n v="4884.351699"/>
        <n v="361.062196"/>
        <n v="65.041677"/>
        <n v="1.649032"/>
        <n v="1229.614719"/>
        <n v="253.928765"/>
        <n v="777.136945"/>
        <n v="627.35439"/>
        <n v="539.018"/>
        <n v="442.433333"/>
        <n v="287.874421"/>
        <n v="42.496089"/>
        <n v="180.530733"/>
        <n v="139.357318"/>
        <n v="124.258366"/>
        <n v="7576.229368000001"/>
        <n v="10606.008457"/>
        <n v="968.999916"/>
        <n v="2.466652"/>
        <n v="116.463955"/>
        <n v="6837.95726"/>
        <n v="816.48217"/>
        <n v="1313.90949"/>
        <n v="1759.860028"/>
        <n v="959.116532"/>
        <n v="412.478904"/>
        <n v="27.907627"/>
        <n v="346.083656"/>
        <n v="287.866199"/>
        <n v="6.943837"/>
        <n v="25.549584"/>
        <n v="225.064341"/>
        <n v="34.415037"/>
        <n v="161.844556"/>
        <n v="694.009957"/>
        <n v="5266.284194"/>
        <n v="4297.374918"/>
        <n v="10.129644"/>
        <n v="4048.5126"/>
        <n v="349.836778"/>
        <n v="220.183552"/>
        <n v="14.072999"/>
        <n v="127.683803"/>
        <n v="137.103641"/>
        <n v="48.341632"/>
        <n v="10.632907"/>
        <n v="29.563621"/>
        <n v="37.274619"/>
        <n v="0.144415"/>
        <n v="14.455452"/>
        <n v="20.78609"/>
        <n v="2051.053798"/>
        <n v="5927.694242"/>
        <n v="354.733746"/>
        <n v="270.114209"/>
        <n v="621.280092"/>
        <n v="1.380758"/>
        <n v="891.778743"/>
        <n v="520.899138"/>
        <n v="399.155297"/>
        <n v="317.758765"/>
        <n v="208.893286"/>
        <n v="59.614591"/>
        <n v="153.400214"/>
        <n v="140.020312"/>
        <n v="0.692633"/>
        <n v="55.7148"/>
        <n v="4338.377596"/>
        <n v="13377.295863"/>
        <n v="1017.649208"/>
        <n v="2.686656"/>
        <n v="129.450263"/>
        <n v="6111.299986"/>
        <n v="809.177296"/>
        <n v="949.280491"/>
        <n v="0.035739"/>
        <n v="1229.762913"/>
        <n v="549.425267"/>
        <n v="350.572709"/>
        <n v="264.766226"/>
        <n v="215.468992"/>
        <n v="5.401491"/>
        <n v="33.784533"/>
        <n v="28.180941"/>
        <n v="177.715245"/>
        <n v="20.953447"/>
        <n v="170.727381"/>
        <n v="808.533398"/>
        <n v="4132.658514"/>
        <n v="4342.29708"/>
        <n v="11.195581"/>
        <n v="4509.229168"/>
        <n v="356.615048"/>
        <n v="210.144614"/>
        <n v="12.375298"/>
        <n v="139.409435"/>
        <n v="75.752228"/>
        <n v="45.792495"/>
        <n v="41.747626"/>
        <n v="34.859685"/>
        <n v="33.539598"/>
        <n v="0.44929"/>
        <n v="1767.308918"/>
        <n v="6535.292475"/>
        <n v="417.719272"/>
        <n v="62.94362"/>
        <n v="41.966569"/>
        <n v="1037.09187"/>
        <n v="17.012744"/>
        <n v="736.024929"/>
        <n v="171.655003"/>
        <n v="342.313426"/>
        <n v="414.705064"/>
        <n v="240.023454"/>
        <n v="224.597878"/>
        <n v="149.312643"/>
        <n v="35.983109"/>
        <n v="183.715546"/>
        <n v="68.770531"/>
        <n v="5065.711125"/>
        <n v="14523.496622"/>
        <n v="1340.43437"/>
        <n v="2.599994"/>
        <n v="114.957614"/>
        <n v="7067.477966"/>
        <n v="39.270829"/>
        <n v="2370.885489"/>
        <n v="471.930847"/>
        <n v="458.486496"/>
        <n v="676.658057"/>
        <n v="388.65414"/>
        <n v="4.972093"/>
        <n v="29.526423"/>
        <n v="381.290719"/>
        <n v="0.767228"/>
        <n v="54.314748"/>
        <n v="228.474595"/>
        <n v="277.617801"/>
        <n v="221.405838"/>
        <n v="838.316492"/>
        <n v="6333.92685"/>
        <n v="2967.550514"/>
        <n v="13.984016"/>
        <n v="6789.887019"/>
        <n v="342.041969"/>
        <n v="12.090182"/>
        <n v="170.329412"/>
        <n v="170.158144"/>
        <n v="89.076101"/>
        <n v="46.124092"/>
        <n v="33.354405"/>
        <n v="30.823635"/>
        <n v="24.99752"/>
        <n v="0.05762"/>
        <n v="2459.423384"/>
        <n v="7416.6546"/>
        <n v="266.12444"/>
        <n v="10.970206"/>
        <n v="1451.274377"/>
        <n v="1306.824554"/>
        <n v="18.151684"/>
        <n v="434.429395"/>
        <n v="163.867488"/>
        <n v="155.758256"/>
        <n v="198.280602"/>
        <n v="156.285721"/>
        <n v="18.574319"/>
        <n v="162.592157"/>
        <n v="140.600756"/>
        <n v="1.48214"/>
        <n v="67.058508"/>
        <n v="7484.281153"/>
        <n v="15760.805762"/>
        <n v="1051.793848"/>
        <n v="1.881435"/>
        <n v="112.165929"/>
        <n v="9577.518937"/>
        <n v="2101.853462"/>
        <n v="44.767403"/>
        <n v="1156.387558"/>
        <n v="595.802715"/>
        <n v="275.085705"/>
        <n v="449.283347"/>
        <n v="378.995335"/>
        <n v="7.460162"/>
        <n v="23.810641"/>
        <n v="1.273673"/>
        <n v="58.314528"/>
        <n v="283.693426"/>
        <n v="235.037437"/>
        <n v="191.259121"/>
        <n v="632.659472"/>
        <n v="4733.228104"/>
        <n v="5155.983123"/>
        <n v="15.142913"/>
        <n v="7939.393997"/>
        <n v="322.443487"/>
        <n v="8.828719"/>
        <n v="180.083167"/>
        <n v="0.504921"/>
        <n v="158.905209"/>
        <n v="70.102819"/>
        <n v="69.379221"/>
        <n v="31.865635"/>
        <n v="26.838243"/>
        <n v="25.916124"/>
        <n v="0.06962100000000002"/>
        <n v="1862.527017"/>
        <n v="6276.647956"/>
        <n v="303.855443"/>
        <n v="44.648981"/>
        <n v="3.119435"/>
        <n v="1411.382657"/>
        <n v="911.9591929999999"/>
        <n v="42.92005"/>
        <n v="709.762952"/>
        <n v="167.301944"/>
        <n v="91.374932"/>
        <n v="170.223986"/>
        <n v="141.777357"/>
        <n v="9.832527"/>
        <n v="150.476249"/>
        <n v="116.172805"/>
        <n v="103.764818"/>
        <n v="5751.850419"/>
        <n v="13843.010251"/>
        <n v="1613.783187"/>
        <n v="1.818643"/>
        <n v="116.186596"/>
        <n v="8723.807701"/>
        <n v="94.162771"/>
        <n v="1961.295407"/>
        <n v="1502.999939"/>
        <n v="479.585418"/>
        <n v="119.786021"/>
        <n v="378.372655"/>
        <n v="321.767696"/>
        <n v="7.170603"/>
        <n v="24.183679"/>
        <n v="311.613187"/>
        <n v="119.615482"/>
        <n v="0.526536"/>
        <n v="150.34304"/>
        <n v="139.085529"/>
        <n v="129.399208"/>
        <n v="584.439645"/>
        <n v="5261.899307"/>
        <n v="4483.308138"/>
        <n v="15.565614"/>
        <n v="7688.316923"/>
        <n v="325.022263"/>
        <n v="10.424574"/>
        <n v="191.527329"/>
        <n v="0.403671"/>
        <n v="129.878468"/>
        <n v="127.89406"/>
        <n v="63.073779"/>
        <n v="61.491981"/>
        <n v="36.0215"/>
        <n v="33.214698"/>
        <n v="0.086132"/>
        <n v="1831.470979"/>
        <n v="6746.23011"/>
        <n v="346.235894"/>
        <n v="9.829012"/>
        <n v="1308.781975"/>
        <n v="785.239745"/>
        <n v="58.981037"/>
        <n v="606.25328"/>
        <n v="171.533862"/>
        <n v="55.380153"/>
        <n v="177.160661"/>
        <n v="134.078957"/>
        <n v="7.754097"/>
        <n v="133.355757"/>
        <n v="121.583181"/>
        <n v="108.666096"/>
        <n v="5816.404614"/>
        <n v="14410.525472"/>
        <n v="1260.909194"/>
        <n v="160.195657"/>
        <n v="7508.403565"/>
        <n v="122.270841"/>
        <n v="1349.544558"/>
        <n v="1470.941751"/>
        <n v="385.360054"/>
        <n v="8.773221"/>
        <n v="28.912296"/>
        <n v="303.53724"/>
        <n v="45.059481"/>
        <n v="309.04197"/>
        <n v="266.459087"/>
        <n v="1.651021"/>
        <n v="49.401866"/>
        <n v="154.514089"/>
        <n v="14.953212"/>
        <n v="0.960841"/>
        <n v="173.679195"/>
        <n v="2078.5833"/>
        <n v="1233.5554"/>
        <n v="1891.4637"/>
        <n v="1726.978"/>
        <n v="999.1274000000001"/>
        <n v="1653.5799"/>
        <n v="1670.2214"/>
        <n v="876.2526"/>
        <n v="1287.2407"/>
        <n v="1358.9363"/>
        <n v="759.3862"/>
        <n v="2991.2072"/>
        <n v="1451.1396"/>
        <n v="751.6631"/>
        <n v="1321.7207"/>
        <n v="1271.7483"/>
        <n v="1119.4307"/>
        <n v="2409.2682"/>
        <n v="1472.9105"/>
        <n v="1292.4159"/>
        <n v="2610.5358"/>
        <n v="1174.4153"/>
        <n v="1298.0841"/>
        <n v="2683.1193"/>
        <n v="1100.4579"/>
        <n v="1265.2026"/>
        <n v="1831.2859"/>
        <n v="833.8938"/>
        <n v="867.9115"/>
        <n v="1875.1751"/>
        <n v="894.7549"/>
        <n v="749.0576"/>
        <n v="1339.4531"/>
        <n v="748.8579"/>
        <n v="549.3443"/>
        <n v="1721.988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7" cacheId="0" dataCaption="" rowGrandTotals="0" compact="0" compactData="0">
  <location ref="A5:E32" firstHeaderRow="0" firstDataRow="3" firstDataCol="0" rowPageCount="3" colPageCount="1"/>
  <pivotFields>
    <pivotField name="Год" axis="axisRow" compact="0" outline="0" multipleItemSelectionAllowed="1" showAll="0" sortType="ascending" defaultSubtotal="0">
      <items>
        <item x="0"/>
        <item x="2"/>
        <item x="1"/>
      </items>
    </pivotField>
    <pivotField name="Месяц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Канал" axis="axisPage" compact="0" outline="0" multipleItemSelectionAllowed="1" showAll="0">
      <items>
        <item x="0"/>
        <item h="1" x="1"/>
        <item h="1" x="2"/>
        <item t="default"/>
      </items>
    </pivotField>
    <pivotField name="Бренд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t="default"/>
      </items>
    </pivotField>
    <pivotField name="Диапазон веса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name="Сумма (в 1000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t="default"/>
      </items>
    </pivotField>
    <pivotField name="Штуки (в 1000 шт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t="default"/>
      </items>
    </pivotField>
    <pivotField name="Штуки (в шт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t="default"/>
      </items>
    </pivotField>
    <pivotField name="Точ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t="default"/>
      </items>
    </pivotField>
    <pivotField name="Офтейк (штук на точку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t="default"/>
      </items>
    </pivotField>
    <pivotField name="Цена за штуку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t="default"/>
      </items>
    </pivotField>
    <pivotField name="Средний вес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Цена за грамм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t="default"/>
      </items>
    </pivotField>
  </pivotFields>
  <rowFields>
    <field x="0"/>
    <field x="1"/>
  </rowFields>
  <colFields>
    <field x="-2"/>
  </colFields>
  <pageFields>
    <pageField fld="3"/>
    <pageField fld="4"/>
    <pageField fld="2"/>
  </pageFields>
  <dataFields>
    <dataField name="SUM of Сумма (в 1000)" fld="5" baseField="0"/>
    <dataField name="AVERAGE of Офтейк (штук на точку)" fld="9" subtotal="average" baseField="0"/>
    <dataField name="AVERAGE of Цена за грамм" fld="12" subtotal="average" baseField="0"/>
  </dataFields>
</pivotTableDefinition>
</file>

<file path=xl/pivotTables/pivotTable2.xml><?xml version="1.0" encoding="utf-8"?>
<pivotTableDefinition xmlns="http://schemas.openxmlformats.org/spreadsheetml/2006/main" name="5" cacheId="1" dataCaption="" rowGrandTotals="0" colGrandTotals="0" compact="0" compactData="0">
  <location ref="A20:B33" firstHeaderRow="0" firstDataRow="1" firstDataCol="1" rowPageCount="3" colPageCount="1"/>
  <pivotFields>
    <pivotField name="Год" axis="axisPage" compact="0" outline="0" multipleItemSelectionAllowed="1" showAll="0">
      <items>
        <item h="1" x="0"/>
        <item x="1"/>
        <item h="1" x="2"/>
        <item t="default"/>
      </items>
    </pivotField>
    <pivotField name="Месяц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Канал" axis="axisPage" compact="0" outline="0" multipleItemSelectionAllowed="1" showAll="0">
      <items>
        <item x="0"/>
        <item h="1" x="1"/>
        <item h="1" x="2"/>
        <item t="default"/>
      </items>
    </pivotField>
    <pivotField name="Бренд" axis="axisCol" compact="0" outline="0" multipleItemSelectionAllowed="1" showAll="0" sortType="ascending">
      <items>
        <item h="1" x="26"/>
        <item h="1" x="2"/>
        <item x="1"/>
        <item h="1" x="37"/>
        <item h="1" x="9"/>
        <item h="1" x="29"/>
        <item h="1" x="40"/>
        <item h="1" x="38"/>
        <item h="1" x="14"/>
        <item h="1" x="20"/>
        <item h="1" x="15"/>
        <item h="1" x="19"/>
        <item h="1" x="25"/>
        <item h="1" x="0"/>
        <item h="1" x="10"/>
        <item h="1" x="24"/>
        <item h="1" x="32"/>
        <item h="1" x="22"/>
        <item h="1" x="36"/>
        <item h="1" x="34"/>
        <item h="1" x="28"/>
        <item h="1" x="13"/>
        <item h="1" x="18"/>
        <item h="1" x="6"/>
        <item h="1" x="11"/>
        <item h="1" x="12"/>
        <item h="1" x="33"/>
        <item h="1" x="8"/>
        <item h="1" x="39"/>
        <item h="1" x="7"/>
        <item h="1" x="4"/>
        <item h="1" x="35"/>
        <item h="1" x="31"/>
        <item h="1" x="27"/>
        <item h="1" x="21"/>
        <item h="1" x="30"/>
        <item h="1" x="23"/>
        <item h="1" x="17"/>
        <item h="1" x="16"/>
        <item h="1" x="3"/>
        <item h="1" x="5"/>
        <item t="default"/>
      </items>
    </pivotField>
    <pivotField name="Диапазон веса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h="1" x="7"/>
        <item t="default"/>
      </items>
    </pivotField>
    <pivotField name="Сумма (в 1000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t="default"/>
      </items>
    </pivotField>
    <pivotField name="Штуки (в 1000 шт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t="default"/>
      </items>
    </pivotField>
    <pivotField name="Штуки (в шт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t="default"/>
      </items>
    </pivotField>
    <pivotField name="Точ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t="default"/>
      </items>
    </pivotField>
    <pivotField name="Офтейк (штук на точку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t="default"/>
      </items>
    </pivotField>
  </pivotFields>
  <rowFields>
    <field x="1"/>
  </rowFields>
  <colFields>
    <field x="3"/>
  </colFields>
  <pageFields>
    <pageField fld="0"/>
    <pageField fld="2"/>
    <pageField fld="4"/>
  </pageFields>
  <dataFields>
    <dataField name="SUM of Офтейк (штук на точку)" fld="9" baseField="0"/>
  </dataFields>
</pivotTableDefinition>
</file>

<file path=xl/pivotTables/pivotTable3.xml><?xml version="1.0" encoding="utf-8"?>
<pivotTableDefinition xmlns="http://schemas.openxmlformats.org/spreadsheetml/2006/main" name="4" cacheId="2" dataCaption="" colGrandTotals="0" compact="0" compactData="0">
  <location ref="A1:C6" firstHeaderRow="0" firstDataRow="1" firstDataCol="1"/>
  <pivotFields>
    <pivotField name="Год" axis="axisCol" compact="0" outline="0" multipleItemSelectionAllowed="1" showAll="0" sortType="ascending">
      <items>
        <item h="1" x="0"/>
        <item x="2"/>
        <item x="1"/>
        <item t="default"/>
      </items>
    </pivotField>
    <pivotField name="Месяц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Канал" axis="axisRow" compact="0" outline="0" multipleItemSelectionAllowed="1" showAll="0" sortType="ascending">
      <items>
        <item x="0"/>
        <item x="1"/>
        <item x="2"/>
        <item t="default"/>
      </items>
    </pivotField>
    <pivotField name="Брен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Диапазон веса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Сумма (в 1000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t="default"/>
      </items>
    </pivotField>
  </pivotFields>
  <rowFields>
    <field x="2"/>
  </rowFields>
  <colFields>
    <field x="0"/>
  </colFields>
  <dataFields>
    <dataField name="SUM of Сумма (в 1000)" fld="5" baseField="0"/>
  </dataFields>
</pivotTableDefinition>
</file>

<file path=xl/pivotTables/pivotTable4.xml><?xml version="1.0" encoding="utf-8"?>
<pivotTableDefinition xmlns="http://schemas.openxmlformats.org/spreadsheetml/2006/main" name="3" cacheId="2" dataCaption="" rowGrandTotals="0" compact="0" compactData="0">
  <location ref="A4:D24" firstHeaderRow="0" firstDataRow="3" firstDataCol="0" rowPageCount="2" colPageCount="1"/>
  <pivotFields>
    <pivotField name="Год" axis="axisRow" compact="0" outline="0" multipleItemSelectionAllowed="1" showAll="0" sortType="ascending" defaultSubtotal="0">
      <items>
        <item h="1" x="0"/>
        <item x="2"/>
        <item x="1"/>
      </items>
    </pivotField>
    <pivotField name="Месяц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Канал" axis="axisPage" compact="0" outline="0" multipleItemSelectionAllowed="1" showAll="0">
      <items>
        <item h="1" x="0"/>
        <item h="1" x="1"/>
        <item x="2"/>
        <item t="default"/>
      </items>
    </pivotField>
    <pivotField name="Бренд" axis="axisRow" compact="0" outline="0" multipleItemSelectionAllowed="1" showAll="0" sortType="descending" defaultSubtotal="0">
      <items>
        <item sd="0" x="0"/>
        <item sd="0" x="1"/>
        <item sd="0" x="2"/>
        <item x="3"/>
        <item sd="0" x="4"/>
        <item sd="0" x="5"/>
        <item sd="0" x="6"/>
        <item x="7"/>
        <item x="8"/>
        <item x="9"/>
        <item x="10"/>
        <item sd="0" x="11"/>
        <item x="12"/>
        <item x="13"/>
        <item sd="0" x="14"/>
        <item sd="0" x="15"/>
        <item sd="0" x="16"/>
        <item x="17"/>
        <item sd="0" x="18"/>
        <item x="19"/>
        <item x="20"/>
        <item x="21"/>
        <item x="22"/>
        <item x="23"/>
        <item x="24"/>
        <item sd="0" x="25"/>
        <item sd="0" x="26"/>
        <item x="27"/>
        <item x="28"/>
        <item x="29"/>
        <item sd="0" x="30"/>
        <item sd="0" x="31"/>
        <item x="32"/>
        <item sd="0" x="33"/>
        <item sd="0" x="34"/>
        <item sd="0" x="35"/>
        <item sd="0" x="36"/>
        <item x="37"/>
        <item x="38"/>
        <item x="39"/>
        <item sd="0" x="40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Диапазон веса" axis="axisPage" compact="0" outline="0" multipleItemSelectionAllowed="1" showAll="0">
      <items>
        <item h="1" x="0"/>
        <item x="1"/>
        <item x="2"/>
        <item h="1" x="3"/>
        <item h="1" x="4"/>
        <item h="1" x="5"/>
        <item h="1" x="6"/>
        <item h="1" x="7"/>
        <item t="default"/>
      </items>
    </pivotField>
    <pivotField name="Сумма (в 1000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t="default"/>
      </items>
    </pivotField>
  </pivotFields>
  <rowFields>
    <field x="3"/>
    <field x="0"/>
    <field x="1"/>
  </rowFields>
  <pageFields>
    <pageField fld="2"/>
    <pageField fld="4"/>
  </pageFields>
  <dataFields>
    <dataField name="SUM of Сумма (в 1000)" fld="5" baseField="0"/>
  </dataFields>
</pivotTableDefinition>
</file>

<file path=xl/pivotTables/pivotTable5.xml><?xml version="1.0" encoding="utf-8"?>
<pivotTableDefinition xmlns="http://schemas.openxmlformats.org/spreadsheetml/2006/main" name="2" cacheId="2" dataCaption="" rowGrandTotals="0" compact="0" compactData="0">
  <location ref="A5:B19" firstHeaderRow="0" firstDataRow="1" firstDataCol="0" rowPageCount="3" colPageCount="1"/>
  <pivotFields>
    <pivotField name="Год" axis="axisPage" compact="0" outline="0" multipleItemSelectionAllowed="1" showAll="0">
      <items>
        <item h="1" x="0"/>
        <item x="1"/>
        <item h="1" x="2"/>
        <item t="default"/>
      </items>
    </pivotField>
    <pivotField name="Месяц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Канал" axis="axisPage" compact="0" outline="0" multipleItemSelectionAllowed="1" showAll="0">
      <items>
        <item h="1" x="0"/>
        <item h="1" x="1"/>
        <item x="2"/>
        <item t="default"/>
      </items>
    </pivotField>
    <pivotField name="Бренд" axis="axisRow" compact="0" outline="0" multipleItemSelectionAllowed="1" showAll="0" sortType="ascending">
      <items>
        <item x="26"/>
        <item x="2"/>
        <item x="1"/>
        <item x="37"/>
        <item x="9"/>
        <item x="29"/>
        <item x="40"/>
        <item x="38"/>
        <item x="14"/>
        <item x="20"/>
        <item x="15"/>
        <item x="19"/>
        <item x="25"/>
        <item x="0"/>
        <item x="10"/>
        <item x="24"/>
        <item x="32"/>
        <item x="22"/>
        <item x="36"/>
        <item x="34"/>
        <item x="28"/>
        <item x="13"/>
        <item x="18"/>
        <item x="6"/>
        <item x="11"/>
        <item x="12"/>
        <item x="33"/>
        <item x="8"/>
        <item x="39"/>
        <item x="7"/>
        <item x="4"/>
        <item x="35"/>
        <item x="31"/>
        <item x="27"/>
        <item x="21"/>
        <item x="30"/>
        <item x="23"/>
        <item x="17"/>
        <item x="16"/>
        <item x="3"/>
        <item x="5"/>
        <item t="default"/>
      </items>
    </pivotField>
    <pivotField name="Диапазон веса" axis="axisPage" compact="0" outline="0" multipleItemSelectionAllowed="1" showAll="0">
      <items>
        <item h="1" x="0"/>
        <item x="1"/>
        <item x="2"/>
        <item h="1" x="3"/>
        <item h="1" x="4"/>
        <item h="1" x="5"/>
        <item h="1" x="6"/>
        <item h="1" x="7"/>
        <item t="default"/>
      </items>
    </pivotField>
    <pivotField name="Сумма (в 1000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t="default"/>
      </items>
    </pivotField>
  </pivotFields>
  <rowFields>
    <field x="3"/>
  </rowFields>
  <pageFields>
    <pageField fld="0"/>
    <pageField fld="4"/>
    <pageField fld="2"/>
  </pageFields>
  <dataFields>
    <dataField name="Объем продаж " fld="5" baseField="0"/>
  </dataFields>
</pivotTableDefinition>
</file>

<file path=xl/pivotTables/pivotTable6.xml><?xml version="1.0" encoding="utf-8"?>
<pivotTableDefinition xmlns="http://schemas.openxmlformats.org/spreadsheetml/2006/main" name="1" cacheId="2" dataCaption="" rowGrandTotals="0" compact="0" compactData="0">
  <location ref="A1:C37" firstHeaderRow="0" firstDataRow="2" firstDataCol="0"/>
  <pivotFields>
    <pivotField name="Год" axis="axisRow" compact="0" outline="0" multipleItemSelectionAllowed="1" showAll="0" sortType="ascending" defaultSubtotal="0">
      <items>
        <item x="0"/>
        <item x="2"/>
        <item x="1"/>
      </items>
    </pivotField>
    <pivotField name="Месяц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Канал" compact="0" outline="0" multipleItemSelectionAllowed="1" showAll="0">
      <items>
        <item x="0"/>
        <item x="1"/>
        <item x="2"/>
        <item t="default"/>
      </items>
    </pivotField>
    <pivotField name="Брен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Диапазон веса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Сумма (в 1000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t="default"/>
      </items>
    </pivotField>
  </pivotFields>
  <rowFields>
    <field x="0"/>
    <field x="1"/>
  </rowFields>
  <dataFields>
    <dataField name="Объем продаж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2.86"/>
    <col customWidth="1" min="4" max="4" width="22.14"/>
    <col customWidth="1" min="5" max="5" width="19.43"/>
    <col customWidth="1" min="6" max="6" width="17.14"/>
    <col customWidth="1" min="7" max="8" width="20.0"/>
    <col customWidth="1" min="9" max="9" width="16.43"/>
    <col customWidth="1" min="10" max="10" width="17.71"/>
    <col customWidth="1" min="11" max="11" width="16.29"/>
    <col customWidth="1" min="12" max="12" width="18.43"/>
    <col customWidth="1" min="13" max="13" width="19.86"/>
    <col customWidth="1" min="14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13</v>
      </c>
      <c r="P1" s="7" t="s">
        <v>13</v>
      </c>
      <c r="Q1" s="7" t="s">
        <v>13</v>
      </c>
      <c r="R1" s="7" t="s">
        <v>13</v>
      </c>
      <c r="S1" s="7" t="s">
        <v>13</v>
      </c>
      <c r="T1" s="7" t="s">
        <v>13</v>
      </c>
      <c r="U1" s="7" t="s">
        <v>13</v>
      </c>
      <c r="V1" s="7" t="s">
        <v>13</v>
      </c>
      <c r="W1" s="7" t="s">
        <v>13</v>
      </c>
      <c r="X1" s="7" t="s">
        <v>13</v>
      </c>
      <c r="Y1" s="7" t="s">
        <v>13</v>
      </c>
      <c r="Z1" s="7" t="s">
        <v>13</v>
      </c>
      <c r="AA1" s="7" t="s">
        <v>13</v>
      </c>
    </row>
    <row r="2" hidden="1">
      <c r="A2" s="7">
        <v>2020.0</v>
      </c>
      <c r="B2" s="7">
        <v>1.0</v>
      </c>
      <c r="C2" s="7" t="s">
        <v>14</v>
      </c>
      <c r="D2" s="7" t="s">
        <v>15</v>
      </c>
      <c r="E2" s="7" t="s">
        <v>16</v>
      </c>
      <c r="F2" s="8">
        <v>936.803413</v>
      </c>
      <c r="G2" s="9">
        <v>16.3202</v>
      </c>
      <c r="H2" s="10">
        <f t="shared" ref="H2:H2009" si="1">G2*1000</f>
        <v>16320.2</v>
      </c>
      <c r="I2" s="7">
        <v>477.0</v>
      </c>
      <c r="J2" s="11">
        <f t="shared" ref="J2:J2009" si="2">H2/I2</f>
        <v>34.21425577</v>
      </c>
      <c r="K2" s="8">
        <f t="shared" ref="K2:K2009" si="3">F2/G2</f>
        <v>57.40146646</v>
      </c>
      <c r="L2" s="7">
        <f>(200+249)/2</f>
        <v>224.5</v>
      </c>
      <c r="M2" s="8">
        <f t="shared" ref="M2:M2009" si="4">K2/L2</f>
        <v>0.2556858194</v>
      </c>
    </row>
    <row r="3">
      <c r="A3" s="7">
        <v>2020.0</v>
      </c>
      <c r="B3" s="7">
        <v>1.0</v>
      </c>
      <c r="C3" s="7" t="s">
        <v>14</v>
      </c>
      <c r="D3" s="7" t="s">
        <v>15</v>
      </c>
      <c r="E3" s="7" t="s">
        <v>17</v>
      </c>
      <c r="F3" s="8">
        <v>7019.116508</v>
      </c>
      <c r="G3" s="9">
        <v>87.8634</v>
      </c>
      <c r="H3" s="10">
        <f t="shared" si="1"/>
        <v>87863.4</v>
      </c>
      <c r="I3" s="7">
        <v>754.0</v>
      </c>
      <c r="J3" s="11">
        <f t="shared" si="2"/>
        <v>116.5297082</v>
      </c>
      <c r="K3" s="8">
        <f t="shared" si="3"/>
        <v>79.88669353</v>
      </c>
      <c r="L3" s="7">
        <f>(350+399)/2</f>
        <v>374.5</v>
      </c>
      <c r="M3" s="8">
        <f t="shared" si="4"/>
        <v>0.2133156035</v>
      </c>
    </row>
    <row r="4">
      <c r="A4" s="7">
        <v>2020.0</v>
      </c>
      <c r="B4" s="7">
        <v>1.0</v>
      </c>
      <c r="C4" s="7" t="s">
        <v>14</v>
      </c>
      <c r="D4" s="7" t="s">
        <v>15</v>
      </c>
      <c r="E4" s="7" t="s">
        <v>18</v>
      </c>
      <c r="F4" s="8">
        <v>4166.453788</v>
      </c>
      <c r="G4" s="9">
        <v>35.7182</v>
      </c>
      <c r="H4" s="10">
        <f t="shared" si="1"/>
        <v>35718.2</v>
      </c>
      <c r="I4" s="7">
        <v>629.0</v>
      </c>
      <c r="J4" s="11">
        <f t="shared" si="2"/>
        <v>56.78569157</v>
      </c>
      <c r="K4" s="8">
        <f t="shared" si="3"/>
        <v>116.6479215</v>
      </c>
      <c r="L4" s="7">
        <f>(400+599)/2</f>
        <v>499.5</v>
      </c>
      <c r="M4" s="8">
        <f t="shared" si="4"/>
        <v>0.2335293723</v>
      </c>
    </row>
    <row r="5">
      <c r="A5" s="7">
        <v>2020.0</v>
      </c>
      <c r="B5" s="7">
        <v>1.0</v>
      </c>
      <c r="C5" s="7" t="s">
        <v>14</v>
      </c>
      <c r="D5" s="7" t="s">
        <v>15</v>
      </c>
      <c r="E5" s="7" t="s">
        <v>19</v>
      </c>
      <c r="F5" s="8">
        <v>66.38769</v>
      </c>
      <c r="G5" s="9">
        <v>0.358</v>
      </c>
      <c r="H5" s="10">
        <f t="shared" si="1"/>
        <v>358</v>
      </c>
      <c r="I5" s="7">
        <v>29.0</v>
      </c>
      <c r="J5" s="11">
        <f t="shared" si="2"/>
        <v>12.34482759</v>
      </c>
      <c r="K5" s="8">
        <f t="shared" si="3"/>
        <v>185.4404749</v>
      </c>
      <c r="L5" s="7">
        <f>(600+899)/2</f>
        <v>749.5</v>
      </c>
      <c r="M5" s="8">
        <f t="shared" si="4"/>
        <v>0.2474189124</v>
      </c>
    </row>
    <row r="6">
      <c r="A6" s="7">
        <v>2020.0</v>
      </c>
      <c r="B6" s="7">
        <v>1.0</v>
      </c>
      <c r="C6" s="7" t="s">
        <v>14</v>
      </c>
      <c r="D6" s="7" t="s">
        <v>20</v>
      </c>
      <c r="E6" s="7" t="s">
        <v>18</v>
      </c>
      <c r="F6" s="8">
        <v>3227.992656</v>
      </c>
      <c r="G6" s="9">
        <v>16.8368</v>
      </c>
      <c r="H6" s="10">
        <f t="shared" si="1"/>
        <v>16836.8</v>
      </c>
      <c r="I6" s="7">
        <v>663.0</v>
      </c>
      <c r="J6" s="11">
        <f t="shared" si="2"/>
        <v>25.39487179</v>
      </c>
      <c r="K6" s="8">
        <f t="shared" si="3"/>
        <v>191.7224565</v>
      </c>
      <c r="L6" s="7">
        <f>(400+599)/2</f>
        <v>499.5</v>
      </c>
      <c r="M6" s="8">
        <f t="shared" si="4"/>
        <v>0.3838287418</v>
      </c>
    </row>
    <row r="7" hidden="1">
      <c r="A7" s="7">
        <v>2020.0</v>
      </c>
      <c r="B7" s="7">
        <v>1.0</v>
      </c>
      <c r="C7" s="7" t="s">
        <v>14</v>
      </c>
      <c r="D7" s="7" t="s">
        <v>21</v>
      </c>
      <c r="E7" s="7" t="s">
        <v>16</v>
      </c>
      <c r="F7" s="8">
        <v>573.128758</v>
      </c>
      <c r="G7" s="9">
        <v>10.0639</v>
      </c>
      <c r="H7" s="10">
        <f t="shared" si="1"/>
        <v>10063.9</v>
      </c>
      <c r="I7" s="7">
        <v>547.0</v>
      </c>
      <c r="J7" s="11">
        <f t="shared" si="2"/>
        <v>18.39835466</v>
      </c>
      <c r="K7" s="8">
        <f t="shared" si="3"/>
        <v>56.94897187</v>
      </c>
      <c r="L7" s="7">
        <f>(200+249)/2</f>
        <v>224.5</v>
      </c>
      <c r="M7" s="8">
        <f t="shared" si="4"/>
        <v>0.2536702533</v>
      </c>
    </row>
    <row r="8">
      <c r="A8" s="7">
        <v>2020.0</v>
      </c>
      <c r="B8" s="7">
        <v>1.0</v>
      </c>
      <c r="C8" s="7" t="s">
        <v>14</v>
      </c>
      <c r="D8" s="7" t="s">
        <v>21</v>
      </c>
      <c r="E8" s="7" t="s">
        <v>18</v>
      </c>
      <c r="F8" s="8">
        <v>559.444379</v>
      </c>
      <c r="G8" s="9">
        <v>5.1222</v>
      </c>
      <c r="H8" s="10">
        <f t="shared" si="1"/>
        <v>5122.2</v>
      </c>
      <c r="I8" s="7">
        <v>325.0</v>
      </c>
      <c r="J8" s="11">
        <f t="shared" si="2"/>
        <v>15.76061538</v>
      </c>
      <c r="K8" s="8">
        <f t="shared" si="3"/>
        <v>109.21955</v>
      </c>
      <c r="L8" s="7">
        <f>(400+599)/2</f>
        <v>499.5</v>
      </c>
      <c r="M8" s="8">
        <f t="shared" si="4"/>
        <v>0.2186577578</v>
      </c>
    </row>
    <row r="9">
      <c r="A9" s="7">
        <v>2020.0</v>
      </c>
      <c r="B9" s="7">
        <v>1.0</v>
      </c>
      <c r="C9" s="7" t="s">
        <v>14</v>
      </c>
      <c r="D9" s="7" t="s">
        <v>22</v>
      </c>
      <c r="E9" s="7" t="s">
        <v>23</v>
      </c>
      <c r="F9" s="8">
        <v>328.755626</v>
      </c>
      <c r="G9" s="9">
        <v>3.4856</v>
      </c>
      <c r="H9" s="10">
        <f t="shared" si="1"/>
        <v>3485.6</v>
      </c>
      <c r="I9" s="7">
        <v>96.0</v>
      </c>
      <c r="J9" s="11">
        <f t="shared" si="2"/>
        <v>36.30833333</v>
      </c>
      <c r="K9" s="8">
        <f t="shared" si="3"/>
        <v>94.31823101</v>
      </c>
      <c r="L9" s="7">
        <v>200.0</v>
      </c>
      <c r="M9" s="8">
        <f t="shared" si="4"/>
        <v>0.471591155</v>
      </c>
    </row>
    <row r="10">
      <c r="A10" s="7">
        <v>2020.0</v>
      </c>
      <c r="B10" s="7">
        <v>1.0</v>
      </c>
      <c r="C10" s="7" t="s">
        <v>14</v>
      </c>
      <c r="D10" s="7" t="s">
        <v>24</v>
      </c>
      <c r="E10" s="7" t="s">
        <v>17</v>
      </c>
      <c r="F10" s="8">
        <v>253.642919</v>
      </c>
      <c r="G10" s="9">
        <v>1.6929</v>
      </c>
      <c r="H10" s="10">
        <f t="shared" si="1"/>
        <v>1692.9</v>
      </c>
      <c r="I10" s="7">
        <v>95.0</v>
      </c>
      <c r="J10" s="11">
        <f t="shared" si="2"/>
        <v>17.82</v>
      </c>
      <c r="K10" s="8">
        <f t="shared" si="3"/>
        <v>149.8274671</v>
      </c>
      <c r="L10" s="7">
        <f t="shared" ref="L10:L11" si="5">(350+399)/2</f>
        <v>374.5</v>
      </c>
      <c r="M10" s="8">
        <f t="shared" si="4"/>
        <v>0.4000733433</v>
      </c>
    </row>
    <row r="11">
      <c r="A11" s="7">
        <v>2020.0</v>
      </c>
      <c r="B11" s="7">
        <v>1.0</v>
      </c>
      <c r="C11" s="7" t="s">
        <v>14</v>
      </c>
      <c r="D11" s="7" t="s">
        <v>25</v>
      </c>
      <c r="E11" s="7" t="s">
        <v>17</v>
      </c>
      <c r="F11" s="8">
        <v>200.763102</v>
      </c>
      <c r="G11" s="9">
        <v>2.8313</v>
      </c>
      <c r="H11" s="10">
        <f t="shared" si="1"/>
        <v>2831.3</v>
      </c>
      <c r="I11" s="7">
        <v>191.0</v>
      </c>
      <c r="J11" s="11">
        <f t="shared" si="2"/>
        <v>14.82356021</v>
      </c>
      <c r="K11" s="8">
        <f t="shared" si="3"/>
        <v>70.90845265</v>
      </c>
      <c r="L11" s="7">
        <f t="shared" si="5"/>
        <v>374.5</v>
      </c>
      <c r="M11" s="8">
        <f t="shared" si="4"/>
        <v>0.1893416626</v>
      </c>
    </row>
    <row r="12">
      <c r="A12" s="7">
        <v>2020.0</v>
      </c>
      <c r="B12" s="7">
        <v>1.0</v>
      </c>
      <c r="C12" s="7" t="s">
        <v>14</v>
      </c>
      <c r="D12" s="7" t="s">
        <v>26</v>
      </c>
      <c r="E12" s="7" t="s">
        <v>27</v>
      </c>
      <c r="F12" s="8">
        <v>2.200698</v>
      </c>
      <c r="G12" s="9">
        <v>0.0068</v>
      </c>
      <c r="H12" s="10">
        <f t="shared" si="1"/>
        <v>6.8</v>
      </c>
      <c r="I12" s="7">
        <v>4.0</v>
      </c>
      <c r="J12" s="11">
        <f t="shared" si="2"/>
        <v>1.7</v>
      </c>
      <c r="K12" s="8">
        <f t="shared" si="3"/>
        <v>323.6320588</v>
      </c>
      <c r="L12" s="7">
        <f>(250+299)/2</f>
        <v>274.5</v>
      </c>
      <c r="M12" s="8">
        <f t="shared" si="4"/>
        <v>1.178987464</v>
      </c>
    </row>
    <row r="13">
      <c r="A13" s="7">
        <v>2020.0</v>
      </c>
      <c r="B13" s="7">
        <v>1.0</v>
      </c>
      <c r="C13" s="7" t="s">
        <v>14</v>
      </c>
      <c r="D13" s="7" t="s">
        <v>26</v>
      </c>
      <c r="E13" s="7" t="s">
        <v>18</v>
      </c>
      <c r="F13" s="8">
        <v>71.031833</v>
      </c>
      <c r="G13" s="9">
        <v>0.5648</v>
      </c>
      <c r="H13" s="10">
        <f t="shared" si="1"/>
        <v>564.8</v>
      </c>
      <c r="I13" s="7">
        <v>78.0</v>
      </c>
      <c r="J13" s="11">
        <f t="shared" si="2"/>
        <v>7.241025641</v>
      </c>
      <c r="K13" s="8">
        <f t="shared" si="3"/>
        <v>125.7645768</v>
      </c>
      <c r="L13" s="7">
        <f t="shared" ref="L13:L14" si="6">(400+599)/2</f>
        <v>499.5</v>
      </c>
      <c r="M13" s="8">
        <f t="shared" si="4"/>
        <v>0.2517809346</v>
      </c>
    </row>
    <row r="14">
      <c r="A14" s="7">
        <v>2020.0</v>
      </c>
      <c r="B14" s="7">
        <v>1.0</v>
      </c>
      <c r="C14" s="7" t="s">
        <v>14</v>
      </c>
      <c r="D14" s="7" t="s">
        <v>28</v>
      </c>
      <c r="E14" s="7" t="s">
        <v>18</v>
      </c>
      <c r="F14" s="8">
        <v>61.805145</v>
      </c>
      <c r="G14" s="9">
        <v>0.242</v>
      </c>
      <c r="H14" s="10">
        <f t="shared" si="1"/>
        <v>242</v>
      </c>
      <c r="I14" s="7">
        <v>96.0</v>
      </c>
      <c r="J14" s="11">
        <f t="shared" si="2"/>
        <v>2.520833333</v>
      </c>
      <c r="K14" s="8">
        <f t="shared" si="3"/>
        <v>255.3931612</v>
      </c>
      <c r="L14" s="7">
        <f t="shared" si="6"/>
        <v>499.5</v>
      </c>
      <c r="M14" s="8">
        <f t="shared" si="4"/>
        <v>0.5112976199</v>
      </c>
    </row>
    <row r="15">
      <c r="A15" s="7">
        <v>2020.0</v>
      </c>
      <c r="B15" s="7">
        <v>1.0</v>
      </c>
      <c r="C15" s="7" t="s">
        <v>14</v>
      </c>
      <c r="D15" s="7" t="s">
        <v>29</v>
      </c>
      <c r="E15" s="7" t="s">
        <v>23</v>
      </c>
      <c r="F15" s="8">
        <v>56.153614</v>
      </c>
      <c r="G15" s="9">
        <v>0.3707</v>
      </c>
      <c r="H15" s="10">
        <f t="shared" si="1"/>
        <v>370.7</v>
      </c>
      <c r="I15" s="7">
        <v>1.0</v>
      </c>
      <c r="J15" s="11">
        <f t="shared" si="2"/>
        <v>370.7</v>
      </c>
      <c r="K15" s="8">
        <f t="shared" si="3"/>
        <v>151.4799407</v>
      </c>
      <c r="L15" s="7">
        <v>200.0</v>
      </c>
      <c r="M15" s="8">
        <f t="shared" si="4"/>
        <v>0.7573997033</v>
      </c>
    </row>
    <row r="16">
      <c r="A16" s="7">
        <v>2020.0</v>
      </c>
      <c r="B16" s="7">
        <v>1.0</v>
      </c>
      <c r="C16" s="7" t="s">
        <v>14</v>
      </c>
      <c r="D16" s="7" t="s">
        <v>30</v>
      </c>
      <c r="E16" s="7" t="s">
        <v>18</v>
      </c>
      <c r="F16" s="8">
        <v>50.76976</v>
      </c>
      <c r="G16" s="9">
        <v>0.321</v>
      </c>
      <c r="H16" s="10">
        <f t="shared" si="1"/>
        <v>321</v>
      </c>
      <c r="I16" s="7">
        <v>1.0</v>
      </c>
      <c r="J16" s="11">
        <f t="shared" si="2"/>
        <v>321</v>
      </c>
      <c r="K16" s="8">
        <f t="shared" si="3"/>
        <v>158.1612461</v>
      </c>
      <c r="L16" s="7">
        <f>(400+599)/2</f>
        <v>499.5</v>
      </c>
      <c r="M16" s="8">
        <f t="shared" si="4"/>
        <v>0.3166391313</v>
      </c>
    </row>
    <row r="17" hidden="1">
      <c r="A17" s="7">
        <v>2020.0</v>
      </c>
      <c r="B17" s="7">
        <v>1.0</v>
      </c>
      <c r="C17" s="7" t="s">
        <v>31</v>
      </c>
      <c r="D17" s="7" t="s">
        <v>15</v>
      </c>
      <c r="E17" s="7" t="s">
        <v>16</v>
      </c>
      <c r="F17" s="8">
        <v>4050.03638</v>
      </c>
      <c r="G17" s="9">
        <v>66.7225</v>
      </c>
      <c r="H17" s="10">
        <f t="shared" si="1"/>
        <v>66722.5</v>
      </c>
      <c r="I17" s="7">
        <v>7561.0</v>
      </c>
      <c r="J17" s="11">
        <f t="shared" si="2"/>
        <v>8.824560243</v>
      </c>
      <c r="K17" s="8">
        <f t="shared" si="3"/>
        <v>60.69970969</v>
      </c>
      <c r="L17" s="7">
        <f>(200+249)/2</f>
        <v>224.5</v>
      </c>
      <c r="M17" s="8">
        <f t="shared" si="4"/>
        <v>0.270377326</v>
      </c>
    </row>
    <row r="18" hidden="1">
      <c r="A18" s="7">
        <v>2020.0</v>
      </c>
      <c r="B18" s="7">
        <v>1.0</v>
      </c>
      <c r="C18" s="7" t="s">
        <v>31</v>
      </c>
      <c r="D18" s="7" t="s">
        <v>15</v>
      </c>
      <c r="E18" s="7" t="s">
        <v>32</v>
      </c>
      <c r="F18" s="8">
        <v>0.134999</v>
      </c>
      <c r="G18" s="9">
        <v>0.0013</v>
      </c>
      <c r="H18" s="10">
        <f t="shared" si="1"/>
        <v>1.3</v>
      </c>
      <c r="I18" s="7">
        <v>1.0</v>
      </c>
      <c r="J18" s="11">
        <f t="shared" si="2"/>
        <v>1.3</v>
      </c>
      <c r="K18" s="8">
        <f t="shared" si="3"/>
        <v>103.8453846</v>
      </c>
      <c r="L18" s="7">
        <f>(300+349)/2</f>
        <v>324.5</v>
      </c>
      <c r="M18" s="8">
        <f t="shared" si="4"/>
        <v>0.3200165936</v>
      </c>
    </row>
    <row r="19" hidden="1">
      <c r="A19" s="7">
        <v>2020.0</v>
      </c>
      <c r="B19" s="7">
        <v>1.0</v>
      </c>
      <c r="C19" s="7" t="s">
        <v>31</v>
      </c>
      <c r="D19" s="7" t="s">
        <v>15</v>
      </c>
      <c r="E19" s="7" t="s">
        <v>17</v>
      </c>
      <c r="F19" s="8">
        <v>7036.255168</v>
      </c>
      <c r="G19" s="9">
        <v>77.9698</v>
      </c>
      <c r="H19" s="10">
        <f t="shared" si="1"/>
        <v>77969.8</v>
      </c>
      <c r="I19" s="7">
        <v>8754.0</v>
      </c>
      <c r="J19" s="11">
        <f t="shared" si="2"/>
        <v>8.906762623</v>
      </c>
      <c r="K19" s="8">
        <f t="shared" si="3"/>
        <v>90.24333996</v>
      </c>
      <c r="L19" s="7">
        <f>(350+399)/2</f>
        <v>374.5</v>
      </c>
      <c r="M19" s="8">
        <f t="shared" si="4"/>
        <v>0.2409702002</v>
      </c>
    </row>
    <row r="20" hidden="1">
      <c r="A20" s="7">
        <v>2020.0</v>
      </c>
      <c r="B20" s="7">
        <v>1.0</v>
      </c>
      <c r="C20" s="7" t="s">
        <v>31</v>
      </c>
      <c r="D20" s="7" t="s">
        <v>15</v>
      </c>
      <c r="E20" s="7" t="s">
        <v>18</v>
      </c>
      <c r="F20" s="8">
        <v>1087.96951</v>
      </c>
      <c r="G20" s="9">
        <v>7.861</v>
      </c>
      <c r="H20" s="10">
        <f t="shared" si="1"/>
        <v>7861</v>
      </c>
      <c r="I20" s="7">
        <v>1426.0</v>
      </c>
      <c r="J20" s="11">
        <f t="shared" si="2"/>
        <v>5.512622721</v>
      </c>
      <c r="K20" s="8">
        <f t="shared" si="3"/>
        <v>138.4009045</v>
      </c>
      <c r="L20" s="7">
        <f>(400+599)/2</f>
        <v>499.5</v>
      </c>
      <c r="M20" s="8">
        <f t="shared" si="4"/>
        <v>0.2770788878</v>
      </c>
    </row>
    <row r="21" ht="15.75" hidden="1" customHeight="1">
      <c r="A21" s="7">
        <v>2020.0</v>
      </c>
      <c r="B21" s="7">
        <v>1.0</v>
      </c>
      <c r="C21" s="7" t="s">
        <v>31</v>
      </c>
      <c r="D21" s="7" t="s">
        <v>15</v>
      </c>
      <c r="E21" s="7" t="s">
        <v>19</v>
      </c>
      <c r="F21" s="8">
        <v>109.493529</v>
      </c>
      <c r="G21" s="9">
        <v>0.6025</v>
      </c>
      <c r="H21" s="10">
        <f t="shared" si="1"/>
        <v>602.5</v>
      </c>
      <c r="I21" s="7">
        <v>277.0</v>
      </c>
      <c r="J21" s="11">
        <f t="shared" si="2"/>
        <v>2.175090253</v>
      </c>
      <c r="K21" s="8">
        <f t="shared" si="3"/>
        <v>181.7319983</v>
      </c>
      <c r="L21" s="7">
        <f>(600+899)/2</f>
        <v>749.5</v>
      </c>
      <c r="M21" s="8">
        <f t="shared" si="4"/>
        <v>0.2424709784</v>
      </c>
    </row>
    <row r="22" ht="15.75" hidden="1" customHeight="1">
      <c r="A22" s="7">
        <v>2020.0</v>
      </c>
      <c r="B22" s="7">
        <v>1.0</v>
      </c>
      <c r="C22" s="7" t="s">
        <v>31</v>
      </c>
      <c r="D22" s="7" t="s">
        <v>25</v>
      </c>
      <c r="E22" s="7" t="s">
        <v>17</v>
      </c>
      <c r="F22" s="8">
        <v>3000.962605</v>
      </c>
      <c r="G22" s="9">
        <v>52.7901</v>
      </c>
      <c r="H22" s="10">
        <f t="shared" si="1"/>
        <v>52790.1</v>
      </c>
      <c r="I22" s="7">
        <v>5948.0</v>
      </c>
      <c r="J22" s="11">
        <f t="shared" si="2"/>
        <v>8.875268998</v>
      </c>
      <c r="K22" s="8">
        <f t="shared" si="3"/>
        <v>56.8470718</v>
      </c>
      <c r="L22" s="7">
        <f>(350+399)/2</f>
        <v>374.5</v>
      </c>
      <c r="M22" s="8">
        <f t="shared" si="4"/>
        <v>0.1517945842</v>
      </c>
    </row>
    <row r="23" ht="15.75" hidden="1" customHeight="1">
      <c r="A23" s="7">
        <v>2020.0</v>
      </c>
      <c r="B23" s="7">
        <v>1.0</v>
      </c>
      <c r="C23" s="7" t="s">
        <v>31</v>
      </c>
      <c r="D23" s="7" t="s">
        <v>20</v>
      </c>
      <c r="E23" s="7" t="s">
        <v>18</v>
      </c>
      <c r="F23" s="8">
        <v>2169.309011</v>
      </c>
      <c r="G23" s="9">
        <v>14.2126</v>
      </c>
      <c r="H23" s="10">
        <f t="shared" si="1"/>
        <v>14212.6</v>
      </c>
      <c r="I23" s="7">
        <v>1776.0</v>
      </c>
      <c r="J23" s="11">
        <f t="shared" si="2"/>
        <v>8.00259009</v>
      </c>
      <c r="K23" s="8">
        <f t="shared" si="3"/>
        <v>152.6328055</v>
      </c>
      <c r="L23" s="7">
        <f>(400+599)/2</f>
        <v>499.5</v>
      </c>
      <c r="M23" s="8">
        <f t="shared" si="4"/>
        <v>0.3055711821</v>
      </c>
    </row>
    <row r="24" ht="15.75" hidden="1" customHeight="1">
      <c r="A24" s="7">
        <v>2020.0</v>
      </c>
      <c r="B24" s="7">
        <v>1.0</v>
      </c>
      <c r="C24" s="7" t="s">
        <v>31</v>
      </c>
      <c r="D24" s="7" t="s">
        <v>21</v>
      </c>
      <c r="E24" s="7" t="s">
        <v>16</v>
      </c>
      <c r="F24" s="8">
        <v>319.951771</v>
      </c>
      <c r="G24" s="9">
        <v>4.3366</v>
      </c>
      <c r="H24" s="10">
        <f t="shared" si="1"/>
        <v>4336.6</v>
      </c>
      <c r="I24" s="7">
        <v>1627.0</v>
      </c>
      <c r="J24" s="11">
        <f t="shared" si="2"/>
        <v>2.665396435</v>
      </c>
      <c r="K24" s="8">
        <f t="shared" si="3"/>
        <v>73.77940576</v>
      </c>
      <c r="L24" s="7">
        <f>(200+249)/2</f>
        <v>224.5</v>
      </c>
      <c r="M24" s="8">
        <f t="shared" si="4"/>
        <v>0.3286387784</v>
      </c>
    </row>
    <row r="25" ht="15.75" hidden="1" customHeight="1">
      <c r="A25" s="7">
        <v>2020.0</v>
      </c>
      <c r="B25" s="7">
        <v>1.0</v>
      </c>
      <c r="C25" s="7" t="s">
        <v>31</v>
      </c>
      <c r="D25" s="7" t="s">
        <v>21</v>
      </c>
      <c r="E25" s="7" t="s">
        <v>18</v>
      </c>
      <c r="F25" s="8">
        <v>234.200456</v>
      </c>
      <c r="G25" s="9">
        <v>1.6089</v>
      </c>
      <c r="H25" s="10">
        <f t="shared" si="1"/>
        <v>1608.9</v>
      </c>
      <c r="I25" s="7">
        <v>514.0</v>
      </c>
      <c r="J25" s="11">
        <f t="shared" si="2"/>
        <v>3.130155642</v>
      </c>
      <c r="K25" s="8">
        <f t="shared" si="3"/>
        <v>145.5655765</v>
      </c>
      <c r="L25" s="7">
        <f>(400+599)/2</f>
        <v>499.5</v>
      </c>
      <c r="M25" s="8">
        <f t="shared" si="4"/>
        <v>0.2914225755</v>
      </c>
    </row>
    <row r="26" ht="15.75" hidden="1" customHeight="1">
      <c r="A26" s="7">
        <v>2020.0</v>
      </c>
      <c r="B26" s="7">
        <v>1.0</v>
      </c>
      <c r="C26" s="7" t="s">
        <v>31</v>
      </c>
      <c r="D26" s="7" t="s">
        <v>24</v>
      </c>
      <c r="E26" s="7" t="s">
        <v>17</v>
      </c>
      <c r="F26" s="8">
        <v>207.232319</v>
      </c>
      <c r="G26" s="9">
        <v>1.2559</v>
      </c>
      <c r="H26" s="10">
        <f t="shared" si="1"/>
        <v>1255.9</v>
      </c>
      <c r="I26" s="7">
        <v>355.0</v>
      </c>
      <c r="J26" s="11">
        <f t="shared" si="2"/>
        <v>3.537746479</v>
      </c>
      <c r="K26" s="8">
        <f t="shared" si="3"/>
        <v>165.0070221</v>
      </c>
      <c r="L26" s="7">
        <f>(350+399)/2</f>
        <v>374.5</v>
      </c>
      <c r="M26" s="8">
        <f t="shared" si="4"/>
        <v>0.4406062004</v>
      </c>
    </row>
    <row r="27" ht="15.75" hidden="1" customHeight="1">
      <c r="A27" s="7">
        <v>2020.0</v>
      </c>
      <c r="B27" s="7">
        <v>1.0</v>
      </c>
      <c r="C27" s="7" t="s">
        <v>31</v>
      </c>
      <c r="D27" s="7" t="s">
        <v>22</v>
      </c>
      <c r="E27" s="7" t="s">
        <v>23</v>
      </c>
      <c r="F27" s="8">
        <v>177.535357</v>
      </c>
      <c r="G27" s="9">
        <v>2.0961</v>
      </c>
      <c r="H27" s="10">
        <f t="shared" si="1"/>
        <v>2096.1</v>
      </c>
      <c r="I27" s="7">
        <v>298.0</v>
      </c>
      <c r="J27" s="11">
        <f t="shared" si="2"/>
        <v>7.033892617</v>
      </c>
      <c r="K27" s="8">
        <f t="shared" si="3"/>
        <v>84.69794237</v>
      </c>
      <c r="L27" s="7">
        <v>200.0</v>
      </c>
      <c r="M27" s="8">
        <f t="shared" si="4"/>
        <v>0.4234897118</v>
      </c>
    </row>
    <row r="28" ht="15.75" hidden="1" customHeight="1">
      <c r="A28" s="7">
        <v>2020.0</v>
      </c>
      <c r="B28" s="7">
        <v>1.0</v>
      </c>
      <c r="C28" s="7" t="s">
        <v>31</v>
      </c>
      <c r="D28" s="7" t="s">
        <v>33</v>
      </c>
      <c r="E28" s="7" t="s">
        <v>17</v>
      </c>
      <c r="F28" s="8">
        <v>119.596253</v>
      </c>
      <c r="G28" s="9">
        <v>0.5244</v>
      </c>
      <c r="H28" s="10">
        <f t="shared" si="1"/>
        <v>524.4</v>
      </c>
      <c r="I28" s="7">
        <v>71.0</v>
      </c>
      <c r="J28" s="11">
        <f t="shared" si="2"/>
        <v>7.385915493</v>
      </c>
      <c r="K28" s="8">
        <f t="shared" si="3"/>
        <v>228.0630301</v>
      </c>
      <c r="L28" s="7">
        <f>(350+399)/2</f>
        <v>374.5</v>
      </c>
      <c r="M28" s="8">
        <f t="shared" si="4"/>
        <v>0.6089800538</v>
      </c>
    </row>
    <row r="29" ht="15.75" hidden="1" customHeight="1">
      <c r="A29" s="7">
        <v>2020.0</v>
      </c>
      <c r="B29" s="7">
        <v>1.0</v>
      </c>
      <c r="C29" s="7" t="s">
        <v>31</v>
      </c>
      <c r="D29" s="7" t="s">
        <v>34</v>
      </c>
      <c r="E29" s="7" t="s">
        <v>23</v>
      </c>
      <c r="F29" s="8">
        <v>0.930142</v>
      </c>
      <c r="G29" s="9">
        <v>0.0022</v>
      </c>
      <c r="H29" s="10">
        <f t="shared" si="1"/>
        <v>2.2</v>
      </c>
      <c r="I29" s="7">
        <v>2.0</v>
      </c>
      <c r="J29" s="11">
        <f t="shared" si="2"/>
        <v>1.1</v>
      </c>
      <c r="K29" s="8">
        <f t="shared" si="3"/>
        <v>422.7918182</v>
      </c>
      <c r="L29" s="7">
        <v>200.0</v>
      </c>
      <c r="M29" s="8">
        <f t="shared" si="4"/>
        <v>2.113959091</v>
      </c>
    </row>
    <row r="30" ht="15.75" hidden="1" customHeight="1">
      <c r="A30" s="7">
        <v>2020.0</v>
      </c>
      <c r="B30" s="7">
        <v>1.0</v>
      </c>
      <c r="C30" s="7" t="s">
        <v>31</v>
      </c>
      <c r="D30" s="7" t="s">
        <v>34</v>
      </c>
      <c r="E30" s="7" t="s">
        <v>18</v>
      </c>
      <c r="F30" s="8">
        <v>108.540446</v>
      </c>
      <c r="G30" s="9">
        <v>0.3416</v>
      </c>
      <c r="H30" s="10">
        <f t="shared" si="1"/>
        <v>341.6</v>
      </c>
      <c r="I30" s="7">
        <v>49.0</v>
      </c>
      <c r="J30" s="11">
        <f t="shared" si="2"/>
        <v>6.971428571</v>
      </c>
      <c r="K30" s="8">
        <f t="shared" si="3"/>
        <v>317.7413525</v>
      </c>
      <c r="L30" s="7">
        <f>(400+599)/2</f>
        <v>499.5</v>
      </c>
      <c r="M30" s="8">
        <f t="shared" si="4"/>
        <v>0.6361188237</v>
      </c>
    </row>
    <row r="31" ht="15.75" hidden="1" customHeight="1">
      <c r="A31" s="7">
        <v>2020.0</v>
      </c>
      <c r="B31" s="7">
        <v>1.0</v>
      </c>
      <c r="C31" s="7" t="s">
        <v>31</v>
      </c>
      <c r="D31" s="7" t="s">
        <v>35</v>
      </c>
      <c r="E31" s="7" t="s">
        <v>27</v>
      </c>
      <c r="F31" s="8">
        <v>51.908766</v>
      </c>
      <c r="G31" s="9">
        <v>1.0783</v>
      </c>
      <c r="H31" s="10">
        <f t="shared" si="1"/>
        <v>1078.3</v>
      </c>
      <c r="I31" s="7">
        <v>613.0</v>
      </c>
      <c r="J31" s="11">
        <f t="shared" si="2"/>
        <v>1.759053834</v>
      </c>
      <c r="K31" s="8">
        <f t="shared" si="3"/>
        <v>48.13944728</v>
      </c>
      <c r="L31" s="7">
        <f>(250+299)/2</f>
        <v>274.5</v>
      </c>
      <c r="M31" s="8">
        <f t="shared" si="4"/>
        <v>0.1753713926</v>
      </c>
    </row>
    <row r="32" ht="15.75" hidden="1" customHeight="1">
      <c r="A32" s="7">
        <v>2020.0</v>
      </c>
      <c r="B32" s="7">
        <v>1.0</v>
      </c>
      <c r="C32" s="7" t="s">
        <v>31</v>
      </c>
      <c r="D32" s="7" t="s">
        <v>36</v>
      </c>
      <c r="E32" s="7" t="s">
        <v>18</v>
      </c>
      <c r="F32" s="8">
        <v>43.137401</v>
      </c>
      <c r="G32" s="9">
        <v>0.4799</v>
      </c>
      <c r="H32" s="10">
        <f t="shared" si="1"/>
        <v>479.9</v>
      </c>
      <c r="I32" s="7">
        <v>1.0</v>
      </c>
      <c r="J32" s="11">
        <f t="shared" si="2"/>
        <v>479.9</v>
      </c>
      <c r="K32" s="8">
        <f t="shared" si="3"/>
        <v>89.88831215</v>
      </c>
      <c r="L32" s="7">
        <f>(400+599)/2</f>
        <v>499.5</v>
      </c>
      <c r="M32" s="8">
        <f t="shared" si="4"/>
        <v>0.1799565809</v>
      </c>
    </row>
    <row r="33" ht="15.75" hidden="1" customHeight="1">
      <c r="A33" s="7">
        <v>2020.0</v>
      </c>
      <c r="B33" s="7">
        <v>1.0</v>
      </c>
      <c r="C33" s="7" t="s">
        <v>37</v>
      </c>
      <c r="D33" s="7" t="s">
        <v>15</v>
      </c>
      <c r="E33" s="7" t="s">
        <v>16</v>
      </c>
      <c r="F33" s="8">
        <v>8930.873194</v>
      </c>
      <c r="G33" s="9">
        <v>173.1694</v>
      </c>
      <c r="H33" s="10">
        <f t="shared" si="1"/>
        <v>173169.4</v>
      </c>
      <c r="I33" s="7">
        <v>11568.0</v>
      </c>
      <c r="J33" s="11">
        <f t="shared" si="2"/>
        <v>14.96969225</v>
      </c>
      <c r="K33" s="8">
        <f t="shared" si="3"/>
        <v>51.57304463</v>
      </c>
      <c r="L33" s="7">
        <f>(200+249)/2</f>
        <v>224.5</v>
      </c>
      <c r="M33" s="8">
        <f t="shared" si="4"/>
        <v>0.2297240295</v>
      </c>
    </row>
    <row r="34" ht="15.75" hidden="1" customHeight="1">
      <c r="A34" s="7">
        <v>2020.0</v>
      </c>
      <c r="B34" s="7">
        <v>1.0</v>
      </c>
      <c r="C34" s="7" t="s">
        <v>37</v>
      </c>
      <c r="D34" s="7" t="s">
        <v>15</v>
      </c>
      <c r="E34" s="7" t="s">
        <v>17</v>
      </c>
      <c r="F34" s="8">
        <v>9457.396412</v>
      </c>
      <c r="G34" s="9">
        <v>109.4041</v>
      </c>
      <c r="H34" s="10">
        <f t="shared" si="1"/>
        <v>109404.1</v>
      </c>
      <c r="I34" s="7">
        <v>8553.0</v>
      </c>
      <c r="J34" s="11">
        <f t="shared" si="2"/>
        <v>12.79131299</v>
      </c>
      <c r="K34" s="8">
        <f t="shared" si="3"/>
        <v>86.44462513</v>
      </c>
      <c r="L34" s="7">
        <f>(350+399)/2</f>
        <v>374.5</v>
      </c>
      <c r="M34" s="8">
        <f t="shared" si="4"/>
        <v>0.2308267694</v>
      </c>
    </row>
    <row r="35" ht="15.75" hidden="1" customHeight="1">
      <c r="A35" s="7">
        <v>2020.0</v>
      </c>
      <c r="B35" s="7">
        <v>1.0</v>
      </c>
      <c r="C35" s="7" t="s">
        <v>37</v>
      </c>
      <c r="D35" s="7" t="s">
        <v>15</v>
      </c>
      <c r="E35" s="7" t="s">
        <v>18</v>
      </c>
      <c r="F35" s="8">
        <v>4901.080918</v>
      </c>
      <c r="G35" s="9">
        <v>41.8318</v>
      </c>
      <c r="H35" s="10">
        <f t="shared" si="1"/>
        <v>41831.8</v>
      </c>
      <c r="I35" s="7">
        <v>2638.0</v>
      </c>
      <c r="J35" s="11">
        <f t="shared" si="2"/>
        <v>15.85739196</v>
      </c>
      <c r="K35" s="8">
        <f t="shared" si="3"/>
        <v>117.1616072</v>
      </c>
      <c r="L35" s="7">
        <f>(400+599)/2</f>
        <v>499.5</v>
      </c>
      <c r="M35" s="8">
        <f t="shared" si="4"/>
        <v>0.2345577721</v>
      </c>
    </row>
    <row r="36" ht="15.75" hidden="1" customHeight="1">
      <c r="A36" s="7">
        <v>2020.0</v>
      </c>
      <c r="B36" s="7">
        <v>1.0</v>
      </c>
      <c r="C36" s="7" t="s">
        <v>37</v>
      </c>
      <c r="D36" s="7" t="s">
        <v>15</v>
      </c>
      <c r="E36" s="7" t="s">
        <v>19</v>
      </c>
      <c r="F36" s="8">
        <v>15.311662</v>
      </c>
      <c r="G36" s="9">
        <v>0.0807</v>
      </c>
      <c r="H36" s="10">
        <f t="shared" si="1"/>
        <v>80.7</v>
      </c>
      <c r="I36" s="7">
        <v>53.0</v>
      </c>
      <c r="J36" s="11">
        <f t="shared" si="2"/>
        <v>1.522641509</v>
      </c>
      <c r="K36" s="8">
        <f t="shared" si="3"/>
        <v>189.7355886</v>
      </c>
      <c r="L36" s="7">
        <f>(600+899)/2</f>
        <v>749.5</v>
      </c>
      <c r="M36" s="8">
        <f t="shared" si="4"/>
        <v>0.2531495512</v>
      </c>
    </row>
    <row r="37" ht="15.75" hidden="1" customHeight="1">
      <c r="A37" s="7">
        <v>2020.0</v>
      </c>
      <c r="B37" s="7">
        <v>1.0</v>
      </c>
      <c r="C37" s="7" t="s">
        <v>37</v>
      </c>
      <c r="D37" s="7" t="s">
        <v>20</v>
      </c>
      <c r="E37" s="7" t="s">
        <v>18</v>
      </c>
      <c r="F37" s="8">
        <v>9564.403796</v>
      </c>
      <c r="G37" s="9">
        <v>66.1422</v>
      </c>
      <c r="H37" s="10">
        <f t="shared" si="1"/>
        <v>66142.2</v>
      </c>
      <c r="I37" s="7">
        <v>5157.0</v>
      </c>
      <c r="J37" s="11">
        <f t="shared" si="2"/>
        <v>12.82571262</v>
      </c>
      <c r="K37" s="8">
        <f t="shared" si="3"/>
        <v>144.6036539</v>
      </c>
      <c r="L37" s="7">
        <f>(400+599)/2</f>
        <v>499.5</v>
      </c>
      <c r="M37" s="8">
        <f t="shared" si="4"/>
        <v>0.2894968046</v>
      </c>
    </row>
    <row r="38" ht="15.75" hidden="1" customHeight="1">
      <c r="A38" s="7">
        <v>2020.0</v>
      </c>
      <c r="B38" s="7">
        <v>1.0</v>
      </c>
      <c r="C38" s="7" t="s">
        <v>37</v>
      </c>
      <c r="D38" s="7" t="s">
        <v>25</v>
      </c>
      <c r="E38" s="7" t="s">
        <v>17</v>
      </c>
      <c r="F38" s="8">
        <v>3197.053251</v>
      </c>
      <c r="G38" s="9">
        <v>55.3375</v>
      </c>
      <c r="H38" s="10">
        <f t="shared" si="1"/>
        <v>55337.5</v>
      </c>
      <c r="I38" s="7">
        <v>6724.0</v>
      </c>
      <c r="J38" s="11">
        <f t="shared" si="2"/>
        <v>8.229848305</v>
      </c>
      <c r="K38" s="8">
        <f t="shared" si="3"/>
        <v>57.77372037</v>
      </c>
      <c r="L38" s="7">
        <f>(350+399)/2</f>
        <v>374.5</v>
      </c>
      <c r="M38" s="8">
        <f t="shared" si="4"/>
        <v>0.1542689462</v>
      </c>
    </row>
    <row r="39" ht="15.75" hidden="1" customHeight="1">
      <c r="A39" s="7">
        <v>2020.0</v>
      </c>
      <c r="B39" s="7">
        <v>1.0</v>
      </c>
      <c r="C39" s="7" t="s">
        <v>37</v>
      </c>
      <c r="D39" s="7" t="s">
        <v>21</v>
      </c>
      <c r="E39" s="7" t="s">
        <v>16</v>
      </c>
      <c r="F39" s="8">
        <v>1090.341146</v>
      </c>
      <c r="G39" s="9">
        <v>19.5669</v>
      </c>
      <c r="H39" s="10">
        <f t="shared" si="1"/>
        <v>19566.9</v>
      </c>
      <c r="I39" s="7">
        <v>3312.0</v>
      </c>
      <c r="J39" s="11">
        <f t="shared" si="2"/>
        <v>5.907880435</v>
      </c>
      <c r="K39" s="8">
        <f t="shared" si="3"/>
        <v>55.72375522</v>
      </c>
      <c r="L39" s="7">
        <f>(200+249)/2</f>
        <v>224.5</v>
      </c>
      <c r="M39" s="8">
        <f t="shared" si="4"/>
        <v>0.2482127181</v>
      </c>
    </row>
    <row r="40" ht="15.75" hidden="1" customHeight="1">
      <c r="A40" s="7">
        <v>2020.0</v>
      </c>
      <c r="B40" s="7">
        <v>1.0</v>
      </c>
      <c r="C40" s="7" t="s">
        <v>37</v>
      </c>
      <c r="D40" s="7" t="s">
        <v>21</v>
      </c>
      <c r="E40" s="7" t="s">
        <v>18</v>
      </c>
      <c r="F40" s="8">
        <v>918.309789</v>
      </c>
      <c r="G40" s="9">
        <v>7.0743</v>
      </c>
      <c r="H40" s="10">
        <f t="shared" si="1"/>
        <v>7074.3</v>
      </c>
      <c r="I40" s="7">
        <v>1118.0</v>
      </c>
      <c r="J40" s="11">
        <f t="shared" si="2"/>
        <v>6.32763864</v>
      </c>
      <c r="K40" s="8">
        <f t="shared" si="3"/>
        <v>129.8092799</v>
      </c>
      <c r="L40" s="7">
        <f>(400+599)/2</f>
        <v>499.5</v>
      </c>
      <c r="M40" s="8">
        <f t="shared" si="4"/>
        <v>0.2598784383</v>
      </c>
    </row>
    <row r="41" ht="15.75" hidden="1" customHeight="1">
      <c r="A41" s="7">
        <v>2020.0</v>
      </c>
      <c r="B41" s="7">
        <v>1.0</v>
      </c>
      <c r="C41" s="7" t="s">
        <v>37</v>
      </c>
      <c r="D41" s="7" t="s">
        <v>24</v>
      </c>
      <c r="E41" s="7" t="s">
        <v>17</v>
      </c>
      <c r="F41" s="8">
        <v>811.85142</v>
      </c>
      <c r="G41" s="9">
        <v>5.5746</v>
      </c>
      <c r="H41" s="10">
        <f t="shared" si="1"/>
        <v>5574.6</v>
      </c>
      <c r="I41" s="7">
        <v>719.0</v>
      </c>
      <c r="J41" s="11">
        <f t="shared" si="2"/>
        <v>7.753268428</v>
      </c>
      <c r="K41" s="8">
        <f t="shared" si="3"/>
        <v>145.6340222</v>
      </c>
      <c r="L41" s="7">
        <f>(350+399)/2</f>
        <v>374.5</v>
      </c>
      <c r="M41" s="8">
        <f t="shared" si="4"/>
        <v>0.3888758937</v>
      </c>
    </row>
    <row r="42" ht="15.75" hidden="1" customHeight="1">
      <c r="A42" s="7">
        <v>2020.0</v>
      </c>
      <c r="B42" s="7">
        <v>1.0</v>
      </c>
      <c r="C42" s="7" t="s">
        <v>37</v>
      </c>
      <c r="D42" s="7" t="s">
        <v>34</v>
      </c>
      <c r="E42" s="7" t="s">
        <v>23</v>
      </c>
      <c r="F42" s="8">
        <v>3.021369</v>
      </c>
      <c r="G42" s="9">
        <v>0.0088</v>
      </c>
      <c r="H42" s="10">
        <f t="shared" si="1"/>
        <v>8.8</v>
      </c>
      <c r="I42" s="7">
        <v>11.0</v>
      </c>
      <c r="J42" s="11">
        <f t="shared" si="2"/>
        <v>0.8</v>
      </c>
      <c r="K42" s="8">
        <f t="shared" si="3"/>
        <v>343.3373864</v>
      </c>
      <c r="L42" s="7">
        <v>200.0</v>
      </c>
      <c r="M42" s="8">
        <f t="shared" si="4"/>
        <v>1.716686932</v>
      </c>
    </row>
    <row r="43" ht="15.75" hidden="1" customHeight="1">
      <c r="A43" s="7">
        <v>2020.0</v>
      </c>
      <c r="B43" s="7">
        <v>1.0</v>
      </c>
      <c r="C43" s="7" t="s">
        <v>37</v>
      </c>
      <c r="D43" s="7" t="s">
        <v>34</v>
      </c>
      <c r="E43" s="7" t="s">
        <v>18</v>
      </c>
      <c r="F43" s="8">
        <v>489.019976</v>
      </c>
      <c r="G43" s="9">
        <v>1.7347</v>
      </c>
      <c r="H43" s="10">
        <f t="shared" si="1"/>
        <v>1734.7</v>
      </c>
      <c r="I43" s="7">
        <v>223.0</v>
      </c>
      <c r="J43" s="11">
        <f t="shared" si="2"/>
        <v>7.778923767</v>
      </c>
      <c r="K43" s="8">
        <f t="shared" si="3"/>
        <v>281.9046383</v>
      </c>
      <c r="L43" s="7">
        <f>(400+599)/2</f>
        <v>499.5</v>
      </c>
      <c r="M43" s="8">
        <f t="shared" si="4"/>
        <v>0.5643736502</v>
      </c>
    </row>
    <row r="44" ht="15.75" hidden="1" customHeight="1">
      <c r="A44" s="7">
        <v>2020.0</v>
      </c>
      <c r="B44" s="7">
        <v>1.0</v>
      </c>
      <c r="C44" s="7" t="s">
        <v>37</v>
      </c>
      <c r="D44" s="7" t="s">
        <v>38</v>
      </c>
      <c r="E44" s="7" t="s">
        <v>23</v>
      </c>
      <c r="F44" s="8">
        <v>387.537281</v>
      </c>
      <c r="G44" s="9">
        <v>1.3486</v>
      </c>
      <c r="H44" s="10">
        <f t="shared" si="1"/>
        <v>1348.6</v>
      </c>
      <c r="I44" s="7">
        <v>111.0</v>
      </c>
      <c r="J44" s="11">
        <f t="shared" si="2"/>
        <v>12.14954955</v>
      </c>
      <c r="K44" s="8">
        <f t="shared" si="3"/>
        <v>287.3626583</v>
      </c>
      <c r="L44" s="7">
        <v>200.0</v>
      </c>
      <c r="M44" s="8">
        <f t="shared" si="4"/>
        <v>1.436813292</v>
      </c>
    </row>
    <row r="45" ht="15.75" hidden="1" customHeight="1">
      <c r="A45" s="7">
        <v>2020.0</v>
      </c>
      <c r="B45" s="7">
        <v>1.0</v>
      </c>
      <c r="C45" s="7" t="s">
        <v>37</v>
      </c>
      <c r="D45" s="7" t="s">
        <v>38</v>
      </c>
      <c r="E45" s="7" t="s">
        <v>17</v>
      </c>
      <c r="F45" s="8">
        <v>10.497775</v>
      </c>
      <c r="G45" s="9">
        <v>0.0314</v>
      </c>
      <c r="H45" s="10">
        <f t="shared" si="1"/>
        <v>31.4</v>
      </c>
      <c r="I45" s="7">
        <v>7.0</v>
      </c>
      <c r="J45" s="11">
        <f t="shared" si="2"/>
        <v>4.485714286</v>
      </c>
      <c r="K45" s="8">
        <f t="shared" si="3"/>
        <v>334.3240446</v>
      </c>
      <c r="L45" s="7">
        <f>(350+399)/2</f>
        <v>374.5</v>
      </c>
      <c r="M45" s="8">
        <f t="shared" si="4"/>
        <v>0.8927210803</v>
      </c>
    </row>
    <row r="46" ht="15.75" hidden="1" customHeight="1">
      <c r="A46" s="7">
        <v>2020.0</v>
      </c>
      <c r="B46" s="7">
        <v>1.0</v>
      </c>
      <c r="C46" s="7" t="s">
        <v>37</v>
      </c>
      <c r="D46" s="7" t="s">
        <v>38</v>
      </c>
      <c r="E46" s="7" t="s">
        <v>18</v>
      </c>
      <c r="F46" s="8">
        <v>36.070235</v>
      </c>
      <c r="G46" s="9">
        <v>0.0734</v>
      </c>
      <c r="H46" s="10">
        <f t="shared" si="1"/>
        <v>73.4</v>
      </c>
      <c r="I46" s="7">
        <v>51.0</v>
      </c>
      <c r="J46" s="11">
        <f t="shared" si="2"/>
        <v>1.439215686</v>
      </c>
      <c r="K46" s="8">
        <f t="shared" si="3"/>
        <v>491.4200954</v>
      </c>
      <c r="L46" s="7">
        <f>(400+599)/2</f>
        <v>499.5</v>
      </c>
      <c r="M46" s="8">
        <f t="shared" si="4"/>
        <v>0.9838240148</v>
      </c>
    </row>
    <row r="47" ht="15.75" hidden="1" customHeight="1">
      <c r="A47" s="7">
        <v>2020.0</v>
      </c>
      <c r="B47" s="7">
        <v>1.0</v>
      </c>
      <c r="C47" s="7" t="s">
        <v>37</v>
      </c>
      <c r="D47" s="7" t="s">
        <v>22</v>
      </c>
      <c r="E47" s="7" t="s">
        <v>23</v>
      </c>
      <c r="F47" s="8">
        <v>241.683626</v>
      </c>
      <c r="G47" s="9">
        <v>3.1912</v>
      </c>
      <c r="H47" s="10">
        <f t="shared" si="1"/>
        <v>3191.2</v>
      </c>
      <c r="I47" s="7">
        <v>179.0</v>
      </c>
      <c r="J47" s="11">
        <f t="shared" si="2"/>
        <v>17.82793296</v>
      </c>
      <c r="K47" s="8">
        <f t="shared" si="3"/>
        <v>75.73440273</v>
      </c>
      <c r="L47" s="7">
        <v>200.0</v>
      </c>
      <c r="M47" s="8">
        <f t="shared" si="4"/>
        <v>0.3786720137</v>
      </c>
    </row>
    <row r="48" ht="15.75" hidden="1" customHeight="1">
      <c r="A48" s="7">
        <v>2020.0</v>
      </c>
      <c r="B48" s="7">
        <v>1.0</v>
      </c>
      <c r="C48" s="7" t="s">
        <v>37</v>
      </c>
      <c r="D48" s="7" t="s">
        <v>39</v>
      </c>
      <c r="E48" s="7" t="s">
        <v>17</v>
      </c>
      <c r="F48" s="8">
        <v>25.307236</v>
      </c>
      <c r="G48" s="9">
        <v>0.0554</v>
      </c>
      <c r="H48" s="10">
        <f t="shared" si="1"/>
        <v>55.4</v>
      </c>
      <c r="I48" s="7">
        <v>1.0</v>
      </c>
      <c r="J48" s="11">
        <f t="shared" si="2"/>
        <v>55.4</v>
      </c>
      <c r="K48" s="8">
        <f t="shared" si="3"/>
        <v>456.8093141</v>
      </c>
      <c r="L48" s="7">
        <f>(350+399)/2</f>
        <v>374.5</v>
      </c>
      <c r="M48" s="8">
        <f t="shared" si="4"/>
        <v>1.21978455</v>
      </c>
    </row>
    <row r="49" ht="15.75" hidden="1" customHeight="1">
      <c r="A49" s="7">
        <v>2020.0</v>
      </c>
      <c r="B49" s="7">
        <v>1.0</v>
      </c>
      <c r="C49" s="7" t="s">
        <v>37</v>
      </c>
      <c r="D49" s="7" t="s">
        <v>39</v>
      </c>
      <c r="E49" s="7" t="s">
        <v>18</v>
      </c>
      <c r="F49" s="8">
        <v>174.92429</v>
      </c>
      <c r="G49" s="9">
        <v>0.3194</v>
      </c>
      <c r="H49" s="10">
        <f t="shared" si="1"/>
        <v>319.4</v>
      </c>
      <c r="I49" s="7">
        <v>1.0</v>
      </c>
      <c r="J49" s="11">
        <f t="shared" si="2"/>
        <v>319.4</v>
      </c>
      <c r="K49" s="8">
        <f t="shared" si="3"/>
        <v>547.6652786</v>
      </c>
      <c r="L49" s="7">
        <f>(400+599)/2</f>
        <v>499.5</v>
      </c>
      <c r="M49" s="8">
        <f t="shared" si="4"/>
        <v>1.096426984</v>
      </c>
    </row>
    <row r="50" ht="15.75" hidden="1" customHeight="1">
      <c r="A50" s="7">
        <v>2020.0</v>
      </c>
      <c r="B50" s="7">
        <v>1.0</v>
      </c>
      <c r="C50" s="7" t="s">
        <v>37</v>
      </c>
      <c r="D50" s="7" t="s">
        <v>40</v>
      </c>
      <c r="E50" s="7" t="s">
        <v>23</v>
      </c>
      <c r="F50" s="8">
        <v>46.280242</v>
      </c>
      <c r="G50" s="9">
        <v>0.3405</v>
      </c>
      <c r="H50" s="10">
        <f t="shared" si="1"/>
        <v>340.5</v>
      </c>
      <c r="I50" s="7">
        <v>63.0</v>
      </c>
      <c r="J50" s="11">
        <f t="shared" si="2"/>
        <v>5.404761905</v>
      </c>
      <c r="K50" s="8">
        <f t="shared" si="3"/>
        <v>135.9184787</v>
      </c>
      <c r="L50" s="7">
        <v>200.0</v>
      </c>
      <c r="M50" s="8">
        <f t="shared" si="4"/>
        <v>0.6795923935</v>
      </c>
    </row>
    <row r="51" ht="15.75" hidden="1" customHeight="1">
      <c r="A51" s="7">
        <v>2020.0</v>
      </c>
      <c r="B51" s="7">
        <v>1.0</v>
      </c>
      <c r="C51" s="7" t="s">
        <v>37</v>
      </c>
      <c r="D51" s="7" t="s">
        <v>40</v>
      </c>
      <c r="E51" s="7" t="s">
        <v>17</v>
      </c>
      <c r="F51" s="8">
        <v>144.095549</v>
      </c>
      <c r="G51" s="9">
        <v>0.7489</v>
      </c>
      <c r="H51" s="10">
        <f t="shared" si="1"/>
        <v>748.9</v>
      </c>
      <c r="I51" s="7">
        <v>67.0</v>
      </c>
      <c r="J51" s="11">
        <f t="shared" si="2"/>
        <v>11.17761194</v>
      </c>
      <c r="K51" s="8">
        <f t="shared" si="3"/>
        <v>192.4095994</v>
      </c>
      <c r="L51" s="7">
        <f>(350+399)/2</f>
        <v>374.5</v>
      </c>
      <c r="M51" s="8">
        <f t="shared" si="4"/>
        <v>0.5137773015</v>
      </c>
    </row>
    <row r="52" ht="15.75" hidden="1" customHeight="1">
      <c r="A52" s="7">
        <v>2020.0</v>
      </c>
      <c r="B52" s="7">
        <v>2.0</v>
      </c>
      <c r="C52" s="7" t="s">
        <v>14</v>
      </c>
      <c r="D52" s="7" t="s">
        <v>15</v>
      </c>
      <c r="E52" s="7" t="s">
        <v>16</v>
      </c>
      <c r="F52" s="8">
        <v>902.021306</v>
      </c>
      <c r="G52" s="9">
        <v>15.4443</v>
      </c>
      <c r="H52" s="10">
        <f t="shared" si="1"/>
        <v>15444.3</v>
      </c>
      <c r="I52" s="7">
        <v>479.0</v>
      </c>
      <c r="J52" s="11">
        <f t="shared" si="2"/>
        <v>32.24279749</v>
      </c>
      <c r="K52" s="8">
        <f t="shared" si="3"/>
        <v>58.40480345</v>
      </c>
      <c r="L52" s="7">
        <f>(200+249)/2</f>
        <v>224.5</v>
      </c>
      <c r="M52" s="8">
        <f t="shared" si="4"/>
        <v>0.2601550265</v>
      </c>
    </row>
    <row r="53" ht="15.75" customHeight="1">
      <c r="A53" s="7">
        <v>2020.0</v>
      </c>
      <c r="B53" s="7">
        <v>2.0</v>
      </c>
      <c r="C53" s="7" t="s">
        <v>14</v>
      </c>
      <c r="D53" s="7" t="s">
        <v>15</v>
      </c>
      <c r="E53" s="7" t="s">
        <v>17</v>
      </c>
      <c r="F53" s="8">
        <v>5267.687694</v>
      </c>
      <c r="G53" s="9">
        <v>61.9945</v>
      </c>
      <c r="H53" s="10">
        <f t="shared" si="1"/>
        <v>61994.5</v>
      </c>
      <c r="I53" s="7">
        <v>771.0</v>
      </c>
      <c r="J53" s="11">
        <f t="shared" si="2"/>
        <v>80.4079118</v>
      </c>
      <c r="K53" s="8">
        <f t="shared" si="3"/>
        <v>84.97024242</v>
      </c>
      <c r="L53" s="7">
        <f>(350+399)/2</f>
        <v>374.5</v>
      </c>
      <c r="M53" s="8">
        <f t="shared" si="4"/>
        <v>0.2268898329</v>
      </c>
    </row>
    <row r="54" ht="15.75" customHeight="1">
      <c r="A54" s="7">
        <v>2020.0</v>
      </c>
      <c r="B54" s="7">
        <v>2.0</v>
      </c>
      <c r="C54" s="7" t="s">
        <v>14</v>
      </c>
      <c r="D54" s="7" t="s">
        <v>15</v>
      </c>
      <c r="E54" s="7" t="s">
        <v>18</v>
      </c>
      <c r="F54" s="8">
        <v>5737.79897</v>
      </c>
      <c r="G54" s="9">
        <v>52.0653</v>
      </c>
      <c r="H54" s="10">
        <f t="shared" si="1"/>
        <v>52065.3</v>
      </c>
      <c r="I54" s="7">
        <v>648.0</v>
      </c>
      <c r="J54" s="11">
        <f t="shared" si="2"/>
        <v>80.34768519</v>
      </c>
      <c r="K54" s="8">
        <f t="shared" si="3"/>
        <v>110.2038972</v>
      </c>
      <c r="L54" s="7">
        <f>(400+599)/2</f>
        <v>499.5</v>
      </c>
      <c r="M54" s="8">
        <f t="shared" si="4"/>
        <v>0.2206284229</v>
      </c>
    </row>
    <row r="55" ht="15.75" customHeight="1">
      <c r="A55" s="7">
        <v>2020.0</v>
      </c>
      <c r="B55" s="7">
        <v>2.0</v>
      </c>
      <c r="C55" s="7" t="s">
        <v>14</v>
      </c>
      <c r="D55" s="7" t="s">
        <v>15</v>
      </c>
      <c r="E55" s="7" t="s">
        <v>19</v>
      </c>
      <c r="F55" s="8">
        <v>61.337886</v>
      </c>
      <c r="G55" s="9">
        <v>0.327</v>
      </c>
      <c r="H55" s="10">
        <f t="shared" si="1"/>
        <v>327</v>
      </c>
      <c r="I55" s="7">
        <v>23.0</v>
      </c>
      <c r="J55" s="11">
        <f t="shared" si="2"/>
        <v>14.2173913</v>
      </c>
      <c r="K55" s="8">
        <f t="shared" si="3"/>
        <v>187.577633</v>
      </c>
      <c r="L55" s="7">
        <f>(600+899)/2</f>
        <v>749.5</v>
      </c>
      <c r="M55" s="8">
        <f t="shared" si="4"/>
        <v>0.2502703576</v>
      </c>
    </row>
    <row r="56" ht="15.75" customHeight="1">
      <c r="A56" s="7">
        <v>2020.0</v>
      </c>
      <c r="B56" s="7">
        <v>2.0</v>
      </c>
      <c r="C56" s="7" t="s">
        <v>14</v>
      </c>
      <c r="D56" s="7" t="s">
        <v>20</v>
      </c>
      <c r="E56" s="7" t="s">
        <v>18</v>
      </c>
      <c r="F56" s="8">
        <v>3177.907308</v>
      </c>
      <c r="G56" s="9">
        <v>15.7978</v>
      </c>
      <c r="H56" s="10">
        <f t="shared" si="1"/>
        <v>15797.8</v>
      </c>
      <c r="I56" s="7">
        <v>668.0</v>
      </c>
      <c r="J56" s="11">
        <f t="shared" si="2"/>
        <v>23.6494012</v>
      </c>
      <c r="K56" s="8">
        <f t="shared" si="3"/>
        <v>201.1613837</v>
      </c>
      <c r="L56" s="7">
        <f>(400+599)/2</f>
        <v>499.5</v>
      </c>
      <c r="M56" s="8">
        <f t="shared" si="4"/>
        <v>0.402725493</v>
      </c>
    </row>
    <row r="57" ht="15.75" hidden="1" customHeight="1">
      <c r="A57" s="7">
        <v>2020.0</v>
      </c>
      <c r="B57" s="7">
        <v>2.0</v>
      </c>
      <c r="C57" s="7" t="s">
        <v>14</v>
      </c>
      <c r="D57" s="7" t="s">
        <v>21</v>
      </c>
      <c r="E57" s="7" t="s">
        <v>16</v>
      </c>
      <c r="F57" s="8">
        <v>874.324135</v>
      </c>
      <c r="G57" s="9">
        <v>16.1499</v>
      </c>
      <c r="H57" s="10">
        <f t="shared" si="1"/>
        <v>16149.9</v>
      </c>
      <c r="I57" s="7">
        <v>525.0</v>
      </c>
      <c r="J57" s="11">
        <f t="shared" si="2"/>
        <v>30.76171429</v>
      </c>
      <c r="K57" s="8">
        <f t="shared" si="3"/>
        <v>54.13805256</v>
      </c>
      <c r="L57" s="7">
        <f>(200+249)/2</f>
        <v>224.5</v>
      </c>
      <c r="M57" s="8">
        <f t="shared" si="4"/>
        <v>0.2411494546</v>
      </c>
    </row>
    <row r="58" ht="15.75" customHeight="1">
      <c r="A58" s="7">
        <v>2020.0</v>
      </c>
      <c r="B58" s="7">
        <v>2.0</v>
      </c>
      <c r="C58" s="7" t="s">
        <v>14</v>
      </c>
      <c r="D58" s="7" t="s">
        <v>21</v>
      </c>
      <c r="E58" s="7" t="s">
        <v>18</v>
      </c>
      <c r="F58" s="8">
        <v>443.556823</v>
      </c>
      <c r="G58" s="9">
        <v>3.4374</v>
      </c>
      <c r="H58" s="10">
        <f t="shared" si="1"/>
        <v>3437.4</v>
      </c>
      <c r="I58" s="7">
        <v>319.0</v>
      </c>
      <c r="J58" s="11">
        <f t="shared" si="2"/>
        <v>10.77554859</v>
      </c>
      <c r="K58" s="8">
        <f t="shared" si="3"/>
        <v>129.038466</v>
      </c>
      <c r="L58" s="7">
        <f>(400+599)/2</f>
        <v>499.5</v>
      </c>
      <c r="M58" s="8">
        <f t="shared" si="4"/>
        <v>0.2583352673</v>
      </c>
    </row>
    <row r="59" ht="15.75" customHeight="1">
      <c r="A59" s="7">
        <v>2020.0</v>
      </c>
      <c r="B59" s="7">
        <v>2.0</v>
      </c>
      <c r="C59" s="7" t="s">
        <v>14</v>
      </c>
      <c r="D59" s="7" t="s">
        <v>22</v>
      </c>
      <c r="E59" s="7" t="s">
        <v>23</v>
      </c>
      <c r="F59" s="8">
        <v>306.878801</v>
      </c>
      <c r="G59" s="9">
        <v>3.1436</v>
      </c>
      <c r="H59" s="10">
        <f t="shared" si="1"/>
        <v>3143.6</v>
      </c>
      <c r="I59" s="7">
        <v>89.0</v>
      </c>
      <c r="J59" s="11">
        <f t="shared" si="2"/>
        <v>35.32134831</v>
      </c>
      <c r="K59" s="8">
        <f t="shared" si="3"/>
        <v>97.620181</v>
      </c>
      <c r="L59" s="7">
        <v>200.0</v>
      </c>
      <c r="M59" s="8">
        <f t="shared" si="4"/>
        <v>0.488100905</v>
      </c>
    </row>
    <row r="60" ht="15.75" customHeight="1">
      <c r="A60" s="7">
        <v>2020.0</v>
      </c>
      <c r="B60" s="7">
        <v>2.0</v>
      </c>
      <c r="C60" s="7" t="s">
        <v>14</v>
      </c>
      <c r="D60" s="7" t="s">
        <v>24</v>
      </c>
      <c r="E60" s="7" t="s">
        <v>17</v>
      </c>
      <c r="F60" s="8">
        <v>281.485434</v>
      </c>
      <c r="G60" s="9">
        <v>1.8528</v>
      </c>
      <c r="H60" s="10">
        <f t="shared" si="1"/>
        <v>1852.8</v>
      </c>
      <c r="I60" s="7">
        <v>93.0</v>
      </c>
      <c r="J60" s="11">
        <f t="shared" si="2"/>
        <v>19.92258065</v>
      </c>
      <c r="K60" s="8">
        <f t="shared" si="3"/>
        <v>151.9243491</v>
      </c>
      <c r="L60" s="7">
        <f t="shared" ref="L60:L61" si="7">(350+399)/2</f>
        <v>374.5</v>
      </c>
      <c r="M60" s="8">
        <f t="shared" si="4"/>
        <v>0.4056724942</v>
      </c>
    </row>
    <row r="61" ht="15.75" customHeight="1">
      <c r="A61" s="7">
        <v>2020.0</v>
      </c>
      <c r="B61" s="7">
        <v>2.0</v>
      </c>
      <c r="C61" s="7" t="s">
        <v>14</v>
      </c>
      <c r="D61" s="7" t="s">
        <v>25</v>
      </c>
      <c r="E61" s="7" t="s">
        <v>17</v>
      </c>
      <c r="F61" s="8">
        <v>184.941745</v>
      </c>
      <c r="G61" s="9">
        <v>2.481</v>
      </c>
      <c r="H61" s="10">
        <f t="shared" si="1"/>
        <v>2481</v>
      </c>
      <c r="I61" s="7">
        <v>168.0</v>
      </c>
      <c r="J61" s="11">
        <f t="shared" si="2"/>
        <v>14.76785714</v>
      </c>
      <c r="K61" s="8">
        <f t="shared" si="3"/>
        <v>74.54322652</v>
      </c>
      <c r="L61" s="7">
        <f t="shared" si="7"/>
        <v>374.5</v>
      </c>
      <c r="M61" s="8">
        <f t="shared" si="4"/>
        <v>0.1990473338</v>
      </c>
    </row>
    <row r="62" ht="15.75" customHeight="1">
      <c r="A62" s="7">
        <v>2020.0</v>
      </c>
      <c r="B62" s="7">
        <v>2.0</v>
      </c>
      <c r="C62" s="7" t="s">
        <v>14</v>
      </c>
      <c r="D62" s="7" t="s">
        <v>26</v>
      </c>
      <c r="E62" s="7" t="s">
        <v>27</v>
      </c>
      <c r="F62" s="8">
        <v>2.004698</v>
      </c>
      <c r="G62" s="9">
        <v>0.0062</v>
      </c>
      <c r="H62" s="10">
        <f t="shared" si="1"/>
        <v>6.2</v>
      </c>
      <c r="I62" s="7">
        <v>4.0</v>
      </c>
      <c r="J62" s="11">
        <f t="shared" si="2"/>
        <v>1.55</v>
      </c>
      <c r="K62" s="8">
        <f t="shared" si="3"/>
        <v>323.3383871</v>
      </c>
      <c r="L62" s="7">
        <f>(250+299)/2</f>
        <v>274.5</v>
      </c>
      <c r="M62" s="8">
        <f t="shared" si="4"/>
        <v>1.177917621</v>
      </c>
    </row>
    <row r="63" ht="15.75" customHeight="1">
      <c r="A63" s="7">
        <v>2020.0</v>
      </c>
      <c r="B63" s="7">
        <v>2.0</v>
      </c>
      <c r="C63" s="7" t="s">
        <v>14</v>
      </c>
      <c r="D63" s="7" t="s">
        <v>26</v>
      </c>
      <c r="E63" s="7" t="s">
        <v>18</v>
      </c>
      <c r="F63" s="8">
        <v>106.299765</v>
      </c>
      <c r="G63" s="9">
        <v>0.8744</v>
      </c>
      <c r="H63" s="10">
        <f t="shared" si="1"/>
        <v>874.4</v>
      </c>
      <c r="I63" s="7">
        <v>118.0</v>
      </c>
      <c r="J63" s="11">
        <f t="shared" si="2"/>
        <v>7.410169492</v>
      </c>
      <c r="K63" s="8">
        <f t="shared" si="3"/>
        <v>121.5688072</v>
      </c>
      <c r="L63" s="7">
        <f t="shared" ref="L63:L64" si="8">(400+599)/2</f>
        <v>499.5</v>
      </c>
      <c r="M63" s="8">
        <f t="shared" si="4"/>
        <v>0.2433809954</v>
      </c>
    </row>
    <row r="64" ht="15.75" customHeight="1">
      <c r="A64" s="7">
        <v>2020.0</v>
      </c>
      <c r="B64" s="7">
        <v>2.0</v>
      </c>
      <c r="C64" s="7" t="s">
        <v>14</v>
      </c>
      <c r="D64" s="7" t="s">
        <v>28</v>
      </c>
      <c r="E64" s="7" t="s">
        <v>18</v>
      </c>
      <c r="F64" s="8">
        <v>57.967151</v>
      </c>
      <c r="G64" s="9">
        <v>0.2345</v>
      </c>
      <c r="H64" s="10">
        <f t="shared" si="1"/>
        <v>234.5</v>
      </c>
      <c r="I64" s="7">
        <v>93.0</v>
      </c>
      <c r="J64" s="11">
        <f t="shared" si="2"/>
        <v>2.521505376</v>
      </c>
      <c r="K64" s="8">
        <f t="shared" si="3"/>
        <v>247.1946738</v>
      </c>
      <c r="L64" s="7">
        <f t="shared" si="8"/>
        <v>499.5</v>
      </c>
      <c r="M64" s="8">
        <f t="shared" si="4"/>
        <v>0.4948842318</v>
      </c>
    </row>
    <row r="65" ht="15.75" customHeight="1">
      <c r="A65" s="7">
        <v>2020.0</v>
      </c>
      <c r="B65" s="7">
        <v>2.0</v>
      </c>
      <c r="C65" s="7" t="s">
        <v>14</v>
      </c>
      <c r="D65" s="7" t="s">
        <v>29</v>
      </c>
      <c r="E65" s="7" t="s">
        <v>23</v>
      </c>
      <c r="F65" s="8">
        <v>50.762267</v>
      </c>
      <c r="G65" s="9">
        <v>0.3319</v>
      </c>
      <c r="H65" s="10">
        <f t="shared" si="1"/>
        <v>331.9</v>
      </c>
      <c r="I65" s="7">
        <v>1.0</v>
      </c>
      <c r="J65" s="11">
        <f t="shared" si="2"/>
        <v>331.9</v>
      </c>
      <c r="K65" s="8">
        <f t="shared" si="3"/>
        <v>152.9444622</v>
      </c>
      <c r="L65" s="7">
        <v>200.0</v>
      </c>
      <c r="M65" s="8">
        <f t="shared" si="4"/>
        <v>0.7647223109</v>
      </c>
    </row>
    <row r="66" ht="15.75" customHeight="1">
      <c r="A66" s="7">
        <v>2020.0</v>
      </c>
      <c r="B66" s="7">
        <v>2.0</v>
      </c>
      <c r="C66" s="7" t="s">
        <v>14</v>
      </c>
      <c r="D66" s="7" t="s">
        <v>30</v>
      </c>
      <c r="E66" s="7" t="s">
        <v>18</v>
      </c>
      <c r="F66" s="8">
        <v>46.506611</v>
      </c>
      <c r="G66" s="9">
        <v>0.2888</v>
      </c>
      <c r="H66" s="10">
        <f t="shared" si="1"/>
        <v>288.8</v>
      </c>
      <c r="I66" s="7">
        <v>71.0</v>
      </c>
      <c r="J66" s="11">
        <f t="shared" si="2"/>
        <v>4.067605634</v>
      </c>
      <c r="K66" s="8">
        <f t="shared" si="3"/>
        <v>161.0339716</v>
      </c>
      <c r="L66" s="7">
        <f>(400+599)/2</f>
        <v>499.5</v>
      </c>
      <c r="M66" s="8">
        <f t="shared" si="4"/>
        <v>0.3223903335</v>
      </c>
    </row>
    <row r="67" ht="15.75" hidden="1" customHeight="1">
      <c r="A67" s="7">
        <v>2020.0</v>
      </c>
      <c r="B67" s="7">
        <v>2.0</v>
      </c>
      <c r="C67" s="7" t="s">
        <v>31</v>
      </c>
      <c r="D67" s="7" t="s">
        <v>15</v>
      </c>
      <c r="E67" s="7" t="s">
        <v>16</v>
      </c>
      <c r="F67" s="8">
        <v>3973.243146</v>
      </c>
      <c r="G67" s="9">
        <v>67.5195</v>
      </c>
      <c r="H67" s="10">
        <f t="shared" si="1"/>
        <v>67519.5</v>
      </c>
      <c r="I67" s="7">
        <v>8131.0</v>
      </c>
      <c r="J67" s="11">
        <f t="shared" si="2"/>
        <v>8.303960153</v>
      </c>
      <c r="K67" s="8">
        <f t="shared" si="3"/>
        <v>58.84586151</v>
      </c>
      <c r="L67" s="7">
        <f>(200+249)/2</f>
        <v>224.5</v>
      </c>
      <c r="M67" s="8">
        <f t="shared" si="4"/>
        <v>0.2621196504</v>
      </c>
    </row>
    <row r="68" ht="15.75" hidden="1" customHeight="1">
      <c r="A68" s="7">
        <v>2020.0</v>
      </c>
      <c r="B68" s="7">
        <v>2.0</v>
      </c>
      <c r="C68" s="7" t="s">
        <v>31</v>
      </c>
      <c r="D68" s="7" t="s">
        <v>15</v>
      </c>
      <c r="E68" s="7" t="s">
        <v>32</v>
      </c>
      <c r="F68" s="8">
        <v>2.724914</v>
      </c>
      <c r="G68" s="9">
        <v>0.0326</v>
      </c>
      <c r="H68" s="10">
        <f t="shared" si="1"/>
        <v>32.6</v>
      </c>
      <c r="I68" s="7">
        <v>16.0</v>
      </c>
      <c r="J68" s="11">
        <f t="shared" si="2"/>
        <v>2.0375</v>
      </c>
      <c r="K68" s="8">
        <f t="shared" si="3"/>
        <v>83.58631902</v>
      </c>
      <c r="L68" s="7">
        <f>(300+349)/2</f>
        <v>324.5</v>
      </c>
      <c r="M68" s="8">
        <f t="shared" si="4"/>
        <v>0.2575849585</v>
      </c>
    </row>
    <row r="69" ht="15.75" hidden="1" customHeight="1">
      <c r="A69" s="7">
        <v>2020.0</v>
      </c>
      <c r="B69" s="7">
        <v>2.0</v>
      </c>
      <c r="C69" s="7" t="s">
        <v>31</v>
      </c>
      <c r="D69" s="7" t="s">
        <v>15</v>
      </c>
      <c r="E69" s="7" t="s">
        <v>17</v>
      </c>
      <c r="F69" s="8">
        <v>6994.827867</v>
      </c>
      <c r="G69" s="9">
        <v>74.3137</v>
      </c>
      <c r="H69" s="10">
        <f t="shared" si="1"/>
        <v>74313.7</v>
      </c>
      <c r="I69" s="7">
        <v>9411.0</v>
      </c>
      <c r="J69" s="11">
        <f t="shared" si="2"/>
        <v>7.896472213</v>
      </c>
      <c r="K69" s="8">
        <f t="shared" si="3"/>
        <v>94.12568432</v>
      </c>
      <c r="L69" s="7">
        <f>(350+399)/2</f>
        <v>374.5</v>
      </c>
      <c r="M69" s="8">
        <f t="shared" si="4"/>
        <v>0.2513369408</v>
      </c>
    </row>
    <row r="70" ht="15.75" hidden="1" customHeight="1">
      <c r="A70" s="7">
        <v>2020.0</v>
      </c>
      <c r="B70" s="7">
        <v>2.0</v>
      </c>
      <c r="C70" s="7" t="s">
        <v>31</v>
      </c>
      <c r="D70" s="7" t="s">
        <v>15</v>
      </c>
      <c r="E70" s="7" t="s">
        <v>18</v>
      </c>
      <c r="F70" s="8">
        <v>839.264868</v>
      </c>
      <c r="G70" s="9">
        <v>6.0307</v>
      </c>
      <c r="H70" s="10">
        <f t="shared" si="1"/>
        <v>6030.7</v>
      </c>
      <c r="I70" s="7">
        <v>1291.0</v>
      </c>
      <c r="J70" s="11">
        <f t="shared" si="2"/>
        <v>4.671340046</v>
      </c>
      <c r="K70" s="8">
        <f t="shared" si="3"/>
        <v>139.165415</v>
      </c>
      <c r="L70" s="7">
        <f>(400+599)/2</f>
        <v>499.5</v>
      </c>
      <c r="M70" s="8">
        <f t="shared" si="4"/>
        <v>0.2786094394</v>
      </c>
    </row>
    <row r="71" ht="15.75" hidden="1" customHeight="1">
      <c r="A71" s="7">
        <v>2020.0</v>
      </c>
      <c r="B71" s="7">
        <v>2.0</v>
      </c>
      <c r="C71" s="7" t="s">
        <v>31</v>
      </c>
      <c r="D71" s="7" t="s">
        <v>15</v>
      </c>
      <c r="E71" s="7" t="s">
        <v>19</v>
      </c>
      <c r="F71" s="8">
        <v>79.266848</v>
      </c>
      <c r="G71" s="9">
        <v>0.4328</v>
      </c>
      <c r="H71" s="10">
        <f t="shared" si="1"/>
        <v>432.8</v>
      </c>
      <c r="I71" s="7">
        <v>279.0</v>
      </c>
      <c r="J71" s="11">
        <f t="shared" si="2"/>
        <v>1.55125448</v>
      </c>
      <c r="K71" s="8">
        <f t="shared" si="3"/>
        <v>183.1489094</v>
      </c>
      <c r="L71" s="7">
        <f>(600+899)/2</f>
        <v>749.5</v>
      </c>
      <c r="M71" s="8">
        <f t="shared" si="4"/>
        <v>0.2443614535</v>
      </c>
    </row>
    <row r="72" ht="15.75" hidden="1" customHeight="1">
      <c r="A72" s="7">
        <v>2020.0</v>
      </c>
      <c r="B72" s="7">
        <v>2.0</v>
      </c>
      <c r="C72" s="7" t="s">
        <v>31</v>
      </c>
      <c r="D72" s="7" t="s">
        <v>25</v>
      </c>
      <c r="E72" s="7" t="s">
        <v>17</v>
      </c>
      <c r="F72" s="8">
        <v>2210.363738</v>
      </c>
      <c r="G72" s="9">
        <v>39.9546</v>
      </c>
      <c r="H72" s="10">
        <f t="shared" si="1"/>
        <v>39954.6</v>
      </c>
      <c r="I72" s="7">
        <v>5524.0</v>
      </c>
      <c r="J72" s="11">
        <f t="shared" si="2"/>
        <v>7.232910934</v>
      </c>
      <c r="K72" s="8">
        <f t="shared" si="3"/>
        <v>55.32188379</v>
      </c>
      <c r="L72" s="7">
        <f>(350+399)/2</f>
        <v>374.5</v>
      </c>
      <c r="M72" s="8">
        <f t="shared" si="4"/>
        <v>0.1477219861</v>
      </c>
    </row>
    <row r="73" ht="15.75" hidden="1" customHeight="1">
      <c r="A73" s="7">
        <v>2020.0</v>
      </c>
      <c r="B73" s="7">
        <v>2.0</v>
      </c>
      <c r="C73" s="7" t="s">
        <v>31</v>
      </c>
      <c r="D73" s="7" t="s">
        <v>20</v>
      </c>
      <c r="E73" s="7" t="s">
        <v>18</v>
      </c>
      <c r="F73" s="8">
        <v>1969.556878</v>
      </c>
      <c r="G73" s="9">
        <v>11.616</v>
      </c>
      <c r="H73" s="10">
        <f t="shared" si="1"/>
        <v>11616</v>
      </c>
      <c r="I73" s="7">
        <v>1919.0</v>
      </c>
      <c r="J73" s="11">
        <f t="shared" si="2"/>
        <v>6.053152684</v>
      </c>
      <c r="K73" s="8">
        <f t="shared" si="3"/>
        <v>169.5555164</v>
      </c>
      <c r="L73" s="7">
        <f>(400+599)/2</f>
        <v>499.5</v>
      </c>
      <c r="M73" s="8">
        <f t="shared" si="4"/>
        <v>0.3394504832</v>
      </c>
    </row>
    <row r="74" ht="15.75" hidden="1" customHeight="1">
      <c r="A74" s="7">
        <v>2020.0</v>
      </c>
      <c r="B74" s="7">
        <v>2.0</v>
      </c>
      <c r="C74" s="7" t="s">
        <v>31</v>
      </c>
      <c r="D74" s="7" t="s">
        <v>21</v>
      </c>
      <c r="E74" s="7" t="s">
        <v>16</v>
      </c>
      <c r="F74" s="8">
        <v>195.339862</v>
      </c>
      <c r="G74" s="9">
        <v>2.6972</v>
      </c>
      <c r="H74" s="10">
        <f t="shared" si="1"/>
        <v>2697.2</v>
      </c>
      <c r="I74" s="7">
        <v>1549.0</v>
      </c>
      <c r="J74" s="11">
        <f t="shared" si="2"/>
        <v>1.741252421</v>
      </c>
      <c r="K74" s="8">
        <f t="shared" si="3"/>
        <v>72.42320258</v>
      </c>
      <c r="L74" s="7">
        <f>(200+249)/2</f>
        <v>224.5</v>
      </c>
      <c r="M74" s="8">
        <f t="shared" si="4"/>
        <v>0.3225977843</v>
      </c>
    </row>
    <row r="75" ht="15.75" hidden="1" customHeight="1">
      <c r="A75" s="7">
        <v>2020.0</v>
      </c>
      <c r="B75" s="7">
        <v>2.0</v>
      </c>
      <c r="C75" s="7" t="s">
        <v>31</v>
      </c>
      <c r="D75" s="7" t="s">
        <v>21</v>
      </c>
      <c r="E75" s="7" t="s">
        <v>18</v>
      </c>
      <c r="F75" s="8">
        <v>203.567716</v>
      </c>
      <c r="G75" s="9">
        <v>1.1557</v>
      </c>
      <c r="H75" s="10">
        <f t="shared" si="1"/>
        <v>1155.7</v>
      </c>
      <c r="I75" s="7">
        <v>518.0</v>
      </c>
      <c r="J75" s="11">
        <f t="shared" si="2"/>
        <v>2.231081081</v>
      </c>
      <c r="K75" s="8">
        <f t="shared" si="3"/>
        <v>176.1423518</v>
      </c>
      <c r="L75" s="7">
        <f>(400+599)/2</f>
        <v>499.5</v>
      </c>
      <c r="M75" s="8">
        <f t="shared" si="4"/>
        <v>0.352637341</v>
      </c>
    </row>
    <row r="76" ht="15.75" hidden="1" customHeight="1">
      <c r="A76" s="7">
        <v>2020.0</v>
      </c>
      <c r="B76" s="7">
        <v>2.0</v>
      </c>
      <c r="C76" s="7" t="s">
        <v>31</v>
      </c>
      <c r="D76" s="7" t="s">
        <v>24</v>
      </c>
      <c r="E76" s="7" t="s">
        <v>17</v>
      </c>
      <c r="F76" s="8">
        <v>178.409536</v>
      </c>
      <c r="G76" s="9">
        <v>1.045</v>
      </c>
      <c r="H76" s="10">
        <f t="shared" si="1"/>
        <v>1045</v>
      </c>
      <c r="I76" s="7">
        <v>253.0</v>
      </c>
      <c r="J76" s="11">
        <f t="shared" si="2"/>
        <v>4.130434783</v>
      </c>
      <c r="K76" s="8">
        <f t="shared" si="3"/>
        <v>170.7268287</v>
      </c>
      <c r="L76" s="7">
        <f>(350+399)/2</f>
        <v>374.5</v>
      </c>
      <c r="M76" s="8">
        <f t="shared" si="4"/>
        <v>0.4558793824</v>
      </c>
    </row>
    <row r="77" ht="15.75" hidden="1" customHeight="1">
      <c r="A77" s="7">
        <v>2020.0</v>
      </c>
      <c r="B77" s="7">
        <v>2.0</v>
      </c>
      <c r="C77" s="7" t="s">
        <v>31</v>
      </c>
      <c r="D77" s="7" t="s">
        <v>34</v>
      </c>
      <c r="E77" s="7" t="s">
        <v>23</v>
      </c>
      <c r="F77" s="8">
        <v>22.854508</v>
      </c>
      <c r="G77" s="9">
        <v>0.067</v>
      </c>
      <c r="H77" s="10">
        <f t="shared" si="1"/>
        <v>67</v>
      </c>
      <c r="I77" s="7">
        <v>51.0</v>
      </c>
      <c r="J77" s="11">
        <f t="shared" si="2"/>
        <v>1.31372549</v>
      </c>
      <c r="K77" s="8">
        <f t="shared" si="3"/>
        <v>341.1120597</v>
      </c>
      <c r="L77" s="7">
        <v>200.0</v>
      </c>
      <c r="M77" s="8">
        <f t="shared" si="4"/>
        <v>1.705560299</v>
      </c>
    </row>
    <row r="78" ht="15.75" hidden="1" customHeight="1">
      <c r="A78" s="7">
        <v>2020.0</v>
      </c>
      <c r="B78" s="7">
        <v>2.0</v>
      </c>
      <c r="C78" s="7" t="s">
        <v>31</v>
      </c>
      <c r="D78" s="7" t="s">
        <v>34</v>
      </c>
      <c r="E78" s="7" t="s">
        <v>18</v>
      </c>
      <c r="F78" s="8">
        <v>131.38103</v>
      </c>
      <c r="G78" s="9">
        <v>0.4186</v>
      </c>
      <c r="H78" s="10">
        <f t="shared" si="1"/>
        <v>418.6</v>
      </c>
      <c r="I78" s="7">
        <v>84.0</v>
      </c>
      <c r="J78" s="11">
        <f t="shared" si="2"/>
        <v>4.983333333</v>
      </c>
      <c r="K78" s="8">
        <f t="shared" si="3"/>
        <v>313.8581701</v>
      </c>
      <c r="L78" s="7">
        <f>(400+599)/2</f>
        <v>499.5</v>
      </c>
      <c r="M78" s="8">
        <f t="shared" si="4"/>
        <v>0.6283446849</v>
      </c>
    </row>
    <row r="79" ht="15.75" hidden="1" customHeight="1">
      <c r="A79" s="7">
        <v>2020.0</v>
      </c>
      <c r="B79" s="7">
        <v>2.0</v>
      </c>
      <c r="C79" s="7" t="s">
        <v>31</v>
      </c>
      <c r="D79" s="7" t="s">
        <v>22</v>
      </c>
      <c r="E79" s="7" t="s">
        <v>23</v>
      </c>
      <c r="F79" s="8">
        <v>91.413191</v>
      </c>
      <c r="G79" s="9">
        <v>1.0259</v>
      </c>
      <c r="H79" s="10">
        <f t="shared" si="1"/>
        <v>1025.9</v>
      </c>
      <c r="I79" s="7">
        <v>233.0</v>
      </c>
      <c r="J79" s="11">
        <f t="shared" si="2"/>
        <v>4.403004292</v>
      </c>
      <c r="K79" s="8">
        <f t="shared" si="3"/>
        <v>89.10536212</v>
      </c>
      <c r="L79" s="7">
        <v>200.0</v>
      </c>
      <c r="M79" s="8">
        <f t="shared" si="4"/>
        <v>0.4455268106</v>
      </c>
    </row>
    <row r="80" ht="15.75" hidden="1" customHeight="1">
      <c r="A80" s="7">
        <v>2020.0</v>
      </c>
      <c r="B80" s="7">
        <v>2.0</v>
      </c>
      <c r="C80" s="7" t="s">
        <v>31</v>
      </c>
      <c r="D80" s="7" t="s">
        <v>26</v>
      </c>
      <c r="E80" s="7" t="s">
        <v>18</v>
      </c>
      <c r="F80" s="8">
        <v>40.453398</v>
      </c>
      <c r="G80" s="9">
        <v>0.3508</v>
      </c>
      <c r="H80" s="10">
        <f t="shared" si="1"/>
        <v>350.8</v>
      </c>
      <c r="I80" s="7">
        <v>282.0</v>
      </c>
      <c r="J80" s="11">
        <f t="shared" si="2"/>
        <v>1.243971631</v>
      </c>
      <c r="K80" s="8">
        <f t="shared" si="3"/>
        <v>115.3175542</v>
      </c>
      <c r="L80" s="7">
        <f>(400+599)/2</f>
        <v>499.5</v>
      </c>
      <c r="M80" s="8">
        <f t="shared" si="4"/>
        <v>0.2308659743</v>
      </c>
    </row>
    <row r="81" ht="15.75" hidden="1" customHeight="1">
      <c r="A81" s="7">
        <v>2020.0</v>
      </c>
      <c r="B81" s="7">
        <v>2.0</v>
      </c>
      <c r="C81" s="7" t="s">
        <v>31</v>
      </c>
      <c r="D81" s="7" t="s">
        <v>40</v>
      </c>
      <c r="E81" s="7" t="s">
        <v>23</v>
      </c>
      <c r="F81" s="8">
        <v>3.238388</v>
      </c>
      <c r="G81" s="9">
        <v>0.0227</v>
      </c>
      <c r="H81" s="10">
        <f t="shared" si="1"/>
        <v>22.7</v>
      </c>
      <c r="I81" s="7">
        <v>1.0</v>
      </c>
      <c r="J81" s="11">
        <f t="shared" si="2"/>
        <v>22.7</v>
      </c>
      <c r="K81" s="8">
        <f t="shared" si="3"/>
        <v>142.6602643</v>
      </c>
      <c r="L81" s="7">
        <v>200.0</v>
      </c>
      <c r="M81" s="8">
        <f t="shared" si="4"/>
        <v>0.7133013216</v>
      </c>
    </row>
    <row r="82" ht="15.75" hidden="1" customHeight="1">
      <c r="A82" s="7">
        <v>2020.0</v>
      </c>
      <c r="B82" s="7">
        <v>2.0</v>
      </c>
      <c r="C82" s="7" t="s">
        <v>31</v>
      </c>
      <c r="D82" s="7" t="s">
        <v>40</v>
      </c>
      <c r="E82" s="7" t="s">
        <v>17</v>
      </c>
      <c r="F82" s="8">
        <v>36.294018</v>
      </c>
      <c r="G82" s="9">
        <v>0.1831</v>
      </c>
      <c r="H82" s="10">
        <f t="shared" si="1"/>
        <v>183.1</v>
      </c>
      <c r="I82" s="7">
        <v>1.0</v>
      </c>
      <c r="J82" s="11">
        <f t="shared" si="2"/>
        <v>183.1</v>
      </c>
      <c r="K82" s="8">
        <f t="shared" si="3"/>
        <v>198.2196505</v>
      </c>
      <c r="L82" s="7">
        <f>(350+399)/2</f>
        <v>374.5</v>
      </c>
      <c r="M82" s="8">
        <f t="shared" si="4"/>
        <v>0.5292914565</v>
      </c>
    </row>
    <row r="83" ht="15.75" hidden="1" customHeight="1">
      <c r="A83" s="7">
        <v>2020.0</v>
      </c>
      <c r="B83" s="7">
        <v>2.0</v>
      </c>
      <c r="C83" s="7" t="s">
        <v>31</v>
      </c>
      <c r="D83" s="7" t="s">
        <v>41</v>
      </c>
      <c r="E83" s="7" t="s">
        <v>32</v>
      </c>
      <c r="F83" s="8">
        <v>27.976055</v>
      </c>
      <c r="G83" s="9">
        <v>0.1532</v>
      </c>
      <c r="H83" s="10">
        <f t="shared" si="1"/>
        <v>153.2</v>
      </c>
      <c r="I83" s="7">
        <v>1.0</v>
      </c>
      <c r="J83" s="11">
        <f t="shared" si="2"/>
        <v>153.2</v>
      </c>
      <c r="K83" s="8">
        <f t="shared" si="3"/>
        <v>182.6113251</v>
      </c>
      <c r="L83" s="7">
        <f>(300+349)/2</f>
        <v>324.5</v>
      </c>
      <c r="M83" s="8">
        <f t="shared" si="4"/>
        <v>0.5627467645</v>
      </c>
    </row>
    <row r="84" ht="15.75" hidden="1" customHeight="1">
      <c r="A84" s="7">
        <v>2020.0</v>
      </c>
      <c r="B84" s="7">
        <v>2.0</v>
      </c>
      <c r="C84" s="7" t="s">
        <v>31</v>
      </c>
      <c r="D84" s="7" t="s">
        <v>41</v>
      </c>
      <c r="E84" s="7" t="s">
        <v>18</v>
      </c>
      <c r="F84" s="8">
        <v>2.716891</v>
      </c>
      <c r="G84" s="9">
        <v>0.0295</v>
      </c>
      <c r="H84" s="10">
        <f t="shared" si="1"/>
        <v>29.5</v>
      </c>
      <c r="I84" s="7">
        <v>1.0</v>
      </c>
      <c r="J84" s="11">
        <f t="shared" si="2"/>
        <v>29.5</v>
      </c>
      <c r="K84" s="8">
        <f t="shared" si="3"/>
        <v>92.098</v>
      </c>
      <c r="L84" s="7">
        <f>(400+599)/2</f>
        <v>499.5</v>
      </c>
      <c r="M84" s="8">
        <f t="shared" si="4"/>
        <v>0.1843803804</v>
      </c>
    </row>
    <row r="85" ht="15.75" hidden="1" customHeight="1">
      <c r="A85" s="7">
        <v>2020.0</v>
      </c>
      <c r="B85" s="7">
        <v>2.0</v>
      </c>
      <c r="C85" s="7" t="s">
        <v>37</v>
      </c>
      <c r="D85" s="7" t="s">
        <v>15</v>
      </c>
      <c r="E85" s="7" t="s">
        <v>16</v>
      </c>
      <c r="F85" s="8">
        <v>6261.83286</v>
      </c>
      <c r="G85" s="9">
        <v>124.2706</v>
      </c>
      <c r="H85" s="10">
        <f t="shared" si="1"/>
        <v>124270.6</v>
      </c>
      <c r="I85" s="7">
        <v>9957.0</v>
      </c>
      <c r="J85" s="11">
        <f t="shared" si="2"/>
        <v>12.48072713</v>
      </c>
      <c r="K85" s="8">
        <f t="shared" si="3"/>
        <v>50.38869097</v>
      </c>
      <c r="L85" s="7">
        <f>(200+249)/2</f>
        <v>224.5</v>
      </c>
      <c r="M85" s="8">
        <f t="shared" si="4"/>
        <v>0.2244485121</v>
      </c>
    </row>
    <row r="86" ht="15.75" hidden="1" customHeight="1">
      <c r="A86" s="7">
        <v>2020.0</v>
      </c>
      <c r="B86" s="7">
        <v>2.0</v>
      </c>
      <c r="C86" s="7" t="s">
        <v>37</v>
      </c>
      <c r="D86" s="7" t="s">
        <v>15</v>
      </c>
      <c r="E86" s="7" t="s">
        <v>17</v>
      </c>
      <c r="F86" s="8">
        <v>10193.829322</v>
      </c>
      <c r="G86" s="9">
        <v>112.8185</v>
      </c>
      <c r="H86" s="10">
        <f t="shared" si="1"/>
        <v>112818.5</v>
      </c>
      <c r="I86" s="7">
        <v>8768.0</v>
      </c>
      <c r="J86" s="11">
        <f t="shared" si="2"/>
        <v>12.86707345</v>
      </c>
      <c r="K86" s="8">
        <f t="shared" si="3"/>
        <v>90.3560083</v>
      </c>
      <c r="L86" s="7">
        <f>(350+399)/2</f>
        <v>374.5</v>
      </c>
      <c r="M86" s="8">
        <f t="shared" si="4"/>
        <v>0.2412710502</v>
      </c>
    </row>
    <row r="87" ht="15.75" hidden="1" customHeight="1">
      <c r="A87" s="7">
        <v>2020.0</v>
      </c>
      <c r="B87" s="7">
        <v>2.0</v>
      </c>
      <c r="C87" s="7" t="s">
        <v>37</v>
      </c>
      <c r="D87" s="7" t="s">
        <v>15</v>
      </c>
      <c r="E87" s="7" t="s">
        <v>18</v>
      </c>
      <c r="F87" s="8">
        <v>3303.863573</v>
      </c>
      <c r="G87" s="9">
        <v>25.1908</v>
      </c>
      <c r="H87" s="10">
        <f t="shared" si="1"/>
        <v>25190.8</v>
      </c>
      <c r="I87" s="7">
        <v>2631.0</v>
      </c>
      <c r="J87" s="11">
        <f t="shared" si="2"/>
        <v>9.574610414</v>
      </c>
      <c r="K87" s="8">
        <f t="shared" si="3"/>
        <v>131.1535788</v>
      </c>
      <c r="L87" s="7">
        <f>(400+599)/2</f>
        <v>499.5</v>
      </c>
      <c r="M87" s="8">
        <f t="shared" si="4"/>
        <v>0.2625697273</v>
      </c>
    </row>
    <row r="88" ht="15.75" hidden="1" customHeight="1">
      <c r="A88" s="7">
        <v>2020.0</v>
      </c>
      <c r="B88" s="7">
        <v>2.0</v>
      </c>
      <c r="C88" s="7" t="s">
        <v>37</v>
      </c>
      <c r="D88" s="7" t="s">
        <v>15</v>
      </c>
      <c r="E88" s="7" t="s">
        <v>19</v>
      </c>
      <c r="F88" s="8">
        <v>16.051771</v>
      </c>
      <c r="G88" s="9">
        <v>0.0843</v>
      </c>
      <c r="H88" s="10">
        <f t="shared" si="1"/>
        <v>84.3</v>
      </c>
      <c r="I88" s="7">
        <v>53.0</v>
      </c>
      <c r="J88" s="11">
        <f t="shared" si="2"/>
        <v>1.590566038</v>
      </c>
      <c r="K88" s="8">
        <f t="shared" si="3"/>
        <v>190.4124674</v>
      </c>
      <c r="L88" s="7">
        <f>(600+899)/2</f>
        <v>749.5</v>
      </c>
      <c r="M88" s="8">
        <f t="shared" si="4"/>
        <v>0.2540526583</v>
      </c>
    </row>
    <row r="89" ht="15.75" hidden="1" customHeight="1">
      <c r="A89" s="7">
        <v>2020.0</v>
      </c>
      <c r="B89" s="7">
        <v>2.0</v>
      </c>
      <c r="C89" s="7" t="s">
        <v>37</v>
      </c>
      <c r="D89" s="7" t="s">
        <v>20</v>
      </c>
      <c r="E89" s="7" t="s">
        <v>18</v>
      </c>
      <c r="F89" s="8">
        <v>5580.485107</v>
      </c>
      <c r="G89" s="9">
        <v>30.8669</v>
      </c>
      <c r="H89" s="10">
        <f t="shared" si="1"/>
        <v>30866.9</v>
      </c>
      <c r="I89" s="7">
        <v>3891.0</v>
      </c>
      <c r="J89" s="11">
        <f t="shared" si="2"/>
        <v>7.932896428</v>
      </c>
      <c r="K89" s="8">
        <f t="shared" si="3"/>
        <v>180.7918873</v>
      </c>
      <c r="L89" s="7">
        <f>(400+599)/2</f>
        <v>499.5</v>
      </c>
      <c r="M89" s="8">
        <f t="shared" si="4"/>
        <v>0.3619457204</v>
      </c>
    </row>
    <row r="90" ht="15.75" hidden="1" customHeight="1">
      <c r="A90" s="7">
        <v>2020.0</v>
      </c>
      <c r="B90" s="7">
        <v>2.0</v>
      </c>
      <c r="C90" s="7" t="s">
        <v>37</v>
      </c>
      <c r="D90" s="7" t="s">
        <v>25</v>
      </c>
      <c r="E90" s="7" t="s">
        <v>17</v>
      </c>
      <c r="F90" s="8">
        <v>2388.342617</v>
      </c>
      <c r="G90" s="9">
        <v>43.3914</v>
      </c>
      <c r="H90" s="10">
        <f t="shared" si="1"/>
        <v>43391.4</v>
      </c>
      <c r="I90" s="7">
        <v>6143.0</v>
      </c>
      <c r="J90" s="11">
        <f t="shared" si="2"/>
        <v>7.06355201</v>
      </c>
      <c r="K90" s="8">
        <f t="shared" si="3"/>
        <v>55.04184278</v>
      </c>
      <c r="L90" s="7">
        <f>(350+399)/2</f>
        <v>374.5</v>
      </c>
      <c r="M90" s="8">
        <f t="shared" si="4"/>
        <v>0.146974213</v>
      </c>
    </row>
    <row r="91" ht="15.75" hidden="1" customHeight="1">
      <c r="A91" s="7">
        <v>2020.0</v>
      </c>
      <c r="B91" s="7">
        <v>2.0</v>
      </c>
      <c r="C91" s="7" t="s">
        <v>37</v>
      </c>
      <c r="D91" s="7" t="s">
        <v>21</v>
      </c>
      <c r="E91" s="7" t="s">
        <v>16</v>
      </c>
      <c r="F91" s="8">
        <v>564.161924</v>
      </c>
      <c r="G91" s="9">
        <v>9.44</v>
      </c>
      <c r="H91" s="10">
        <f t="shared" si="1"/>
        <v>9440</v>
      </c>
      <c r="I91" s="7">
        <v>2546.0</v>
      </c>
      <c r="J91" s="11">
        <f t="shared" si="2"/>
        <v>3.707776905</v>
      </c>
      <c r="K91" s="8">
        <f t="shared" si="3"/>
        <v>59.76291568</v>
      </c>
      <c r="L91" s="7">
        <f>(200+249)/2</f>
        <v>224.5</v>
      </c>
      <c r="M91" s="8">
        <f t="shared" si="4"/>
        <v>0.2662045242</v>
      </c>
    </row>
    <row r="92" ht="15.75" hidden="1" customHeight="1">
      <c r="A92" s="7">
        <v>2020.0</v>
      </c>
      <c r="B92" s="7">
        <v>2.0</v>
      </c>
      <c r="C92" s="7" t="s">
        <v>37</v>
      </c>
      <c r="D92" s="7" t="s">
        <v>21</v>
      </c>
      <c r="E92" s="7" t="s">
        <v>18</v>
      </c>
      <c r="F92" s="8">
        <v>824.082768</v>
      </c>
      <c r="G92" s="9">
        <v>5.2153</v>
      </c>
      <c r="H92" s="10">
        <f t="shared" si="1"/>
        <v>5215.3</v>
      </c>
      <c r="I92" s="7">
        <v>1193.0</v>
      </c>
      <c r="J92" s="11">
        <f t="shared" si="2"/>
        <v>4.371584241</v>
      </c>
      <c r="K92" s="8">
        <f t="shared" si="3"/>
        <v>158.0125339</v>
      </c>
      <c r="L92" s="7">
        <f>(400+599)/2</f>
        <v>499.5</v>
      </c>
      <c r="M92" s="8">
        <f t="shared" si="4"/>
        <v>0.3163414092</v>
      </c>
    </row>
    <row r="93" ht="15.75" hidden="1" customHeight="1">
      <c r="A93" s="7">
        <v>2020.0</v>
      </c>
      <c r="B93" s="7">
        <v>2.0</v>
      </c>
      <c r="C93" s="7" t="s">
        <v>37</v>
      </c>
      <c r="D93" s="7" t="s">
        <v>24</v>
      </c>
      <c r="E93" s="7" t="s">
        <v>17</v>
      </c>
      <c r="F93" s="8">
        <v>1386.735499</v>
      </c>
      <c r="G93" s="9">
        <v>10.9837</v>
      </c>
      <c r="H93" s="10">
        <f t="shared" si="1"/>
        <v>10983.7</v>
      </c>
      <c r="I93" s="7">
        <v>919.0</v>
      </c>
      <c r="J93" s="11">
        <f t="shared" si="2"/>
        <v>11.95179543</v>
      </c>
      <c r="K93" s="8">
        <f t="shared" si="3"/>
        <v>126.2539489</v>
      </c>
      <c r="L93" s="7">
        <f>(350+399)/2</f>
        <v>374.5</v>
      </c>
      <c r="M93" s="8">
        <f t="shared" si="4"/>
        <v>0.3371266994</v>
      </c>
    </row>
    <row r="94" ht="15.75" hidden="1" customHeight="1">
      <c r="A94" s="7">
        <v>2020.0</v>
      </c>
      <c r="B94" s="7">
        <v>2.0</v>
      </c>
      <c r="C94" s="7" t="s">
        <v>37</v>
      </c>
      <c r="D94" s="7" t="s">
        <v>34</v>
      </c>
      <c r="E94" s="7" t="s">
        <v>23</v>
      </c>
      <c r="F94" s="8">
        <v>6.433346</v>
      </c>
      <c r="G94" s="9">
        <v>0.0175</v>
      </c>
      <c r="H94" s="10">
        <f t="shared" si="1"/>
        <v>17.5</v>
      </c>
      <c r="I94" s="7">
        <v>13.0</v>
      </c>
      <c r="J94" s="11">
        <f t="shared" si="2"/>
        <v>1.346153846</v>
      </c>
      <c r="K94" s="8">
        <f t="shared" si="3"/>
        <v>367.6197714</v>
      </c>
      <c r="L94" s="7">
        <v>200.0</v>
      </c>
      <c r="M94" s="8">
        <f t="shared" si="4"/>
        <v>1.838098857</v>
      </c>
    </row>
    <row r="95" ht="15.75" hidden="1" customHeight="1">
      <c r="A95" s="7">
        <v>2020.0</v>
      </c>
      <c r="B95" s="7">
        <v>2.0</v>
      </c>
      <c r="C95" s="7" t="s">
        <v>37</v>
      </c>
      <c r="D95" s="7" t="s">
        <v>34</v>
      </c>
      <c r="E95" s="7" t="s">
        <v>18</v>
      </c>
      <c r="F95" s="8">
        <v>520.283287</v>
      </c>
      <c r="G95" s="9">
        <v>1.803</v>
      </c>
      <c r="H95" s="10">
        <f t="shared" si="1"/>
        <v>1803</v>
      </c>
      <c r="I95" s="7">
        <v>238.0</v>
      </c>
      <c r="J95" s="11">
        <f t="shared" si="2"/>
        <v>7.575630252</v>
      </c>
      <c r="K95" s="8">
        <f t="shared" si="3"/>
        <v>288.5653283</v>
      </c>
      <c r="L95" s="7">
        <f>(400+599)/2</f>
        <v>499.5</v>
      </c>
      <c r="M95" s="8">
        <f t="shared" si="4"/>
        <v>0.577708365</v>
      </c>
    </row>
    <row r="96" ht="15.75" hidden="1" customHeight="1">
      <c r="A96" s="7">
        <v>2020.0</v>
      </c>
      <c r="B96" s="7">
        <v>2.0</v>
      </c>
      <c r="C96" s="7" t="s">
        <v>37</v>
      </c>
      <c r="D96" s="7" t="s">
        <v>38</v>
      </c>
      <c r="E96" s="7" t="s">
        <v>23</v>
      </c>
      <c r="F96" s="8">
        <v>457.743868</v>
      </c>
      <c r="G96" s="9">
        <v>1.7385</v>
      </c>
      <c r="H96" s="10">
        <f t="shared" si="1"/>
        <v>1738.5</v>
      </c>
      <c r="I96" s="7">
        <v>118.0</v>
      </c>
      <c r="J96" s="11">
        <f t="shared" si="2"/>
        <v>14.73305085</v>
      </c>
      <c r="K96" s="8">
        <f t="shared" si="3"/>
        <v>263.2981697</v>
      </c>
      <c r="L96" s="7">
        <v>200.0</v>
      </c>
      <c r="M96" s="8">
        <f t="shared" si="4"/>
        <v>1.316490848</v>
      </c>
    </row>
    <row r="97" ht="15.75" hidden="1" customHeight="1">
      <c r="A97" s="7">
        <v>2020.0</v>
      </c>
      <c r="B97" s="7">
        <v>2.0</v>
      </c>
      <c r="C97" s="7" t="s">
        <v>37</v>
      </c>
      <c r="D97" s="7" t="s">
        <v>38</v>
      </c>
      <c r="E97" s="7" t="s">
        <v>17</v>
      </c>
      <c r="F97" s="8">
        <v>13.110632</v>
      </c>
      <c r="G97" s="9">
        <v>0.0397</v>
      </c>
      <c r="H97" s="10">
        <f t="shared" si="1"/>
        <v>39.7</v>
      </c>
      <c r="I97" s="7">
        <v>8.0</v>
      </c>
      <c r="J97" s="11">
        <f t="shared" si="2"/>
        <v>4.9625</v>
      </c>
      <c r="K97" s="8">
        <f t="shared" si="3"/>
        <v>330.2426196</v>
      </c>
      <c r="L97" s="7">
        <f>(350+399)/2</f>
        <v>374.5</v>
      </c>
      <c r="M97" s="8">
        <f t="shared" si="4"/>
        <v>0.8818227494</v>
      </c>
    </row>
    <row r="98" ht="15.75" hidden="1" customHeight="1">
      <c r="A98" s="7">
        <v>2020.0</v>
      </c>
      <c r="B98" s="7">
        <v>2.0</v>
      </c>
      <c r="C98" s="7" t="s">
        <v>37</v>
      </c>
      <c r="D98" s="7" t="s">
        <v>38</v>
      </c>
      <c r="E98" s="7" t="s">
        <v>18</v>
      </c>
      <c r="F98" s="8">
        <v>33.706557</v>
      </c>
      <c r="G98" s="9">
        <v>0.0685</v>
      </c>
      <c r="H98" s="10">
        <f t="shared" si="1"/>
        <v>68.5</v>
      </c>
      <c r="I98" s="7">
        <v>41.0</v>
      </c>
      <c r="J98" s="11">
        <f t="shared" si="2"/>
        <v>1.670731707</v>
      </c>
      <c r="K98" s="8">
        <f t="shared" si="3"/>
        <v>492.0665255</v>
      </c>
      <c r="L98" s="7">
        <f>(400+599)/2</f>
        <v>499.5</v>
      </c>
      <c r="M98" s="8">
        <f t="shared" si="4"/>
        <v>0.9851181693</v>
      </c>
    </row>
    <row r="99" ht="15.75" hidden="1" customHeight="1">
      <c r="A99" s="7">
        <v>2020.0</v>
      </c>
      <c r="B99" s="7">
        <v>2.0</v>
      </c>
      <c r="C99" s="7" t="s">
        <v>37</v>
      </c>
      <c r="D99" s="7" t="s">
        <v>42</v>
      </c>
      <c r="E99" s="7" t="s">
        <v>23</v>
      </c>
      <c r="F99" s="8">
        <v>0.21092</v>
      </c>
      <c r="G99" s="9">
        <v>0.0016</v>
      </c>
      <c r="H99" s="10">
        <f t="shared" si="1"/>
        <v>1.6</v>
      </c>
      <c r="I99" s="7">
        <v>4.0</v>
      </c>
      <c r="J99" s="11">
        <f t="shared" si="2"/>
        <v>0.4</v>
      </c>
      <c r="K99" s="8">
        <f t="shared" si="3"/>
        <v>131.825</v>
      </c>
      <c r="L99" s="7">
        <v>200.0</v>
      </c>
      <c r="M99" s="8">
        <f t="shared" si="4"/>
        <v>0.659125</v>
      </c>
    </row>
    <row r="100" ht="15.75" hidden="1" customHeight="1">
      <c r="A100" s="7">
        <v>2020.0</v>
      </c>
      <c r="B100" s="7">
        <v>2.0</v>
      </c>
      <c r="C100" s="7" t="s">
        <v>37</v>
      </c>
      <c r="D100" s="7" t="s">
        <v>42</v>
      </c>
      <c r="E100" s="7" t="s">
        <v>17</v>
      </c>
      <c r="F100" s="8">
        <v>287.868454</v>
      </c>
      <c r="G100" s="9">
        <v>2.2326</v>
      </c>
      <c r="H100" s="10">
        <f t="shared" si="1"/>
        <v>2232.6</v>
      </c>
      <c r="I100" s="7">
        <v>151.0</v>
      </c>
      <c r="J100" s="11">
        <f t="shared" si="2"/>
        <v>14.78543046</v>
      </c>
      <c r="K100" s="8">
        <f t="shared" si="3"/>
        <v>128.9386608</v>
      </c>
      <c r="L100" s="7">
        <f t="shared" ref="L100:L101" si="9">(350+399)/2</f>
        <v>374.5</v>
      </c>
      <c r="M100" s="8">
        <f t="shared" si="4"/>
        <v>0.3442954893</v>
      </c>
    </row>
    <row r="101" ht="15.75" hidden="1" customHeight="1">
      <c r="A101" s="7">
        <v>2020.0</v>
      </c>
      <c r="B101" s="7">
        <v>2.0</v>
      </c>
      <c r="C101" s="7" t="s">
        <v>37</v>
      </c>
      <c r="D101" s="7" t="s">
        <v>39</v>
      </c>
      <c r="E101" s="7" t="s">
        <v>17</v>
      </c>
      <c r="F101" s="8">
        <v>24.106433</v>
      </c>
      <c r="G101" s="9">
        <v>0.0526</v>
      </c>
      <c r="H101" s="10">
        <f t="shared" si="1"/>
        <v>52.6</v>
      </c>
      <c r="I101" s="7">
        <v>1.0</v>
      </c>
      <c r="J101" s="11">
        <f t="shared" si="2"/>
        <v>52.6</v>
      </c>
      <c r="K101" s="8">
        <f t="shared" si="3"/>
        <v>458.2972053</v>
      </c>
      <c r="L101" s="7">
        <f t="shared" si="9"/>
        <v>374.5</v>
      </c>
      <c r="M101" s="8">
        <f t="shared" si="4"/>
        <v>1.223757558</v>
      </c>
    </row>
    <row r="102" ht="15.75" hidden="1" customHeight="1">
      <c r="A102" s="7">
        <v>2020.0</v>
      </c>
      <c r="B102" s="7">
        <v>2.0</v>
      </c>
      <c r="C102" s="7" t="s">
        <v>37</v>
      </c>
      <c r="D102" s="7" t="s">
        <v>39</v>
      </c>
      <c r="E102" s="7" t="s">
        <v>18</v>
      </c>
      <c r="F102" s="8">
        <v>205.549007</v>
      </c>
      <c r="G102" s="9">
        <v>0.3976</v>
      </c>
      <c r="H102" s="10">
        <f t="shared" si="1"/>
        <v>397.6</v>
      </c>
      <c r="I102" s="7">
        <v>1.0</v>
      </c>
      <c r="J102" s="11">
        <f t="shared" si="2"/>
        <v>397.6</v>
      </c>
      <c r="K102" s="8">
        <f t="shared" si="3"/>
        <v>516.9743637</v>
      </c>
      <c r="L102" s="7">
        <f>(400+599)/2</f>
        <v>499.5</v>
      </c>
      <c r="M102" s="8">
        <f t="shared" si="4"/>
        <v>1.034983711</v>
      </c>
    </row>
    <row r="103" ht="15.75" hidden="1" customHeight="1">
      <c r="A103" s="7">
        <v>2020.0</v>
      </c>
      <c r="B103" s="7">
        <v>2.0</v>
      </c>
      <c r="C103" s="7" t="s">
        <v>37</v>
      </c>
      <c r="D103" s="7" t="s">
        <v>43</v>
      </c>
      <c r="E103" s="7" t="s">
        <v>32</v>
      </c>
      <c r="F103" s="8">
        <v>34.832102</v>
      </c>
      <c r="G103" s="9">
        <v>0.1842</v>
      </c>
      <c r="H103" s="10">
        <f t="shared" si="1"/>
        <v>184.2</v>
      </c>
      <c r="I103" s="7">
        <v>1.0</v>
      </c>
      <c r="J103" s="11">
        <f t="shared" si="2"/>
        <v>184.2</v>
      </c>
      <c r="K103" s="8">
        <f t="shared" si="3"/>
        <v>189.0993594</v>
      </c>
      <c r="L103" s="7">
        <f>(300+349)/2</f>
        <v>324.5</v>
      </c>
      <c r="M103" s="8">
        <f t="shared" si="4"/>
        <v>0.5827407069</v>
      </c>
    </row>
    <row r="104" ht="15.75" hidden="1" customHeight="1">
      <c r="A104" s="7">
        <v>2020.0</v>
      </c>
      <c r="B104" s="7">
        <v>2.0</v>
      </c>
      <c r="C104" s="7" t="s">
        <v>37</v>
      </c>
      <c r="D104" s="7" t="s">
        <v>43</v>
      </c>
      <c r="E104" s="7" t="s">
        <v>18</v>
      </c>
      <c r="F104" s="8">
        <v>146.807534</v>
      </c>
      <c r="G104" s="9">
        <v>0.3193</v>
      </c>
      <c r="H104" s="10">
        <f t="shared" si="1"/>
        <v>319.3</v>
      </c>
      <c r="I104" s="7">
        <v>1.0</v>
      </c>
      <c r="J104" s="11">
        <f t="shared" si="2"/>
        <v>319.3</v>
      </c>
      <c r="K104" s="8">
        <f t="shared" si="3"/>
        <v>459.779311</v>
      </c>
      <c r="L104" s="7">
        <f>(400+599)/2</f>
        <v>499.5</v>
      </c>
      <c r="M104" s="8">
        <f t="shared" si="4"/>
        <v>0.9204791011</v>
      </c>
    </row>
    <row r="105" ht="15.75" hidden="1" customHeight="1">
      <c r="A105" s="7">
        <v>2020.0</v>
      </c>
      <c r="B105" s="7">
        <v>3.0</v>
      </c>
      <c r="C105" s="7" t="s">
        <v>14</v>
      </c>
      <c r="D105" s="7" t="s">
        <v>15</v>
      </c>
      <c r="E105" s="7" t="s">
        <v>16</v>
      </c>
      <c r="F105" s="8">
        <v>928.92665</v>
      </c>
      <c r="G105" s="9">
        <v>15.7516</v>
      </c>
      <c r="H105" s="10">
        <f t="shared" si="1"/>
        <v>15751.6</v>
      </c>
      <c r="I105" s="7">
        <v>481.0</v>
      </c>
      <c r="J105" s="11">
        <f t="shared" si="2"/>
        <v>32.74760915</v>
      </c>
      <c r="K105" s="8">
        <f t="shared" si="3"/>
        <v>58.97347888</v>
      </c>
      <c r="L105" s="7">
        <f>(200+249)/2</f>
        <v>224.5</v>
      </c>
      <c r="M105" s="8">
        <f t="shared" si="4"/>
        <v>0.2626881019</v>
      </c>
    </row>
    <row r="106" ht="15.75" customHeight="1">
      <c r="A106" s="7">
        <v>2020.0</v>
      </c>
      <c r="B106" s="7">
        <v>3.0</v>
      </c>
      <c r="C106" s="7" t="s">
        <v>14</v>
      </c>
      <c r="D106" s="7" t="s">
        <v>15</v>
      </c>
      <c r="E106" s="7" t="s">
        <v>17</v>
      </c>
      <c r="F106" s="8">
        <v>9105.207427</v>
      </c>
      <c r="G106" s="9">
        <v>116.7506</v>
      </c>
      <c r="H106" s="10">
        <f t="shared" si="1"/>
        <v>116750.6</v>
      </c>
      <c r="I106" s="7">
        <v>776.0</v>
      </c>
      <c r="J106" s="11">
        <f t="shared" si="2"/>
        <v>150.4518041</v>
      </c>
      <c r="K106" s="8">
        <f t="shared" si="3"/>
        <v>77.98852791</v>
      </c>
      <c r="L106" s="7">
        <f>(350+399)/2</f>
        <v>374.5</v>
      </c>
      <c r="M106" s="8">
        <f t="shared" si="4"/>
        <v>0.2082470705</v>
      </c>
    </row>
    <row r="107" ht="15.75" customHeight="1">
      <c r="A107" s="7">
        <v>2020.0</v>
      </c>
      <c r="B107" s="7">
        <v>3.0</v>
      </c>
      <c r="C107" s="7" t="s">
        <v>14</v>
      </c>
      <c r="D107" s="7" t="s">
        <v>15</v>
      </c>
      <c r="E107" s="7" t="s">
        <v>18</v>
      </c>
      <c r="F107" s="8">
        <v>5049.820876</v>
      </c>
      <c r="G107" s="9">
        <v>44.6502</v>
      </c>
      <c r="H107" s="10">
        <f t="shared" si="1"/>
        <v>44650.2</v>
      </c>
      <c r="I107" s="7">
        <v>664.0</v>
      </c>
      <c r="J107" s="11">
        <f t="shared" si="2"/>
        <v>67.24427711</v>
      </c>
      <c r="K107" s="8">
        <f t="shared" si="3"/>
        <v>113.0973854</v>
      </c>
      <c r="L107" s="7">
        <f>(400+599)/2</f>
        <v>499.5</v>
      </c>
      <c r="M107" s="8">
        <f t="shared" si="4"/>
        <v>0.2264211919</v>
      </c>
    </row>
    <row r="108" ht="15.75" customHeight="1">
      <c r="A108" s="7">
        <v>2020.0</v>
      </c>
      <c r="B108" s="7">
        <v>3.0</v>
      </c>
      <c r="C108" s="7" t="s">
        <v>14</v>
      </c>
      <c r="D108" s="7" t="s">
        <v>15</v>
      </c>
      <c r="E108" s="7" t="s">
        <v>19</v>
      </c>
      <c r="F108" s="8">
        <v>58.307367</v>
      </c>
      <c r="G108" s="9">
        <v>0.3076</v>
      </c>
      <c r="H108" s="10">
        <f t="shared" si="1"/>
        <v>307.6</v>
      </c>
      <c r="I108" s="7">
        <v>23.0</v>
      </c>
      <c r="J108" s="11">
        <f t="shared" si="2"/>
        <v>13.37391304</v>
      </c>
      <c r="K108" s="8">
        <f t="shared" si="3"/>
        <v>189.5558095</v>
      </c>
      <c r="L108" s="7">
        <f>(600+899)/2</f>
        <v>749.5</v>
      </c>
      <c r="M108" s="8">
        <f t="shared" si="4"/>
        <v>0.2529096858</v>
      </c>
    </row>
    <row r="109" ht="15.75" customHeight="1">
      <c r="A109" s="7">
        <v>2020.0</v>
      </c>
      <c r="B109" s="7">
        <v>3.0</v>
      </c>
      <c r="C109" s="7" t="s">
        <v>14</v>
      </c>
      <c r="D109" s="7" t="s">
        <v>20</v>
      </c>
      <c r="E109" s="7" t="s">
        <v>18</v>
      </c>
      <c r="F109" s="8">
        <v>3529.609076</v>
      </c>
      <c r="G109" s="9">
        <v>17.3306</v>
      </c>
      <c r="H109" s="10">
        <f t="shared" si="1"/>
        <v>17330.6</v>
      </c>
      <c r="I109" s="7">
        <v>668.0</v>
      </c>
      <c r="J109" s="11">
        <f t="shared" si="2"/>
        <v>25.94401198</v>
      </c>
      <c r="K109" s="8">
        <f t="shared" si="3"/>
        <v>203.663409</v>
      </c>
      <c r="L109" s="7">
        <f>(400+599)/2</f>
        <v>499.5</v>
      </c>
      <c r="M109" s="8">
        <f t="shared" si="4"/>
        <v>0.4077345526</v>
      </c>
    </row>
    <row r="110" ht="15.75" hidden="1" customHeight="1">
      <c r="A110" s="7">
        <v>2020.0</v>
      </c>
      <c r="B110" s="7">
        <v>3.0</v>
      </c>
      <c r="C110" s="7" t="s">
        <v>14</v>
      </c>
      <c r="D110" s="7" t="s">
        <v>21</v>
      </c>
      <c r="E110" s="7" t="s">
        <v>16</v>
      </c>
      <c r="F110" s="8">
        <v>677.017966</v>
      </c>
      <c r="G110" s="9">
        <v>11.6185</v>
      </c>
      <c r="H110" s="10">
        <f t="shared" si="1"/>
        <v>11618.5</v>
      </c>
      <c r="I110" s="7">
        <v>513.0</v>
      </c>
      <c r="J110" s="11">
        <f t="shared" si="2"/>
        <v>22.64814815</v>
      </c>
      <c r="K110" s="8">
        <f t="shared" si="3"/>
        <v>58.27068606</v>
      </c>
      <c r="L110" s="7">
        <f>(200+249)/2</f>
        <v>224.5</v>
      </c>
      <c r="M110" s="8">
        <f t="shared" si="4"/>
        <v>0.2595576217</v>
      </c>
    </row>
    <row r="111" ht="15.75" customHeight="1">
      <c r="A111" s="7">
        <v>2020.0</v>
      </c>
      <c r="B111" s="7">
        <v>3.0</v>
      </c>
      <c r="C111" s="7" t="s">
        <v>14</v>
      </c>
      <c r="D111" s="7" t="s">
        <v>21</v>
      </c>
      <c r="E111" s="7" t="s">
        <v>32</v>
      </c>
      <c r="F111" s="8">
        <v>0.042303</v>
      </c>
      <c r="G111" s="9">
        <v>6.0E-4</v>
      </c>
      <c r="H111" s="10">
        <f t="shared" si="1"/>
        <v>0.6</v>
      </c>
      <c r="I111" s="7">
        <v>2.0</v>
      </c>
      <c r="J111" s="11">
        <f t="shared" si="2"/>
        <v>0.3</v>
      </c>
      <c r="K111" s="8">
        <f t="shared" si="3"/>
        <v>70.505</v>
      </c>
      <c r="L111" s="7">
        <f>(300+349)/2</f>
        <v>324.5</v>
      </c>
      <c r="M111" s="8">
        <f t="shared" si="4"/>
        <v>0.2172727273</v>
      </c>
    </row>
    <row r="112" ht="15.75" customHeight="1">
      <c r="A112" s="7">
        <v>2020.0</v>
      </c>
      <c r="B112" s="7">
        <v>3.0</v>
      </c>
      <c r="C112" s="7" t="s">
        <v>14</v>
      </c>
      <c r="D112" s="7" t="s">
        <v>21</v>
      </c>
      <c r="E112" s="7" t="s">
        <v>18</v>
      </c>
      <c r="F112" s="8">
        <v>433.006136</v>
      </c>
      <c r="G112" s="9">
        <v>2.8369</v>
      </c>
      <c r="H112" s="10">
        <f t="shared" si="1"/>
        <v>2836.9</v>
      </c>
      <c r="I112" s="7">
        <v>311.0</v>
      </c>
      <c r="J112" s="11">
        <f t="shared" si="2"/>
        <v>9.121864952</v>
      </c>
      <c r="K112" s="8">
        <f t="shared" si="3"/>
        <v>152.6335563</v>
      </c>
      <c r="L112" s="7">
        <f>(400+599)/2</f>
        <v>499.5</v>
      </c>
      <c r="M112" s="8">
        <f t="shared" si="4"/>
        <v>0.3055726854</v>
      </c>
    </row>
    <row r="113" ht="15.75" customHeight="1">
      <c r="A113" s="7">
        <v>2020.0</v>
      </c>
      <c r="B113" s="7">
        <v>3.0</v>
      </c>
      <c r="C113" s="7" t="s">
        <v>14</v>
      </c>
      <c r="D113" s="7" t="s">
        <v>21</v>
      </c>
      <c r="E113" s="7" t="s">
        <v>19</v>
      </c>
      <c r="F113" s="8">
        <v>0.096674</v>
      </c>
      <c r="G113" s="9">
        <v>6.0E-4</v>
      </c>
      <c r="H113" s="10">
        <f t="shared" si="1"/>
        <v>0.6</v>
      </c>
      <c r="I113" s="7">
        <v>1.0</v>
      </c>
      <c r="J113" s="11">
        <f t="shared" si="2"/>
        <v>0.6</v>
      </c>
      <c r="K113" s="8">
        <f t="shared" si="3"/>
        <v>161.1233333</v>
      </c>
      <c r="L113" s="7">
        <f>(600+899)/2</f>
        <v>749.5</v>
      </c>
      <c r="M113" s="8">
        <f t="shared" si="4"/>
        <v>0.2149744274</v>
      </c>
    </row>
    <row r="114" ht="15.75" customHeight="1">
      <c r="A114" s="7">
        <v>2020.0</v>
      </c>
      <c r="B114" s="7">
        <v>3.0</v>
      </c>
      <c r="C114" s="7" t="s">
        <v>14</v>
      </c>
      <c r="D114" s="7" t="s">
        <v>22</v>
      </c>
      <c r="E114" s="7" t="s">
        <v>23</v>
      </c>
      <c r="F114" s="8">
        <v>329.873082</v>
      </c>
      <c r="G114" s="9">
        <v>3.3968</v>
      </c>
      <c r="H114" s="10">
        <f t="shared" si="1"/>
        <v>3396.8</v>
      </c>
      <c r="I114" s="7">
        <v>93.0</v>
      </c>
      <c r="J114" s="11">
        <f t="shared" si="2"/>
        <v>36.52473118</v>
      </c>
      <c r="K114" s="8">
        <f t="shared" si="3"/>
        <v>97.11289508</v>
      </c>
      <c r="L114" s="7">
        <v>200.0</v>
      </c>
      <c r="M114" s="8">
        <f t="shared" si="4"/>
        <v>0.4855644754</v>
      </c>
    </row>
    <row r="115" ht="15.75" customHeight="1">
      <c r="A115" s="7">
        <v>2020.0</v>
      </c>
      <c r="B115" s="7">
        <v>3.0</v>
      </c>
      <c r="C115" s="7" t="s">
        <v>14</v>
      </c>
      <c r="D115" s="7" t="s">
        <v>24</v>
      </c>
      <c r="E115" s="7" t="s">
        <v>17</v>
      </c>
      <c r="F115" s="8">
        <v>317.591342</v>
      </c>
      <c r="G115" s="9">
        <v>2.1223</v>
      </c>
      <c r="H115" s="10">
        <f t="shared" si="1"/>
        <v>2122.3</v>
      </c>
      <c r="I115" s="7">
        <v>95.0</v>
      </c>
      <c r="J115" s="11">
        <f t="shared" si="2"/>
        <v>22.34</v>
      </c>
      <c r="K115" s="8">
        <f t="shared" si="3"/>
        <v>149.6448862</v>
      </c>
      <c r="L115" s="7">
        <f t="shared" ref="L115:L116" si="10">(350+399)/2</f>
        <v>374.5</v>
      </c>
      <c r="M115" s="8">
        <f t="shared" si="4"/>
        <v>0.399585811</v>
      </c>
    </row>
    <row r="116" ht="15.75" customHeight="1">
      <c r="A116" s="7">
        <v>2020.0</v>
      </c>
      <c r="B116" s="7">
        <v>3.0</v>
      </c>
      <c r="C116" s="7" t="s">
        <v>14</v>
      </c>
      <c r="D116" s="7" t="s">
        <v>25</v>
      </c>
      <c r="E116" s="7" t="s">
        <v>17</v>
      </c>
      <c r="F116" s="8">
        <v>197.90962</v>
      </c>
      <c r="G116" s="9">
        <v>2.6176</v>
      </c>
      <c r="H116" s="10">
        <f t="shared" si="1"/>
        <v>2617.6</v>
      </c>
      <c r="I116" s="7">
        <v>128.0</v>
      </c>
      <c r="J116" s="11">
        <f t="shared" si="2"/>
        <v>20.45</v>
      </c>
      <c r="K116" s="8">
        <f t="shared" si="3"/>
        <v>75.60728148</v>
      </c>
      <c r="L116" s="7">
        <f t="shared" si="10"/>
        <v>374.5</v>
      </c>
      <c r="M116" s="8">
        <f t="shared" si="4"/>
        <v>0.2018886021</v>
      </c>
    </row>
    <row r="117" ht="15.75" customHeight="1">
      <c r="A117" s="7">
        <v>2020.0</v>
      </c>
      <c r="B117" s="7">
        <v>3.0</v>
      </c>
      <c r="C117" s="7" t="s">
        <v>14</v>
      </c>
      <c r="D117" s="7" t="s">
        <v>26</v>
      </c>
      <c r="E117" s="7" t="s">
        <v>27</v>
      </c>
      <c r="F117" s="8">
        <v>3.203644</v>
      </c>
      <c r="G117" s="9">
        <v>0.0099</v>
      </c>
      <c r="H117" s="10">
        <f t="shared" si="1"/>
        <v>9.9</v>
      </c>
      <c r="I117" s="7">
        <v>2.0</v>
      </c>
      <c r="J117" s="11">
        <f t="shared" si="2"/>
        <v>4.95</v>
      </c>
      <c r="K117" s="8">
        <f t="shared" si="3"/>
        <v>323.600404</v>
      </c>
      <c r="L117" s="7">
        <f>(250+299)/2</f>
        <v>274.5</v>
      </c>
      <c r="M117" s="8">
        <f t="shared" si="4"/>
        <v>1.178872146</v>
      </c>
    </row>
    <row r="118" ht="15.75" customHeight="1">
      <c r="A118" s="7">
        <v>2020.0</v>
      </c>
      <c r="B118" s="7">
        <v>3.0</v>
      </c>
      <c r="C118" s="7" t="s">
        <v>14</v>
      </c>
      <c r="D118" s="7" t="s">
        <v>26</v>
      </c>
      <c r="E118" s="7" t="s">
        <v>18</v>
      </c>
      <c r="F118" s="8">
        <v>121.778651</v>
      </c>
      <c r="G118" s="9">
        <v>1.0074</v>
      </c>
      <c r="H118" s="10">
        <f t="shared" si="1"/>
        <v>1007.4</v>
      </c>
      <c r="I118" s="7">
        <v>114.0</v>
      </c>
      <c r="J118" s="11">
        <f t="shared" si="2"/>
        <v>8.836842105</v>
      </c>
      <c r="K118" s="8">
        <f t="shared" si="3"/>
        <v>120.8841086</v>
      </c>
      <c r="L118" s="7">
        <f t="shared" ref="L118:L119" si="11">(400+599)/2</f>
        <v>499.5</v>
      </c>
      <c r="M118" s="8">
        <f t="shared" si="4"/>
        <v>0.2420102274</v>
      </c>
    </row>
    <row r="119" ht="15.75" customHeight="1">
      <c r="A119" s="7">
        <v>2020.0</v>
      </c>
      <c r="B119" s="7">
        <v>3.0</v>
      </c>
      <c r="C119" s="7" t="s">
        <v>14</v>
      </c>
      <c r="D119" s="7" t="s">
        <v>28</v>
      </c>
      <c r="E119" s="7" t="s">
        <v>18</v>
      </c>
      <c r="F119" s="8">
        <v>78.294403</v>
      </c>
      <c r="G119" s="9">
        <v>0.3357</v>
      </c>
      <c r="H119" s="10">
        <f t="shared" si="1"/>
        <v>335.7</v>
      </c>
      <c r="I119" s="7">
        <v>96.0</v>
      </c>
      <c r="J119" s="11">
        <f t="shared" si="2"/>
        <v>3.496875</v>
      </c>
      <c r="K119" s="8">
        <f t="shared" si="3"/>
        <v>233.2272952</v>
      </c>
      <c r="L119" s="7">
        <f t="shared" si="11"/>
        <v>499.5</v>
      </c>
      <c r="M119" s="8">
        <f t="shared" si="4"/>
        <v>0.4669215119</v>
      </c>
    </row>
    <row r="120" ht="15.75" customHeight="1">
      <c r="A120" s="7">
        <v>2020.0</v>
      </c>
      <c r="B120" s="7">
        <v>3.0</v>
      </c>
      <c r="C120" s="7" t="s">
        <v>14</v>
      </c>
      <c r="D120" s="7" t="s">
        <v>29</v>
      </c>
      <c r="E120" s="7" t="s">
        <v>23</v>
      </c>
      <c r="F120" s="8">
        <v>58.161958</v>
      </c>
      <c r="G120" s="9">
        <v>0.3775</v>
      </c>
      <c r="H120" s="10">
        <f t="shared" si="1"/>
        <v>377.5</v>
      </c>
      <c r="I120" s="7">
        <v>1.0</v>
      </c>
      <c r="J120" s="11">
        <f t="shared" si="2"/>
        <v>377.5</v>
      </c>
      <c r="K120" s="8">
        <f t="shared" si="3"/>
        <v>154.0714119</v>
      </c>
      <c r="L120" s="7">
        <v>200.0</v>
      </c>
      <c r="M120" s="8">
        <f t="shared" si="4"/>
        <v>0.7703570596</v>
      </c>
    </row>
    <row r="121" ht="15.75" customHeight="1">
      <c r="A121" s="7">
        <v>2020.0</v>
      </c>
      <c r="B121" s="7">
        <v>3.0</v>
      </c>
      <c r="C121" s="7" t="s">
        <v>14</v>
      </c>
      <c r="D121" s="7" t="s">
        <v>29</v>
      </c>
      <c r="E121" s="7" t="s">
        <v>17</v>
      </c>
      <c r="F121" s="8">
        <v>0.094486</v>
      </c>
      <c r="G121" s="9">
        <v>7.0E-4</v>
      </c>
      <c r="H121" s="10">
        <f t="shared" si="1"/>
        <v>0.7</v>
      </c>
      <c r="I121" s="7">
        <v>1.0</v>
      </c>
      <c r="J121" s="11">
        <f t="shared" si="2"/>
        <v>0.7</v>
      </c>
      <c r="K121" s="8">
        <f t="shared" si="3"/>
        <v>134.98</v>
      </c>
      <c r="L121" s="7">
        <f>(350+399)/2</f>
        <v>374.5</v>
      </c>
      <c r="M121" s="8">
        <f t="shared" si="4"/>
        <v>0.3604272363</v>
      </c>
    </row>
    <row r="122" ht="15.75" customHeight="1">
      <c r="A122" s="7">
        <v>2020.0</v>
      </c>
      <c r="B122" s="7">
        <v>3.0</v>
      </c>
      <c r="C122" s="7" t="s">
        <v>14</v>
      </c>
      <c r="D122" s="7" t="s">
        <v>30</v>
      </c>
      <c r="E122" s="7" t="s">
        <v>18</v>
      </c>
      <c r="F122" s="8">
        <v>45.010945</v>
      </c>
      <c r="G122" s="9">
        <v>0.2882</v>
      </c>
      <c r="H122" s="10">
        <f t="shared" si="1"/>
        <v>288.2</v>
      </c>
      <c r="I122" s="7">
        <v>1.0</v>
      </c>
      <c r="J122" s="11">
        <f t="shared" si="2"/>
        <v>288.2</v>
      </c>
      <c r="K122" s="8">
        <f t="shared" si="3"/>
        <v>156.1795455</v>
      </c>
      <c r="L122" s="7">
        <f>(400+599)/2</f>
        <v>499.5</v>
      </c>
      <c r="M122" s="8">
        <f t="shared" si="4"/>
        <v>0.3126717627</v>
      </c>
    </row>
    <row r="123" ht="15.75" hidden="1" customHeight="1">
      <c r="A123" s="7">
        <v>2020.0</v>
      </c>
      <c r="B123" s="7">
        <v>3.0</v>
      </c>
      <c r="C123" s="7" t="s">
        <v>31</v>
      </c>
      <c r="D123" s="7" t="s">
        <v>15</v>
      </c>
      <c r="E123" s="7" t="s">
        <v>16</v>
      </c>
      <c r="F123" s="8">
        <v>3925.894315</v>
      </c>
      <c r="G123" s="9">
        <v>59.9181</v>
      </c>
      <c r="H123" s="10">
        <f t="shared" si="1"/>
        <v>59918.1</v>
      </c>
      <c r="I123" s="7">
        <v>7797.0</v>
      </c>
      <c r="J123" s="11">
        <f t="shared" si="2"/>
        <v>7.684763371</v>
      </c>
      <c r="K123" s="8">
        <f t="shared" si="3"/>
        <v>65.52100809</v>
      </c>
      <c r="L123" s="7">
        <f>(200+249)/2</f>
        <v>224.5</v>
      </c>
      <c r="M123" s="8">
        <f t="shared" si="4"/>
        <v>0.2918530427</v>
      </c>
    </row>
    <row r="124" ht="15.75" hidden="1" customHeight="1">
      <c r="A124" s="7">
        <v>2020.0</v>
      </c>
      <c r="B124" s="7">
        <v>3.0</v>
      </c>
      <c r="C124" s="7" t="s">
        <v>31</v>
      </c>
      <c r="D124" s="7" t="s">
        <v>15</v>
      </c>
      <c r="E124" s="7" t="s">
        <v>32</v>
      </c>
      <c r="F124" s="8">
        <v>0.239033</v>
      </c>
      <c r="G124" s="9">
        <v>0.0025</v>
      </c>
      <c r="H124" s="10">
        <f t="shared" si="1"/>
        <v>2.5</v>
      </c>
      <c r="I124" s="7">
        <v>3.0</v>
      </c>
      <c r="J124" s="11">
        <f t="shared" si="2"/>
        <v>0.8333333333</v>
      </c>
      <c r="K124" s="8">
        <f t="shared" si="3"/>
        <v>95.6132</v>
      </c>
      <c r="L124" s="7">
        <f>(300+349)/2</f>
        <v>324.5</v>
      </c>
      <c r="M124" s="8">
        <f t="shared" si="4"/>
        <v>0.2946477658</v>
      </c>
    </row>
    <row r="125" ht="15.75" hidden="1" customHeight="1">
      <c r="A125" s="7">
        <v>2020.0</v>
      </c>
      <c r="B125" s="7">
        <v>3.0</v>
      </c>
      <c r="C125" s="7" t="s">
        <v>31</v>
      </c>
      <c r="D125" s="7" t="s">
        <v>15</v>
      </c>
      <c r="E125" s="7" t="s">
        <v>17</v>
      </c>
      <c r="F125" s="8">
        <v>6958.625881</v>
      </c>
      <c r="G125" s="9">
        <v>69.8611</v>
      </c>
      <c r="H125" s="10">
        <f t="shared" si="1"/>
        <v>69861.1</v>
      </c>
      <c r="I125" s="7">
        <v>8564.0</v>
      </c>
      <c r="J125" s="11">
        <f t="shared" si="2"/>
        <v>8.157531527</v>
      </c>
      <c r="K125" s="8">
        <f t="shared" si="3"/>
        <v>99.60658909</v>
      </c>
      <c r="L125" s="7">
        <f>(350+399)/2</f>
        <v>374.5</v>
      </c>
      <c r="M125" s="8">
        <f t="shared" si="4"/>
        <v>0.2659722005</v>
      </c>
    </row>
    <row r="126" ht="15.75" hidden="1" customHeight="1">
      <c r="A126" s="7">
        <v>2020.0</v>
      </c>
      <c r="B126" s="7">
        <v>3.0</v>
      </c>
      <c r="C126" s="7" t="s">
        <v>31</v>
      </c>
      <c r="D126" s="7" t="s">
        <v>15</v>
      </c>
      <c r="E126" s="7" t="s">
        <v>18</v>
      </c>
      <c r="F126" s="8">
        <v>1088.468861</v>
      </c>
      <c r="G126" s="9">
        <v>8.2565</v>
      </c>
      <c r="H126" s="10">
        <f t="shared" si="1"/>
        <v>8256.5</v>
      </c>
      <c r="I126" s="7">
        <v>1297.0</v>
      </c>
      <c r="J126" s="11">
        <f t="shared" si="2"/>
        <v>6.365844256</v>
      </c>
      <c r="K126" s="8">
        <f t="shared" si="3"/>
        <v>131.8317521</v>
      </c>
      <c r="L126" s="7">
        <f>(400+599)/2</f>
        <v>499.5</v>
      </c>
      <c r="M126" s="8">
        <f t="shared" si="4"/>
        <v>0.2639274316</v>
      </c>
    </row>
    <row r="127" ht="15.75" hidden="1" customHeight="1">
      <c r="A127" s="7">
        <v>2020.0</v>
      </c>
      <c r="B127" s="7">
        <v>3.0</v>
      </c>
      <c r="C127" s="7" t="s">
        <v>31</v>
      </c>
      <c r="D127" s="7" t="s">
        <v>15</v>
      </c>
      <c r="E127" s="7" t="s">
        <v>19</v>
      </c>
      <c r="F127" s="8">
        <v>62.655918</v>
      </c>
      <c r="G127" s="9">
        <v>0.3656</v>
      </c>
      <c r="H127" s="10">
        <f t="shared" si="1"/>
        <v>365.6</v>
      </c>
      <c r="I127" s="7">
        <v>283.0</v>
      </c>
      <c r="J127" s="11">
        <f t="shared" si="2"/>
        <v>1.291872792</v>
      </c>
      <c r="K127" s="8">
        <f t="shared" si="3"/>
        <v>171.3783315</v>
      </c>
      <c r="L127" s="7">
        <f>(600+899)/2</f>
        <v>749.5</v>
      </c>
      <c r="M127" s="8">
        <f t="shared" si="4"/>
        <v>0.2286568799</v>
      </c>
    </row>
    <row r="128" ht="15.75" hidden="1" customHeight="1">
      <c r="A128" s="7">
        <v>2020.0</v>
      </c>
      <c r="B128" s="7">
        <v>3.0</v>
      </c>
      <c r="C128" s="7" t="s">
        <v>31</v>
      </c>
      <c r="D128" s="7" t="s">
        <v>20</v>
      </c>
      <c r="E128" s="7" t="s">
        <v>18</v>
      </c>
      <c r="F128" s="8">
        <v>1949.093433</v>
      </c>
      <c r="G128" s="9">
        <v>10.6065</v>
      </c>
      <c r="H128" s="10">
        <f t="shared" si="1"/>
        <v>10606.5</v>
      </c>
      <c r="I128" s="7">
        <v>1612.0</v>
      </c>
      <c r="J128" s="11">
        <f t="shared" si="2"/>
        <v>6.57971464</v>
      </c>
      <c r="K128" s="8">
        <f t="shared" si="3"/>
        <v>183.7640535</v>
      </c>
      <c r="L128" s="7">
        <f>(400+599)/2</f>
        <v>499.5</v>
      </c>
      <c r="M128" s="8">
        <f t="shared" si="4"/>
        <v>0.3678960029</v>
      </c>
    </row>
    <row r="129" ht="15.75" hidden="1" customHeight="1">
      <c r="A129" s="7">
        <v>2020.0</v>
      </c>
      <c r="B129" s="7">
        <v>3.0</v>
      </c>
      <c r="C129" s="7" t="s">
        <v>31</v>
      </c>
      <c r="D129" s="7" t="s">
        <v>25</v>
      </c>
      <c r="E129" s="7" t="s">
        <v>17</v>
      </c>
      <c r="F129" s="8">
        <v>1072.220825</v>
      </c>
      <c r="G129" s="9">
        <v>15.8856</v>
      </c>
      <c r="H129" s="10">
        <f t="shared" si="1"/>
        <v>15885.6</v>
      </c>
      <c r="I129" s="7">
        <v>3521.0</v>
      </c>
      <c r="J129" s="11">
        <f t="shared" si="2"/>
        <v>4.51167282</v>
      </c>
      <c r="K129" s="8">
        <f t="shared" si="3"/>
        <v>67.49640083</v>
      </c>
      <c r="L129" s="7">
        <f>(350+399)/2</f>
        <v>374.5</v>
      </c>
      <c r="M129" s="8">
        <f t="shared" si="4"/>
        <v>0.1802307098</v>
      </c>
    </row>
    <row r="130" ht="15.75" hidden="1" customHeight="1">
      <c r="A130" s="7">
        <v>2020.0</v>
      </c>
      <c r="B130" s="7">
        <v>3.0</v>
      </c>
      <c r="C130" s="7" t="s">
        <v>31</v>
      </c>
      <c r="D130" s="7" t="s">
        <v>21</v>
      </c>
      <c r="E130" s="7" t="s">
        <v>16</v>
      </c>
      <c r="F130" s="8">
        <v>285.332048</v>
      </c>
      <c r="G130" s="9">
        <v>4.2058</v>
      </c>
      <c r="H130" s="10">
        <f t="shared" si="1"/>
        <v>4205.8</v>
      </c>
      <c r="I130" s="7">
        <v>1441.0</v>
      </c>
      <c r="J130" s="11">
        <f t="shared" si="2"/>
        <v>2.918667592</v>
      </c>
      <c r="K130" s="8">
        <f t="shared" si="3"/>
        <v>67.84251462</v>
      </c>
      <c r="L130" s="7">
        <f>(200+249)/2</f>
        <v>224.5</v>
      </c>
      <c r="M130" s="8">
        <f t="shared" si="4"/>
        <v>0.3021938291</v>
      </c>
    </row>
    <row r="131" ht="15.75" hidden="1" customHeight="1">
      <c r="A131" s="7">
        <v>2020.0</v>
      </c>
      <c r="B131" s="7">
        <v>3.0</v>
      </c>
      <c r="C131" s="7" t="s">
        <v>31</v>
      </c>
      <c r="D131" s="7" t="s">
        <v>21</v>
      </c>
      <c r="E131" s="7" t="s">
        <v>18</v>
      </c>
      <c r="F131" s="8">
        <v>177.547756</v>
      </c>
      <c r="G131" s="9">
        <v>1.0539</v>
      </c>
      <c r="H131" s="10">
        <f t="shared" si="1"/>
        <v>1053.9</v>
      </c>
      <c r="I131" s="7">
        <v>434.0</v>
      </c>
      <c r="J131" s="11">
        <f t="shared" si="2"/>
        <v>2.428341014</v>
      </c>
      <c r="K131" s="8">
        <f t="shared" si="3"/>
        <v>168.467365</v>
      </c>
      <c r="L131" s="7">
        <f t="shared" ref="L131:L132" si="12">(400+599)/2</f>
        <v>499.5</v>
      </c>
      <c r="M131" s="8">
        <f t="shared" si="4"/>
        <v>0.3372720021</v>
      </c>
    </row>
    <row r="132" ht="15.75" hidden="1" customHeight="1">
      <c r="A132" s="7">
        <v>2020.0</v>
      </c>
      <c r="B132" s="7">
        <v>3.0</v>
      </c>
      <c r="C132" s="7" t="s">
        <v>31</v>
      </c>
      <c r="D132" s="7" t="s">
        <v>44</v>
      </c>
      <c r="E132" s="7" t="s">
        <v>18</v>
      </c>
      <c r="F132" s="8">
        <v>321.675</v>
      </c>
      <c r="G132" s="9">
        <v>2.5053</v>
      </c>
      <c r="H132" s="10">
        <f t="shared" si="1"/>
        <v>2505.3</v>
      </c>
      <c r="I132" s="7">
        <v>976.0</v>
      </c>
      <c r="J132" s="11">
        <f t="shared" si="2"/>
        <v>2.566905738</v>
      </c>
      <c r="K132" s="8">
        <f t="shared" si="3"/>
        <v>128.3977967</v>
      </c>
      <c r="L132" s="7">
        <f t="shared" si="12"/>
        <v>499.5</v>
      </c>
      <c r="M132" s="8">
        <f t="shared" si="4"/>
        <v>0.257052646</v>
      </c>
    </row>
    <row r="133" ht="15.75" hidden="1" customHeight="1">
      <c r="A133" s="7">
        <v>2020.0</v>
      </c>
      <c r="B133" s="7">
        <v>3.0</v>
      </c>
      <c r="C133" s="7" t="s">
        <v>31</v>
      </c>
      <c r="D133" s="7" t="s">
        <v>24</v>
      </c>
      <c r="E133" s="7" t="s">
        <v>17</v>
      </c>
      <c r="F133" s="8">
        <v>124.803203</v>
      </c>
      <c r="G133" s="9">
        <v>0.7486</v>
      </c>
      <c r="H133" s="10">
        <f t="shared" si="1"/>
        <v>748.6</v>
      </c>
      <c r="I133" s="7">
        <v>253.0</v>
      </c>
      <c r="J133" s="11">
        <f t="shared" si="2"/>
        <v>2.958893281</v>
      </c>
      <c r="K133" s="8">
        <f t="shared" si="3"/>
        <v>166.7154729</v>
      </c>
      <c r="L133" s="7">
        <f t="shared" ref="L133:L134" si="13">(350+399)/2</f>
        <v>374.5</v>
      </c>
      <c r="M133" s="8">
        <f t="shared" si="4"/>
        <v>0.4451681519</v>
      </c>
    </row>
    <row r="134" ht="15.75" hidden="1" customHeight="1">
      <c r="A134" s="7">
        <v>2020.0</v>
      </c>
      <c r="B134" s="7">
        <v>3.0</v>
      </c>
      <c r="C134" s="7" t="s">
        <v>31</v>
      </c>
      <c r="D134" s="7" t="s">
        <v>33</v>
      </c>
      <c r="E134" s="7" t="s">
        <v>17</v>
      </c>
      <c r="F134" s="8">
        <v>123.330744</v>
      </c>
      <c r="G134" s="9">
        <v>0.5124</v>
      </c>
      <c r="H134" s="10">
        <f t="shared" si="1"/>
        <v>512.4</v>
      </c>
      <c r="I134" s="7">
        <v>72.0</v>
      </c>
      <c r="J134" s="11">
        <f t="shared" si="2"/>
        <v>7.116666667</v>
      </c>
      <c r="K134" s="8">
        <f t="shared" si="3"/>
        <v>240.6923185</v>
      </c>
      <c r="L134" s="7">
        <f t="shared" si="13"/>
        <v>374.5</v>
      </c>
      <c r="M134" s="8">
        <f t="shared" si="4"/>
        <v>0.6427031202</v>
      </c>
    </row>
    <row r="135" ht="15.75" hidden="1" customHeight="1">
      <c r="A135" s="7">
        <v>2020.0</v>
      </c>
      <c r="B135" s="7">
        <v>3.0</v>
      </c>
      <c r="C135" s="7" t="s">
        <v>31</v>
      </c>
      <c r="D135" s="7" t="s">
        <v>22</v>
      </c>
      <c r="E135" s="7" t="s">
        <v>23</v>
      </c>
      <c r="F135" s="8">
        <v>108.865611</v>
      </c>
      <c r="G135" s="9">
        <v>1.1978</v>
      </c>
      <c r="H135" s="10">
        <f t="shared" si="1"/>
        <v>1197.8</v>
      </c>
      <c r="I135" s="7">
        <v>239.0</v>
      </c>
      <c r="J135" s="11">
        <f t="shared" si="2"/>
        <v>5.011715481</v>
      </c>
      <c r="K135" s="8">
        <f t="shared" si="3"/>
        <v>90.88797045</v>
      </c>
      <c r="L135" s="7">
        <v>200.0</v>
      </c>
      <c r="M135" s="8">
        <f t="shared" si="4"/>
        <v>0.4544398522</v>
      </c>
    </row>
    <row r="136" ht="15.75" hidden="1" customHeight="1">
      <c r="A136" s="7">
        <v>2020.0</v>
      </c>
      <c r="B136" s="7">
        <v>3.0</v>
      </c>
      <c r="C136" s="7" t="s">
        <v>31</v>
      </c>
      <c r="D136" s="7" t="s">
        <v>34</v>
      </c>
      <c r="E136" s="7" t="s">
        <v>23</v>
      </c>
      <c r="F136" s="8">
        <v>1.605336</v>
      </c>
      <c r="G136" s="9">
        <v>0.0058</v>
      </c>
      <c r="H136" s="10">
        <f t="shared" si="1"/>
        <v>5.8</v>
      </c>
      <c r="I136" s="7">
        <v>1.0</v>
      </c>
      <c r="J136" s="11">
        <f t="shared" si="2"/>
        <v>5.8</v>
      </c>
      <c r="K136" s="8">
        <f t="shared" si="3"/>
        <v>276.782069</v>
      </c>
      <c r="L136" s="7">
        <v>200.0</v>
      </c>
      <c r="M136" s="8">
        <f t="shared" si="4"/>
        <v>1.383910345</v>
      </c>
    </row>
    <row r="137" ht="15.75" hidden="1" customHeight="1">
      <c r="A137" s="7">
        <v>2020.0</v>
      </c>
      <c r="B137" s="7">
        <v>3.0</v>
      </c>
      <c r="C137" s="7" t="s">
        <v>31</v>
      </c>
      <c r="D137" s="7" t="s">
        <v>34</v>
      </c>
      <c r="E137" s="7" t="s">
        <v>18</v>
      </c>
      <c r="F137" s="8">
        <v>93.23621</v>
      </c>
      <c r="G137" s="9">
        <v>0.3065</v>
      </c>
      <c r="H137" s="10">
        <f t="shared" si="1"/>
        <v>306.5</v>
      </c>
      <c r="I137" s="7">
        <v>1.0</v>
      </c>
      <c r="J137" s="11">
        <f t="shared" si="2"/>
        <v>306.5</v>
      </c>
      <c r="K137" s="8">
        <f t="shared" si="3"/>
        <v>304.1964437</v>
      </c>
      <c r="L137" s="7">
        <f t="shared" ref="L137:L138" si="14">(400+599)/2</f>
        <v>499.5</v>
      </c>
      <c r="M137" s="8">
        <f t="shared" si="4"/>
        <v>0.6090018893</v>
      </c>
    </row>
    <row r="138" ht="15.75" hidden="1" customHeight="1">
      <c r="A138" s="7">
        <v>2020.0</v>
      </c>
      <c r="B138" s="7">
        <v>3.0</v>
      </c>
      <c r="C138" s="7" t="s">
        <v>31</v>
      </c>
      <c r="D138" s="7" t="s">
        <v>26</v>
      </c>
      <c r="E138" s="7" t="s">
        <v>18</v>
      </c>
      <c r="F138" s="8">
        <v>48.423851</v>
      </c>
      <c r="G138" s="9">
        <v>0.42</v>
      </c>
      <c r="H138" s="10">
        <f t="shared" si="1"/>
        <v>420</v>
      </c>
      <c r="I138" s="7">
        <v>292.0</v>
      </c>
      <c r="J138" s="11">
        <f t="shared" si="2"/>
        <v>1.438356164</v>
      </c>
      <c r="K138" s="8">
        <f t="shared" si="3"/>
        <v>115.2948833</v>
      </c>
      <c r="L138" s="7">
        <f t="shared" si="14"/>
        <v>499.5</v>
      </c>
      <c r="M138" s="8">
        <f t="shared" si="4"/>
        <v>0.2308205873</v>
      </c>
    </row>
    <row r="139" ht="15.75" hidden="1" customHeight="1">
      <c r="A139" s="7">
        <v>2020.0</v>
      </c>
      <c r="B139" s="7">
        <v>3.0</v>
      </c>
      <c r="C139" s="7" t="s">
        <v>37</v>
      </c>
      <c r="D139" s="7" t="s">
        <v>15</v>
      </c>
      <c r="E139" s="7" t="s">
        <v>16</v>
      </c>
      <c r="F139" s="8">
        <v>4860.261843</v>
      </c>
      <c r="G139" s="9">
        <v>80.8349</v>
      </c>
      <c r="H139" s="10">
        <f t="shared" si="1"/>
        <v>80834.9</v>
      </c>
      <c r="I139" s="7">
        <v>11268.0</v>
      </c>
      <c r="J139" s="11">
        <f t="shared" si="2"/>
        <v>7.17384629</v>
      </c>
      <c r="K139" s="8">
        <f t="shared" si="3"/>
        <v>60.12578531</v>
      </c>
      <c r="L139" s="7">
        <f>(200+249)/2</f>
        <v>224.5</v>
      </c>
      <c r="M139" s="8">
        <f t="shared" si="4"/>
        <v>0.26782087</v>
      </c>
    </row>
    <row r="140" ht="15.75" hidden="1" customHeight="1">
      <c r="A140" s="7">
        <v>2020.0</v>
      </c>
      <c r="B140" s="7">
        <v>3.0</v>
      </c>
      <c r="C140" s="7" t="s">
        <v>37</v>
      </c>
      <c r="D140" s="7" t="s">
        <v>15</v>
      </c>
      <c r="E140" s="7" t="s">
        <v>17</v>
      </c>
      <c r="F140" s="8">
        <v>9525.273204</v>
      </c>
      <c r="G140" s="9">
        <v>98.0553</v>
      </c>
      <c r="H140" s="10">
        <f t="shared" si="1"/>
        <v>98055.3</v>
      </c>
      <c r="I140" s="7">
        <v>8169.0</v>
      </c>
      <c r="J140" s="11">
        <f t="shared" si="2"/>
        <v>12.0033419</v>
      </c>
      <c r="K140" s="8">
        <f t="shared" si="3"/>
        <v>97.14184959</v>
      </c>
      <c r="L140" s="7">
        <f>(350+399)/2</f>
        <v>374.5</v>
      </c>
      <c r="M140" s="8">
        <f t="shared" si="4"/>
        <v>0.2593907866</v>
      </c>
    </row>
    <row r="141" ht="15.75" hidden="1" customHeight="1">
      <c r="A141" s="7">
        <v>2020.0</v>
      </c>
      <c r="B141" s="7">
        <v>3.0</v>
      </c>
      <c r="C141" s="7" t="s">
        <v>37</v>
      </c>
      <c r="D141" s="7" t="s">
        <v>15</v>
      </c>
      <c r="E141" s="7" t="s">
        <v>18</v>
      </c>
      <c r="F141" s="8">
        <v>5053.812038</v>
      </c>
      <c r="G141" s="9">
        <v>41.2775</v>
      </c>
      <c r="H141" s="10">
        <f t="shared" si="1"/>
        <v>41277.5</v>
      </c>
      <c r="I141" s="7">
        <v>2632.0</v>
      </c>
      <c r="J141" s="11">
        <f t="shared" si="2"/>
        <v>15.68294073</v>
      </c>
      <c r="K141" s="8">
        <f t="shared" si="3"/>
        <v>122.4350321</v>
      </c>
      <c r="L141" s="7">
        <f>(400+599)/2</f>
        <v>499.5</v>
      </c>
      <c r="M141" s="8">
        <f t="shared" si="4"/>
        <v>0.2451151794</v>
      </c>
    </row>
    <row r="142" ht="15.75" hidden="1" customHeight="1">
      <c r="A142" s="7">
        <v>2020.0</v>
      </c>
      <c r="B142" s="7">
        <v>3.0</v>
      </c>
      <c r="C142" s="7" t="s">
        <v>37</v>
      </c>
      <c r="D142" s="7" t="s">
        <v>15</v>
      </c>
      <c r="E142" s="7" t="s">
        <v>19</v>
      </c>
      <c r="F142" s="8">
        <v>13.352451</v>
      </c>
      <c r="G142" s="9">
        <v>0.0844</v>
      </c>
      <c r="H142" s="10">
        <f t="shared" si="1"/>
        <v>84.4</v>
      </c>
      <c r="I142" s="7">
        <v>65.0</v>
      </c>
      <c r="J142" s="11">
        <f t="shared" si="2"/>
        <v>1.298461538</v>
      </c>
      <c r="K142" s="8">
        <f t="shared" si="3"/>
        <v>158.2043957</v>
      </c>
      <c r="L142" s="7">
        <f>(600+899)/2</f>
        <v>749.5</v>
      </c>
      <c r="M142" s="8">
        <f t="shared" si="4"/>
        <v>0.2110799143</v>
      </c>
    </row>
    <row r="143" ht="15.75" hidden="1" customHeight="1">
      <c r="A143" s="7">
        <v>2020.0</v>
      </c>
      <c r="B143" s="7">
        <v>3.0</v>
      </c>
      <c r="C143" s="7" t="s">
        <v>37</v>
      </c>
      <c r="D143" s="7" t="s">
        <v>20</v>
      </c>
      <c r="E143" s="7" t="s">
        <v>18</v>
      </c>
      <c r="F143" s="8">
        <v>4874.68381</v>
      </c>
      <c r="G143" s="9">
        <v>22.7859</v>
      </c>
      <c r="H143" s="10">
        <f t="shared" si="1"/>
        <v>22785.9</v>
      </c>
      <c r="I143" s="7">
        <v>2764.0</v>
      </c>
      <c r="J143" s="11">
        <f t="shared" si="2"/>
        <v>8.243813314</v>
      </c>
      <c r="K143" s="8">
        <f t="shared" si="3"/>
        <v>213.9342229</v>
      </c>
      <c r="L143" s="7">
        <f>(400+599)/2</f>
        <v>499.5</v>
      </c>
      <c r="M143" s="8">
        <f t="shared" si="4"/>
        <v>0.4282967426</v>
      </c>
    </row>
    <row r="144" ht="15.75" hidden="1" customHeight="1">
      <c r="A144" s="7">
        <v>2020.0</v>
      </c>
      <c r="B144" s="7">
        <v>3.0</v>
      </c>
      <c r="C144" s="7" t="s">
        <v>37</v>
      </c>
      <c r="D144" s="7" t="s">
        <v>21</v>
      </c>
      <c r="E144" s="7" t="s">
        <v>16</v>
      </c>
      <c r="F144" s="8">
        <v>518.473264</v>
      </c>
      <c r="G144" s="9">
        <v>8.6386</v>
      </c>
      <c r="H144" s="10">
        <f t="shared" si="1"/>
        <v>8638.6</v>
      </c>
      <c r="I144" s="7">
        <v>1811.0</v>
      </c>
      <c r="J144" s="11">
        <f t="shared" si="2"/>
        <v>4.770071784</v>
      </c>
      <c r="K144" s="8">
        <f t="shared" si="3"/>
        <v>60.0182048</v>
      </c>
      <c r="L144" s="7">
        <f>(200+249)/2</f>
        <v>224.5</v>
      </c>
      <c r="M144" s="8">
        <f t="shared" si="4"/>
        <v>0.2673416695</v>
      </c>
    </row>
    <row r="145" ht="15.75" hidden="1" customHeight="1">
      <c r="A145" s="7">
        <v>2020.0</v>
      </c>
      <c r="B145" s="7">
        <v>3.0</v>
      </c>
      <c r="C145" s="7" t="s">
        <v>37</v>
      </c>
      <c r="D145" s="7" t="s">
        <v>21</v>
      </c>
      <c r="E145" s="7" t="s">
        <v>18</v>
      </c>
      <c r="F145" s="8">
        <v>855.17176</v>
      </c>
      <c r="G145" s="9">
        <v>4.9757</v>
      </c>
      <c r="H145" s="10">
        <f t="shared" si="1"/>
        <v>4975.7</v>
      </c>
      <c r="I145" s="7">
        <v>1471.0</v>
      </c>
      <c r="J145" s="11">
        <f t="shared" si="2"/>
        <v>3.382528892</v>
      </c>
      <c r="K145" s="8">
        <f t="shared" si="3"/>
        <v>171.8696384</v>
      </c>
      <c r="L145" s="7">
        <f>(400+599)/2</f>
        <v>499.5</v>
      </c>
      <c r="M145" s="8">
        <f t="shared" si="4"/>
        <v>0.3440833602</v>
      </c>
    </row>
    <row r="146" ht="15.75" hidden="1" customHeight="1">
      <c r="A146" s="7">
        <v>2020.0</v>
      </c>
      <c r="B146" s="7">
        <v>3.0</v>
      </c>
      <c r="C146" s="7" t="s">
        <v>37</v>
      </c>
      <c r="D146" s="7" t="s">
        <v>25</v>
      </c>
      <c r="E146" s="7" t="s">
        <v>17</v>
      </c>
      <c r="F146" s="8">
        <v>1306.620265</v>
      </c>
      <c r="G146" s="9">
        <v>20.996</v>
      </c>
      <c r="H146" s="10">
        <f t="shared" si="1"/>
        <v>20996</v>
      </c>
      <c r="I146" s="7">
        <v>3778.0</v>
      </c>
      <c r="J146" s="11">
        <f t="shared" si="2"/>
        <v>5.557437798</v>
      </c>
      <c r="K146" s="8">
        <f t="shared" si="3"/>
        <v>62.23186631</v>
      </c>
      <c r="L146" s="7">
        <f t="shared" ref="L146:L147" si="15">(350+399)/2</f>
        <v>374.5</v>
      </c>
      <c r="M146" s="8">
        <f t="shared" si="4"/>
        <v>0.1661732078</v>
      </c>
    </row>
    <row r="147" ht="15.75" hidden="1" customHeight="1">
      <c r="A147" s="7">
        <v>2020.0</v>
      </c>
      <c r="B147" s="7">
        <v>3.0</v>
      </c>
      <c r="C147" s="7" t="s">
        <v>37</v>
      </c>
      <c r="D147" s="7" t="s">
        <v>24</v>
      </c>
      <c r="E147" s="7" t="s">
        <v>17</v>
      </c>
      <c r="F147" s="8">
        <v>1124.589953</v>
      </c>
      <c r="G147" s="9">
        <v>8.5074</v>
      </c>
      <c r="H147" s="10">
        <f t="shared" si="1"/>
        <v>8507.4</v>
      </c>
      <c r="I147" s="7">
        <v>869.0</v>
      </c>
      <c r="J147" s="11">
        <f t="shared" si="2"/>
        <v>9.789873418</v>
      </c>
      <c r="K147" s="8">
        <f t="shared" si="3"/>
        <v>132.1896176</v>
      </c>
      <c r="L147" s="7">
        <f t="shared" si="15"/>
        <v>374.5</v>
      </c>
      <c r="M147" s="8">
        <f t="shared" si="4"/>
        <v>0.352976282</v>
      </c>
    </row>
    <row r="148" ht="15.75" hidden="1" customHeight="1">
      <c r="A148" s="7">
        <v>2020.0</v>
      </c>
      <c r="B148" s="7">
        <v>3.0</v>
      </c>
      <c r="C148" s="7" t="s">
        <v>37</v>
      </c>
      <c r="D148" s="7" t="s">
        <v>44</v>
      </c>
      <c r="E148" s="7" t="s">
        <v>18</v>
      </c>
      <c r="F148" s="8">
        <v>811.186105</v>
      </c>
      <c r="G148" s="9">
        <v>6.3937</v>
      </c>
      <c r="H148" s="10">
        <f t="shared" si="1"/>
        <v>6393.7</v>
      </c>
      <c r="I148" s="7">
        <v>2485.0</v>
      </c>
      <c r="J148" s="11">
        <f t="shared" si="2"/>
        <v>2.572917505</v>
      </c>
      <c r="K148" s="8">
        <f t="shared" si="3"/>
        <v>126.8727192</v>
      </c>
      <c r="L148" s="7">
        <f>(400+599)/2</f>
        <v>499.5</v>
      </c>
      <c r="M148" s="8">
        <f t="shared" si="4"/>
        <v>0.2539994379</v>
      </c>
    </row>
    <row r="149" ht="15.75" hidden="1" customHeight="1">
      <c r="A149" s="7">
        <v>2020.0</v>
      </c>
      <c r="B149" s="7">
        <v>3.0</v>
      </c>
      <c r="C149" s="7" t="s">
        <v>37</v>
      </c>
      <c r="D149" s="7" t="s">
        <v>38</v>
      </c>
      <c r="E149" s="7" t="s">
        <v>23</v>
      </c>
      <c r="F149" s="8">
        <v>700.968116</v>
      </c>
      <c r="G149" s="9">
        <v>2.5576</v>
      </c>
      <c r="H149" s="10">
        <f t="shared" si="1"/>
        <v>2557.6</v>
      </c>
      <c r="I149" s="7">
        <v>111.0</v>
      </c>
      <c r="J149" s="11">
        <f t="shared" si="2"/>
        <v>23.04144144</v>
      </c>
      <c r="K149" s="8">
        <f t="shared" si="3"/>
        <v>274.0726134</v>
      </c>
      <c r="L149" s="7">
        <v>200.0</v>
      </c>
      <c r="M149" s="8">
        <f t="shared" si="4"/>
        <v>1.370363067</v>
      </c>
    </row>
    <row r="150" ht="15.75" hidden="1" customHeight="1">
      <c r="A150" s="7">
        <v>2020.0</v>
      </c>
      <c r="B150" s="7">
        <v>3.0</v>
      </c>
      <c r="C150" s="7" t="s">
        <v>37</v>
      </c>
      <c r="D150" s="7" t="s">
        <v>38</v>
      </c>
      <c r="E150" s="7" t="s">
        <v>17</v>
      </c>
      <c r="F150" s="8">
        <v>13.251864</v>
      </c>
      <c r="G150" s="9">
        <v>0.0412</v>
      </c>
      <c r="H150" s="10">
        <f t="shared" si="1"/>
        <v>41.2</v>
      </c>
      <c r="I150" s="7">
        <v>6.0</v>
      </c>
      <c r="J150" s="11">
        <f t="shared" si="2"/>
        <v>6.866666667</v>
      </c>
      <c r="K150" s="8">
        <f t="shared" si="3"/>
        <v>321.6471845</v>
      </c>
      <c r="L150" s="7">
        <f>(350+399)/2</f>
        <v>374.5</v>
      </c>
      <c r="M150" s="8">
        <f t="shared" si="4"/>
        <v>0.8588709866</v>
      </c>
    </row>
    <row r="151" ht="15.75" hidden="1" customHeight="1">
      <c r="A151" s="7">
        <v>2020.0</v>
      </c>
      <c r="B151" s="7">
        <v>3.0</v>
      </c>
      <c r="C151" s="7" t="s">
        <v>37</v>
      </c>
      <c r="D151" s="7" t="s">
        <v>38</v>
      </c>
      <c r="E151" s="7" t="s">
        <v>18</v>
      </c>
      <c r="F151" s="8">
        <v>39.988526</v>
      </c>
      <c r="G151" s="9">
        <v>0.0818</v>
      </c>
      <c r="H151" s="10">
        <f t="shared" si="1"/>
        <v>81.8</v>
      </c>
      <c r="I151" s="7">
        <v>47.0</v>
      </c>
      <c r="J151" s="11">
        <f t="shared" si="2"/>
        <v>1.740425532</v>
      </c>
      <c r="K151" s="8">
        <f t="shared" si="3"/>
        <v>488.8572861</v>
      </c>
      <c r="L151" s="7">
        <f>(400+599)/2</f>
        <v>499.5</v>
      </c>
      <c r="M151" s="8">
        <f t="shared" si="4"/>
        <v>0.9786932654</v>
      </c>
    </row>
    <row r="152" ht="15.75" hidden="1" customHeight="1">
      <c r="A152" s="7">
        <v>2020.0</v>
      </c>
      <c r="B152" s="7">
        <v>3.0</v>
      </c>
      <c r="C152" s="7" t="s">
        <v>37</v>
      </c>
      <c r="D152" s="7" t="s">
        <v>34</v>
      </c>
      <c r="E152" s="7" t="s">
        <v>23</v>
      </c>
      <c r="F152" s="8">
        <v>7.884587</v>
      </c>
      <c r="G152" s="9">
        <v>0.0322</v>
      </c>
      <c r="H152" s="10">
        <f t="shared" si="1"/>
        <v>32.2</v>
      </c>
      <c r="I152" s="7">
        <v>21.0</v>
      </c>
      <c r="J152" s="11">
        <f t="shared" si="2"/>
        <v>1.533333333</v>
      </c>
      <c r="K152" s="8">
        <f t="shared" si="3"/>
        <v>244.8629503</v>
      </c>
      <c r="L152" s="7">
        <v>200.0</v>
      </c>
      <c r="M152" s="8">
        <f t="shared" si="4"/>
        <v>1.224314752</v>
      </c>
    </row>
    <row r="153" ht="15.75" hidden="1" customHeight="1">
      <c r="A153" s="7">
        <v>2020.0</v>
      </c>
      <c r="B153" s="7">
        <v>3.0</v>
      </c>
      <c r="C153" s="7" t="s">
        <v>37</v>
      </c>
      <c r="D153" s="7" t="s">
        <v>34</v>
      </c>
      <c r="E153" s="7" t="s">
        <v>18</v>
      </c>
      <c r="F153" s="8">
        <v>603.625107</v>
      </c>
      <c r="G153" s="9">
        <v>2.1445</v>
      </c>
      <c r="H153" s="10">
        <f t="shared" si="1"/>
        <v>2144.5</v>
      </c>
      <c r="I153" s="7">
        <v>257.0</v>
      </c>
      <c r="J153" s="11">
        <f t="shared" si="2"/>
        <v>8.344357977</v>
      </c>
      <c r="K153" s="8">
        <f t="shared" si="3"/>
        <v>281.4759184</v>
      </c>
      <c r="L153" s="7">
        <f>(400+599)/2</f>
        <v>499.5</v>
      </c>
      <c r="M153" s="8">
        <f t="shared" si="4"/>
        <v>0.5635153521</v>
      </c>
    </row>
    <row r="154" ht="15.75" hidden="1" customHeight="1">
      <c r="A154" s="7">
        <v>2020.0</v>
      </c>
      <c r="B154" s="7">
        <v>3.0</v>
      </c>
      <c r="C154" s="7" t="s">
        <v>37</v>
      </c>
      <c r="D154" s="7" t="s">
        <v>39</v>
      </c>
      <c r="E154" s="7" t="s">
        <v>17</v>
      </c>
      <c r="F154" s="8">
        <v>25.981502</v>
      </c>
      <c r="G154" s="9">
        <v>0.0577</v>
      </c>
      <c r="H154" s="10">
        <f t="shared" si="1"/>
        <v>57.7</v>
      </c>
      <c r="I154" s="7">
        <v>1.0</v>
      </c>
      <c r="J154" s="11">
        <f t="shared" si="2"/>
        <v>57.7</v>
      </c>
      <c r="K154" s="8">
        <f t="shared" si="3"/>
        <v>450.2859965</v>
      </c>
      <c r="L154" s="7">
        <f>(350+399)/2</f>
        <v>374.5</v>
      </c>
      <c r="M154" s="8">
        <f t="shared" si="4"/>
        <v>1.202365812</v>
      </c>
    </row>
    <row r="155" ht="15.75" hidden="1" customHeight="1">
      <c r="A155" s="7">
        <v>2020.0</v>
      </c>
      <c r="B155" s="7">
        <v>3.0</v>
      </c>
      <c r="C155" s="7" t="s">
        <v>37</v>
      </c>
      <c r="D155" s="7" t="s">
        <v>39</v>
      </c>
      <c r="E155" s="7" t="s">
        <v>18</v>
      </c>
      <c r="F155" s="8">
        <v>290.24294</v>
      </c>
      <c r="G155" s="9">
        <v>0.5458</v>
      </c>
      <c r="H155" s="10">
        <f t="shared" si="1"/>
        <v>545.8</v>
      </c>
      <c r="I155" s="7">
        <v>1.0</v>
      </c>
      <c r="J155" s="11">
        <f t="shared" si="2"/>
        <v>545.8</v>
      </c>
      <c r="K155" s="8">
        <f t="shared" si="3"/>
        <v>531.7752657</v>
      </c>
      <c r="L155" s="7">
        <f>(400+599)/2</f>
        <v>499.5</v>
      </c>
      <c r="M155" s="8">
        <f t="shared" si="4"/>
        <v>1.064615146</v>
      </c>
    </row>
    <row r="156" ht="15.75" hidden="1" customHeight="1">
      <c r="A156" s="7">
        <v>2020.0</v>
      </c>
      <c r="B156" s="7">
        <v>3.0</v>
      </c>
      <c r="C156" s="7" t="s">
        <v>37</v>
      </c>
      <c r="D156" s="7" t="s">
        <v>42</v>
      </c>
      <c r="E156" s="7" t="s">
        <v>23</v>
      </c>
      <c r="F156" s="8">
        <v>0.049663</v>
      </c>
      <c r="G156" s="9">
        <v>4.0E-4</v>
      </c>
      <c r="H156" s="10">
        <f t="shared" si="1"/>
        <v>0.4</v>
      </c>
      <c r="I156" s="7">
        <v>1.0</v>
      </c>
      <c r="J156" s="11">
        <f t="shared" si="2"/>
        <v>0.4</v>
      </c>
      <c r="K156" s="8">
        <f t="shared" si="3"/>
        <v>124.1575</v>
      </c>
      <c r="L156" s="7">
        <v>200.0</v>
      </c>
      <c r="M156" s="8">
        <f t="shared" si="4"/>
        <v>0.6207875</v>
      </c>
    </row>
    <row r="157" ht="15.75" hidden="1" customHeight="1">
      <c r="A157" s="7">
        <v>2020.0</v>
      </c>
      <c r="B157" s="7">
        <v>3.0</v>
      </c>
      <c r="C157" s="7" t="s">
        <v>37</v>
      </c>
      <c r="D157" s="7" t="s">
        <v>42</v>
      </c>
      <c r="E157" s="7" t="s">
        <v>17</v>
      </c>
      <c r="F157" s="8">
        <v>238.904142</v>
      </c>
      <c r="G157" s="9">
        <v>1.3841</v>
      </c>
      <c r="H157" s="10">
        <f t="shared" si="1"/>
        <v>1384.1</v>
      </c>
      <c r="I157" s="7">
        <v>158.0</v>
      </c>
      <c r="J157" s="11">
        <f t="shared" si="2"/>
        <v>8.760126582</v>
      </c>
      <c r="K157" s="8">
        <f t="shared" si="3"/>
        <v>172.6061282</v>
      </c>
      <c r="L157" s="7">
        <f>(350+399)/2</f>
        <v>374.5</v>
      </c>
      <c r="M157" s="8">
        <f t="shared" si="4"/>
        <v>0.4608975385</v>
      </c>
    </row>
    <row r="158" ht="15.75" hidden="1" customHeight="1">
      <c r="A158" s="7">
        <v>2020.0</v>
      </c>
      <c r="B158" s="7">
        <v>4.0</v>
      </c>
      <c r="C158" s="7" t="s">
        <v>14</v>
      </c>
      <c r="D158" s="7" t="s">
        <v>15</v>
      </c>
      <c r="E158" s="7" t="s">
        <v>16</v>
      </c>
      <c r="F158" s="8">
        <v>819.698677</v>
      </c>
      <c r="G158" s="9">
        <v>13.1809</v>
      </c>
      <c r="H158" s="10">
        <f t="shared" si="1"/>
        <v>13180.9</v>
      </c>
      <c r="I158" s="7">
        <v>478.0</v>
      </c>
      <c r="J158" s="11">
        <f t="shared" si="2"/>
        <v>27.5751046</v>
      </c>
      <c r="K158" s="8">
        <f t="shared" si="3"/>
        <v>62.18836931</v>
      </c>
      <c r="L158" s="7">
        <f>(200+249)/2</f>
        <v>224.5</v>
      </c>
      <c r="M158" s="8">
        <f t="shared" si="4"/>
        <v>0.2770083265</v>
      </c>
    </row>
    <row r="159" ht="15.75" customHeight="1">
      <c r="A159" s="7">
        <v>2020.0</v>
      </c>
      <c r="B159" s="7">
        <v>4.0</v>
      </c>
      <c r="C159" s="7" t="s">
        <v>14</v>
      </c>
      <c r="D159" s="7" t="s">
        <v>15</v>
      </c>
      <c r="E159" s="7" t="s">
        <v>17</v>
      </c>
      <c r="F159" s="8">
        <v>4806.202042</v>
      </c>
      <c r="G159" s="9">
        <v>54.8537</v>
      </c>
      <c r="H159" s="10">
        <f t="shared" si="1"/>
        <v>54853.7</v>
      </c>
      <c r="I159" s="7">
        <v>786.0</v>
      </c>
      <c r="J159" s="11">
        <f t="shared" si="2"/>
        <v>69.78842239</v>
      </c>
      <c r="K159" s="8">
        <f t="shared" si="3"/>
        <v>87.61855703</v>
      </c>
      <c r="L159" s="7">
        <f>(350+399)/2</f>
        <v>374.5</v>
      </c>
      <c r="M159" s="8">
        <f t="shared" si="4"/>
        <v>0.233961434</v>
      </c>
    </row>
    <row r="160" ht="15.75" customHeight="1">
      <c r="A160" s="7">
        <v>2020.0</v>
      </c>
      <c r="B160" s="7">
        <v>4.0</v>
      </c>
      <c r="C160" s="7" t="s">
        <v>14</v>
      </c>
      <c r="D160" s="7" t="s">
        <v>15</v>
      </c>
      <c r="E160" s="7" t="s">
        <v>18</v>
      </c>
      <c r="F160" s="8">
        <v>5104.909681</v>
      </c>
      <c r="G160" s="9">
        <v>48.5498</v>
      </c>
      <c r="H160" s="10">
        <f t="shared" si="1"/>
        <v>48549.8</v>
      </c>
      <c r="I160" s="7">
        <v>663.0</v>
      </c>
      <c r="J160" s="11">
        <f t="shared" si="2"/>
        <v>73.22745098</v>
      </c>
      <c r="K160" s="8">
        <f t="shared" si="3"/>
        <v>105.1479034</v>
      </c>
      <c r="L160" s="7">
        <f>(400+599)/2</f>
        <v>499.5</v>
      </c>
      <c r="M160" s="8">
        <f t="shared" si="4"/>
        <v>0.2105063131</v>
      </c>
    </row>
    <row r="161" ht="15.75" customHeight="1">
      <c r="A161" s="7">
        <v>2020.0</v>
      </c>
      <c r="B161" s="7">
        <v>4.0</v>
      </c>
      <c r="C161" s="7" t="s">
        <v>14</v>
      </c>
      <c r="D161" s="7" t="s">
        <v>15</v>
      </c>
      <c r="E161" s="7" t="s">
        <v>19</v>
      </c>
      <c r="F161" s="8">
        <v>129.175226</v>
      </c>
      <c r="G161" s="9">
        <v>1.082</v>
      </c>
      <c r="H161" s="10">
        <f t="shared" si="1"/>
        <v>1082</v>
      </c>
      <c r="I161" s="7">
        <v>23.0</v>
      </c>
      <c r="J161" s="11">
        <f t="shared" si="2"/>
        <v>47.04347826</v>
      </c>
      <c r="K161" s="8">
        <f t="shared" si="3"/>
        <v>119.3856063</v>
      </c>
      <c r="L161" s="7">
        <f>(600+899)/2</f>
        <v>749.5</v>
      </c>
      <c r="M161" s="8">
        <f t="shared" si="4"/>
        <v>0.1592869997</v>
      </c>
    </row>
    <row r="162" ht="15.75" customHeight="1">
      <c r="A162" s="7">
        <v>2020.0</v>
      </c>
      <c r="B162" s="7">
        <v>4.0</v>
      </c>
      <c r="C162" s="7" t="s">
        <v>14</v>
      </c>
      <c r="D162" s="7" t="s">
        <v>20</v>
      </c>
      <c r="E162" s="7" t="s">
        <v>18</v>
      </c>
      <c r="F162" s="8">
        <v>3008.328546</v>
      </c>
      <c r="G162" s="9">
        <v>14.6887</v>
      </c>
      <c r="H162" s="10">
        <f t="shared" si="1"/>
        <v>14688.7</v>
      </c>
      <c r="I162" s="7">
        <v>671.0</v>
      </c>
      <c r="J162" s="11">
        <f t="shared" si="2"/>
        <v>21.89076006</v>
      </c>
      <c r="K162" s="8">
        <f t="shared" si="3"/>
        <v>204.805636</v>
      </c>
      <c r="L162" s="7">
        <f>(400+599)/2</f>
        <v>499.5</v>
      </c>
      <c r="M162" s="8">
        <f t="shared" si="4"/>
        <v>0.4100212934</v>
      </c>
    </row>
    <row r="163" ht="15.75" hidden="1" customHeight="1">
      <c r="A163" s="7">
        <v>2020.0</v>
      </c>
      <c r="B163" s="7">
        <v>4.0</v>
      </c>
      <c r="C163" s="7" t="s">
        <v>14</v>
      </c>
      <c r="D163" s="7" t="s">
        <v>21</v>
      </c>
      <c r="E163" s="7" t="s">
        <v>16</v>
      </c>
      <c r="F163" s="8">
        <v>634.098977</v>
      </c>
      <c r="G163" s="9">
        <v>10.8278</v>
      </c>
      <c r="H163" s="10">
        <f t="shared" si="1"/>
        <v>10827.8</v>
      </c>
      <c r="I163" s="7">
        <v>482.0</v>
      </c>
      <c r="J163" s="11">
        <f t="shared" si="2"/>
        <v>22.46431535</v>
      </c>
      <c r="K163" s="8">
        <f t="shared" si="3"/>
        <v>58.56212499</v>
      </c>
      <c r="L163" s="7">
        <f>(200+249)/2</f>
        <v>224.5</v>
      </c>
      <c r="M163" s="8">
        <f t="shared" si="4"/>
        <v>0.2608557906</v>
      </c>
    </row>
    <row r="164" ht="15.75" customHeight="1">
      <c r="A164" s="7">
        <v>2020.0</v>
      </c>
      <c r="B164" s="7">
        <v>4.0</v>
      </c>
      <c r="C164" s="7" t="s">
        <v>14</v>
      </c>
      <c r="D164" s="7" t="s">
        <v>21</v>
      </c>
      <c r="E164" s="7" t="s">
        <v>32</v>
      </c>
      <c r="F164" s="8">
        <v>0.007028</v>
      </c>
      <c r="G164" s="9">
        <v>1.0E-4</v>
      </c>
      <c r="H164" s="10">
        <f t="shared" si="1"/>
        <v>0.1</v>
      </c>
      <c r="I164" s="7">
        <v>1.0</v>
      </c>
      <c r="J164" s="11">
        <f t="shared" si="2"/>
        <v>0.1</v>
      </c>
      <c r="K164" s="8">
        <f t="shared" si="3"/>
        <v>70.28</v>
      </c>
      <c r="L164" s="7">
        <f>(300+349)/2</f>
        <v>324.5</v>
      </c>
      <c r="M164" s="8">
        <f t="shared" si="4"/>
        <v>0.2165793529</v>
      </c>
    </row>
    <row r="165" ht="15.75" customHeight="1">
      <c r="A165" s="7">
        <v>2020.0</v>
      </c>
      <c r="B165" s="7">
        <v>4.0</v>
      </c>
      <c r="C165" s="7" t="s">
        <v>14</v>
      </c>
      <c r="D165" s="7" t="s">
        <v>21</v>
      </c>
      <c r="E165" s="7" t="s">
        <v>18</v>
      </c>
      <c r="F165" s="8">
        <v>337.342593</v>
      </c>
      <c r="G165" s="9">
        <v>2.0152</v>
      </c>
      <c r="H165" s="10">
        <f t="shared" si="1"/>
        <v>2015.2</v>
      </c>
      <c r="I165" s="7">
        <v>312.0</v>
      </c>
      <c r="J165" s="11">
        <f t="shared" si="2"/>
        <v>6.458974359</v>
      </c>
      <c r="K165" s="8">
        <f t="shared" si="3"/>
        <v>167.3990636</v>
      </c>
      <c r="L165" s="7">
        <f>(400+599)/2</f>
        <v>499.5</v>
      </c>
      <c r="M165" s="8">
        <f t="shared" si="4"/>
        <v>0.3351332605</v>
      </c>
    </row>
    <row r="166" ht="15.75" customHeight="1">
      <c r="A166" s="7">
        <v>2020.0</v>
      </c>
      <c r="B166" s="7">
        <v>4.0</v>
      </c>
      <c r="C166" s="7" t="s">
        <v>14</v>
      </c>
      <c r="D166" s="7" t="s">
        <v>21</v>
      </c>
      <c r="E166" s="7" t="s">
        <v>19</v>
      </c>
      <c r="F166" s="8">
        <v>0.016112</v>
      </c>
      <c r="G166" s="9">
        <v>1.0E-4</v>
      </c>
      <c r="H166" s="10">
        <f t="shared" si="1"/>
        <v>0.1</v>
      </c>
      <c r="I166" s="7">
        <v>2.0</v>
      </c>
      <c r="J166" s="11">
        <f t="shared" si="2"/>
        <v>0.05</v>
      </c>
      <c r="K166" s="8">
        <f t="shared" si="3"/>
        <v>161.12</v>
      </c>
      <c r="L166" s="7">
        <f>(600+899)/2</f>
        <v>749.5</v>
      </c>
      <c r="M166" s="8">
        <f t="shared" si="4"/>
        <v>0.21496998</v>
      </c>
    </row>
    <row r="167" ht="15.75" customHeight="1">
      <c r="A167" s="7">
        <v>2020.0</v>
      </c>
      <c r="B167" s="7">
        <v>4.0</v>
      </c>
      <c r="C167" s="7" t="s">
        <v>14</v>
      </c>
      <c r="D167" s="7" t="s">
        <v>22</v>
      </c>
      <c r="E167" s="7" t="s">
        <v>23</v>
      </c>
      <c r="F167" s="8">
        <v>285.831332</v>
      </c>
      <c r="G167" s="9">
        <v>2.9288</v>
      </c>
      <c r="H167" s="10">
        <f t="shared" si="1"/>
        <v>2928.8</v>
      </c>
      <c r="I167" s="7">
        <v>94.0</v>
      </c>
      <c r="J167" s="11">
        <f t="shared" si="2"/>
        <v>31.15744681</v>
      </c>
      <c r="K167" s="8">
        <f t="shared" si="3"/>
        <v>97.59332559</v>
      </c>
      <c r="L167" s="7">
        <v>200.0</v>
      </c>
      <c r="M167" s="8">
        <f t="shared" si="4"/>
        <v>0.487966628</v>
      </c>
    </row>
    <row r="168" ht="15.75" customHeight="1">
      <c r="A168" s="7">
        <v>2020.0</v>
      </c>
      <c r="B168" s="7">
        <v>4.0</v>
      </c>
      <c r="C168" s="7" t="s">
        <v>14</v>
      </c>
      <c r="D168" s="7" t="s">
        <v>24</v>
      </c>
      <c r="E168" s="7" t="s">
        <v>17</v>
      </c>
      <c r="F168" s="8">
        <v>283.721208</v>
      </c>
      <c r="G168" s="9">
        <v>1.8156</v>
      </c>
      <c r="H168" s="10">
        <f t="shared" si="1"/>
        <v>1815.6</v>
      </c>
      <c r="I168" s="7">
        <v>115.0</v>
      </c>
      <c r="J168" s="11">
        <f t="shared" si="2"/>
        <v>15.78782609</v>
      </c>
      <c r="K168" s="8">
        <f t="shared" si="3"/>
        <v>156.2685658</v>
      </c>
      <c r="L168" s="7">
        <f t="shared" ref="L168:L169" si="16">(350+399)/2</f>
        <v>374.5</v>
      </c>
      <c r="M168" s="8">
        <f t="shared" si="4"/>
        <v>0.4172725388</v>
      </c>
    </row>
    <row r="169" ht="15.75" customHeight="1">
      <c r="A169" s="7">
        <v>2020.0</v>
      </c>
      <c r="B169" s="7">
        <v>4.0</v>
      </c>
      <c r="C169" s="7" t="s">
        <v>14</v>
      </c>
      <c r="D169" s="7" t="s">
        <v>25</v>
      </c>
      <c r="E169" s="7" t="s">
        <v>17</v>
      </c>
      <c r="F169" s="8">
        <v>172.71895</v>
      </c>
      <c r="G169" s="9">
        <v>2.3171</v>
      </c>
      <c r="H169" s="10">
        <f t="shared" si="1"/>
        <v>2317.1</v>
      </c>
      <c r="I169" s="7">
        <v>119.0</v>
      </c>
      <c r="J169" s="11">
        <f t="shared" si="2"/>
        <v>19.47142857</v>
      </c>
      <c r="K169" s="8">
        <f t="shared" si="3"/>
        <v>74.54099953</v>
      </c>
      <c r="L169" s="7">
        <f t="shared" si="16"/>
        <v>374.5</v>
      </c>
      <c r="M169" s="8">
        <f t="shared" si="4"/>
        <v>0.1990413873</v>
      </c>
    </row>
    <row r="170" ht="15.75" customHeight="1">
      <c r="A170" s="7">
        <v>2020.0</v>
      </c>
      <c r="B170" s="7">
        <v>4.0</v>
      </c>
      <c r="C170" s="7" t="s">
        <v>14</v>
      </c>
      <c r="D170" s="7" t="s">
        <v>26</v>
      </c>
      <c r="E170" s="7" t="s">
        <v>27</v>
      </c>
      <c r="F170" s="8">
        <v>3.648823</v>
      </c>
      <c r="G170" s="9">
        <v>0.0111</v>
      </c>
      <c r="H170" s="10">
        <f t="shared" si="1"/>
        <v>11.1</v>
      </c>
      <c r="I170" s="7">
        <v>4.0</v>
      </c>
      <c r="J170" s="11">
        <f t="shared" si="2"/>
        <v>2.775</v>
      </c>
      <c r="K170" s="8">
        <f t="shared" si="3"/>
        <v>328.7227928</v>
      </c>
      <c r="L170" s="7">
        <f>(250+299)/2</f>
        <v>274.5</v>
      </c>
      <c r="M170" s="8">
        <f t="shared" si="4"/>
        <v>1.197532943</v>
      </c>
    </row>
    <row r="171" ht="15.75" customHeight="1">
      <c r="A171" s="7">
        <v>2020.0</v>
      </c>
      <c r="B171" s="7">
        <v>4.0</v>
      </c>
      <c r="C171" s="7" t="s">
        <v>14</v>
      </c>
      <c r="D171" s="7" t="s">
        <v>26</v>
      </c>
      <c r="E171" s="7" t="s">
        <v>18</v>
      </c>
      <c r="F171" s="8">
        <v>102.900452</v>
      </c>
      <c r="G171" s="9">
        <v>0.8561</v>
      </c>
      <c r="H171" s="10">
        <f t="shared" si="1"/>
        <v>856.1</v>
      </c>
      <c r="I171" s="7">
        <v>113.0</v>
      </c>
      <c r="J171" s="11">
        <f t="shared" si="2"/>
        <v>7.576106195</v>
      </c>
      <c r="K171" s="8">
        <f t="shared" si="3"/>
        <v>120.1967667</v>
      </c>
      <c r="L171" s="7">
        <f t="shared" ref="L171:L172" si="17">(400+599)/2</f>
        <v>499.5</v>
      </c>
      <c r="M171" s="8">
        <f t="shared" si="4"/>
        <v>0.2406341676</v>
      </c>
    </row>
    <row r="172" ht="15.75" customHeight="1">
      <c r="A172" s="7">
        <v>2020.0</v>
      </c>
      <c r="B172" s="7">
        <v>4.0</v>
      </c>
      <c r="C172" s="7" t="s">
        <v>14</v>
      </c>
      <c r="D172" s="7" t="s">
        <v>28</v>
      </c>
      <c r="E172" s="7" t="s">
        <v>18</v>
      </c>
      <c r="F172" s="8">
        <v>68.126832</v>
      </c>
      <c r="G172" s="9">
        <v>0.3016</v>
      </c>
      <c r="H172" s="10">
        <f t="shared" si="1"/>
        <v>301.6</v>
      </c>
      <c r="I172" s="7">
        <v>115.0</v>
      </c>
      <c r="J172" s="11">
        <f t="shared" si="2"/>
        <v>2.622608696</v>
      </c>
      <c r="K172" s="8">
        <f t="shared" si="3"/>
        <v>225.8847215</v>
      </c>
      <c r="L172" s="7">
        <f t="shared" si="17"/>
        <v>499.5</v>
      </c>
      <c r="M172" s="8">
        <f t="shared" si="4"/>
        <v>0.4522216646</v>
      </c>
    </row>
    <row r="173" ht="15.75" customHeight="1">
      <c r="A173" s="7">
        <v>2020.0</v>
      </c>
      <c r="B173" s="7">
        <v>4.0</v>
      </c>
      <c r="C173" s="7" t="s">
        <v>14</v>
      </c>
      <c r="D173" s="7" t="s">
        <v>29</v>
      </c>
      <c r="E173" s="7" t="s">
        <v>23</v>
      </c>
      <c r="F173" s="8">
        <v>41.763937</v>
      </c>
      <c r="G173" s="9">
        <v>0.2712</v>
      </c>
      <c r="H173" s="10">
        <f t="shared" si="1"/>
        <v>271.2</v>
      </c>
      <c r="I173" s="7">
        <v>1.0</v>
      </c>
      <c r="J173" s="11">
        <f t="shared" si="2"/>
        <v>271.2</v>
      </c>
      <c r="K173" s="8">
        <f t="shared" si="3"/>
        <v>153.9968178</v>
      </c>
      <c r="L173" s="7">
        <v>200.0</v>
      </c>
      <c r="M173" s="8">
        <f t="shared" si="4"/>
        <v>0.7699840892</v>
      </c>
    </row>
    <row r="174" ht="15.75" customHeight="1">
      <c r="A174" s="7">
        <v>2020.0</v>
      </c>
      <c r="B174" s="7">
        <v>4.0</v>
      </c>
      <c r="C174" s="7" t="s">
        <v>14</v>
      </c>
      <c r="D174" s="7" t="s">
        <v>30</v>
      </c>
      <c r="E174" s="7" t="s">
        <v>18</v>
      </c>
      <c r="F174" s="8">
        <v>30.341988</v>
      </c>
      <c r="G174" s="9">
        <v>0.2237</v>
      </c>
      <c r="H174" s="10">
        <f t="shared" si="1"/>
        <v>223.7</v>
      </c>
      <c r="I174" s="7">
        <v>1.0</v>
      </c>
      <c r="J174" s="11">
        <f t="shared" si="2"/>
        <v>223.7</v>
      </c>
      <c r="K174" s="8">
        <f t="shared" si="3"/>
        <v>135.6369602</v>
      </c>
      <c r="L174" s="7">
        <f>(400+599)/2</f>
        <v>499.5</v>
      </c>
      <c r="M174" s="8">
        <f t="shared" si="4"/>
        <v>0.2715454659</v>
      </c>
    </row>
    <row r="175" ht="15.75" hidden="1" customHeight="1">
      <c r="A175" s="7">
        <v>2020.0</v>
      </c>
      <c r="B175" s="7">
        <v>4.0</v>
      </c>
      <c r="C175" s="7" t="s">
        <v>31</v>
      </c>
      <c r="D175" s="7" t="s">
        <v>15</v>
      </c>
      <c r="E175" s="7" t="s">
        <v>16</v>
      </c>
      <c r="F175" s="8">
        <v>4037.903364</v>
      </c>
      <c r="G175" s="9">
        <v>65.925</v>
      </c>
      <c r="H175" s="10">
        <f t="shared" si="1"/>
        <v>65925</v>
      </c>
      <c r="I175" s="7">
        <v>8193.0</v>
      </c>
      <c r="J175" s="11">
        <f t="shared" si="2"/>
        <v>8.046503112</v>
      </c>
      <c r="K175" s="8">
        <f t="shared" si="3"/>
        <v>61.24995622</v>
      </c>
      <c r="L175" s="7">
        <f>(200+249)/2</f>
        <v>224.5</v>
      </c>
      <c r="M175" s="8">
        <f t="shared" si="4"/>
        <v>0.2728283128</v>
      </c>
    </row>
    <row r="176" ht="15.75" hidden="1" customHeight="1">
      <c r="A176" s="7">
        <v>2020.0</v>
      </c>
      <c r="B176" s="7">
        <v>4.0</v>
      </c>
      <c r="C176" s="7" t="s">
        <v>31</v>
      </c>
      <c r="D176" s="7" t="s">
        <v>15</v>
      </c>
      <c r="E176" s="7" t="s">
        <v>32</v>
      </c>
      <c r="F176" s="8">
        <v>0.171467</v>
      </c>
      <c r="G176" s="9">
        <v>0.0015</v>
      </c>
      <c r="H176" s="10">
        <f t="shared" si="1"/>
        <v>1.5</v>
      </c>
      <c r="I176" s="7">
        <v>2.0</v>
      </c>
      <c r="J176" s="11">
        <f t="shared" si="2"/>
        <v>0.75</v>
      </c>
      <c r="K176" s="8">
        <f t="shared" si="3"/>
        <v>114.3113333</v>
      </c>
      <c r="L176" s="7">
        <f>(300+349)/2</f>
        <v>324.5</v>
      </c>
      <c r="M176" s="8">
        <f t="shared" si="4"/>
        <v>0.352269132</v>
      </c>
    </row>
    <row r="177" ht="15.75" hidden="1" customHeight="1">
      <c r="A177" s="7">
        <v>2020.0</v>
      </c>
      <c r="B177" s="7">
        <v>4.0</v>
      </c>
      <c r="C177" s="7" t="s">
        <v>31</v>
      </c>
      <c r="D177" s="7" t="s">
        <v>15</v>
      </c>
      <c r="E177" s="7" t="s">
        <v>17</v>
      </c>
      <c r="F177" s="8">
        <v>6338.200409</v>
      </c>
      <c r="G177" s="9">
        <v>62.98</v>
      </c>
      <c r="H177" s="10">
        <f t="shared" si="1"/>
        <v>62980</v>
      </c>
      <c r="I177" s="7">
        <v>8792.0</v>
      </c>
      <c r="J177" s="11">
        <f t="shared" si="2"/>
        <v>7.1633303</v>
      </c>
      <c r="K177" s="8">
        <f t="shared" si="3"/>
        <v>100.6383044</v>
      </c>
      <c r="L177" s="7">
        <f>(350+399)/2</f>
        <v>374.5</v>
      </c>
      <c r="M177" s="8">
        <f t="shared" si="4"/>
        <v>0.2687271145</v>
      </c>
    </row>
    <row r="178" ht="15.75" hidden="1" customHeight="1">
      <c r="A178" s="7">
        <v>2020.0</v>
      </c>
      <c r="B178" s="7">
        <v>4.0</v>
      </c>
      <c r="C178" s="7" t="s">
        <v>31</v>
      </c>
      <c r="D178" s="7" t="s">
        <v>15</v>
      </c>
      <c r="E178" s="7" t="s">
        <v>18</v>
      </c>
      <c r="F178" s="8">
        <v>880.140635</v>
      </c>
      <c r="G178" s="9">
        <v>6.1918</v>
      </c>
      <c r="H178" s="10">
        <f t="shared" si="1"/>
        <v>6191.8</v>
      </c>
      <c r="I178" s="7">
        <v>1462.0</v>
      </c>
      <c r="J178" s="11">
        <f t="shared" si="2"/>
        <v>4.235157319</v>
      </c>
      <c r="K178" s="8">
        <f t="shared" si="3"/>
        <v>142.1461667</v>
      </c>
      <c r="L178" s="7">
        <f>(400+599)/2</f>
        <v>499.5</v>
      </c>
      <c r="M178" s="8">
        <f t="shared" si="4"/>
        <v>0.2845769103</v>
      </c>
    </row>
    <row r="179" ht="15.75" hidden="1" customHeight="1">
      <c r="A179" s="7">
        <v>2020.0</v>
      </c>
      <c r="B179" s="7">
        <v>4.0</v>
      </c>
      <c r="C179" s="7" t="s">
        <v>31</v>
      </c>
      <c r="D179" s="7" t="s">
        <v>15</v>
      </c>
      <c r="E179" s="7" t="s">
        <v>19</v>
      </c>
      <c r="F179" s="8">
        <v>80.219931</v>
      </c>
      <c r="G179" s="9">
        <v>0.5044</v>
      </c>
      <c r="H179" s="10">
        <f t="shared" si="1"/>
        <v>504.4</v>
      </c>
      <c r="I179" s="7">
        <v>323.0</v>
      </c>
      <c r="J179" s="11">
        <f t="shared" si="2"/>
        <v>1.561609907</v>
      </c>
      <c r="K179" s="8">
        <f t="shared" si="3"/>
        <v>159.0403073</v>
      </c>
      <c r="L179" s="7">
        <f>(600+899)/2</f>
        <v>749.5</v>
      </c>
      <c r="M179" s="8">
        <f t="shared" si="4"/>
        <v>0.2121952065</v>
      </c>
    </row>
    <row r="180" ht="15.75" hidden="1" customHeight="1">
      <c r="A180" s="7">
        <v>2020.0</v>
      </c>
      <c r="B180" s="7">
        <v>4.0</v>
      </c>
      <c r="C180" s="7" t="s">
        <v>31</v>
      </c>
      <c r="D180" s="7" t="s">
        <v>20</v>
      </c>
      <c r="E180" s="7" t="s">
        <v>18</v>
      </c>
      <c r="F180" s="8">
        <v>1553.383466</v>
      </c>
      <c r="G180" s="9">
        <v>8.3434</v>
      </c>
      <c r="H180" s="10">
        <f t="shared" si="1"/>
        <v>8343.4</v>
      </c>
      <c r="I180" s="7">
        <v>1496.0</v>
      </c>
      <c r="J180" s="11">
        <f t="shared" si="2"/>
        <v>5.577139037</v>
      </c>
      <c r="K180" s="8">
        <f t="shared" si="3"/>
        <v>186.1811091</v>
      </c>
      <c r="L180" s="7">
        <f>(400+599)/2</f>
        <v>499.5</v>
      </c>
      <c r="M180" s="8">
        <f t="shared" si="4"/>
        <v>0.3727349532</v>
      </c>
    </row>
    <row r="181" ht="15.75" hidden="1" customHeight="1">
      <c r="A181" s="7">
        <v>2020.0</v>
      </c>
      <c r="B181" s="7">
        <v>4.0</v>
      </c>
      <c r="C181" s="7" t="s">
        <v>31</v>
      </c>
      <c r="D181" s="7" t="s">
        <v>25</v>
      </c>
      <c r="E181" s="7" t="s">
        <v>17</v>
      </c>
      <c r="F181" s="8">
        <v>1076.441935</v>
      </c>
      <c r="G181" s="9">
        <v>17.1067</v>
      </c>
      <c r="H181" s="10">
        <f t="shared" si="1"/>
        <v>17106.7</v>
      </c>
      <c r="I181" s="7">
        <v>2626.0</v>
      </c>
      <c r="J181" s="11">
        <f t="shared" si="2"/>
        <v>6.514356436</v>
      </c>
      <c r="K181" s="8">
        <f t="shared" si="3"/>
        <v>62.92516587</v>
      </c>
      <c r="L181" s="7">
        <f>(350+399)/2</f>
        <v>374.5</v>
      </c>
      <c r="M181" s="8">
        <f t="shared" si="4"/>
        <v>0.168024475</v>
      </c>
    </row>
    <row r="182" ht="15.75" hidden="1" customHeight="1">
      <c r="A182" s="7">
        <v>2020.0</v>
      </c>
      <c r="B182" s="7">
        <v>4.0</v>
      </c>
      <c r="C182" s="7" t="s">
        <v>31</v>
      </c>
      <c r="D182" s="7" t="s">
        <v>21</v>
      </c>
      <c r="E182" s="7" t="s">
        <v>16</v>
      </c>
      <c r="F182" s="8">
        <v>225.61309</v>
      </c>
      <c r="G182" s="9">
        <v>3.1584</v>
      </c>
      <c r="H182" s="10">
        <f t="shared" si="1"/>
        <v>3158.4</v>
      </c>
      <c r="I182" s="7">
        <v>1774.0</v>
      </c>
      <c r="J182" s="11">
        <f t="shared" si="2"/>
        <v>1.780383315</v>
      </c>
      <c r="K182" s="8">
        <f t="shared" si="3"/>
        <v>71.43271593</v>
      </c>
      <c r="L182" s="7">
        <f>(200+249)/2</f>
        <v>224.5</v>
      </c>
      <c r="M182" s="8">
        <f t="shared" si="4"/>
        <v>0.3181858171</v>
      </c>
    </row>
    <row r="183" ht="15.75" hidden="1" customHeight="1">
      <c r="A183" s="7">
        <v>2020.0</v>
      </c>
      <c r="B183" s="7">
        <v>4.0</v>
      </c>
      <c r="C183" s="7" t="s">
        <v>31</v>
      </c>
      <c r="D183" s="7" t="s">
        <v>21</v>
      </c>
      <c r="E183" s="7" t="s">
        <v>18</v>
      </c>
      <c r="F183" s="8">
        <v>242.389454</v>
      </c>
      <c r="G183" s="9">
        <v>1.2491</v>
      </c>
      <c r="H183" s="10">
        <f t="shared" si="1"/>
        <v>1249.1</v>
      </c>
      <c r="I183" s="7">
        <v>581.0</v>
      </c>
      <c r="J183" s="11">
        <f t="shared" si="2"/>
        <v>2.149913941</v>
      </c>
      <c r="K183" s="8">
        <f t="shared" si="3"/>
        <v>194.0512801</v>
      </c>
      <c r="L183" s="7">
        <f t="shared" ref="L183:L184" si="18">(400+599)/2</f>
        <v>499.5</v>
      </c>
      <c r="M183" s="8">
        <f t="shared" si="4"/>
        <v>0.3884910513</v>
      </c>
    </row>
    <row r="184" ht="15.75" hidden="1" customHeight="1">
      <c r="A184" s="7">
        <v>2020.0</v>
      </c>
      <c r="B184" s="7">
        <v>4.0</v>
      </c>
      <c r="C184" s="7" t="s">
        <v>31</v>
      </c>
      <c r="D184" s="7" t="s">
        <v>44</v>
      </c>
      <c r="E184" s="7" t="s">
        <v>18</v>
      </c>
      <c r="F184" s="8">
        <v>258.553945</v>
      </c>
      <c r="G184" s="9">
        <v>2.3394</v>
      </c>
      <c r="H184" s="10">
        <f t="shared" si="1"/>
        <v>2339.4</v>
      </c>
      <c r="I184" s="7">
        <v>996.0</v>
      </c>
      <c r="J184" s="11">
        <f t="shared" si="2"/>
        <v>2.348795181</v>
      </c>
      <c r="K184" s="8">
        <f t="shared" si="3"/>
        <v>110.5214777</v>
      </c>
      <c r="L184" s="7">
        <f t="shared" si="18"/>
        <v>499.5</v>
      </c>
      <c r="M184" s="8">
        <f t="shared" si="4"/>
        <v>0.2212642197</v>
      </c>
    </row>
    <row r="185" ht="15.75" hidden="1" customHeight="1">
      <c r="A185" s="7">
        <v>2020.0</v>
      </c>
      <c r="B185" s="7">
        <v>4.0</v>
      </c>
      <c r="C185" s="7" t="s">
        <v>31</v>
      </c>
      <c r="D185" s="7" t="s">
        <v>24</v>
      </c>
      <c r="E185" s="7" t="s">
        <v>17</v>
      </c>
      <c r="F185" s="8">
        <v>186.019152</v>
      </c>
      <c r="G185" s="9">
        <v>1.1033</v>
      </c>
      <c r="H185" s="10">
        <f t="shared" si="1"/>
        <v>1103.3</v>
      </c>
      <c r="I185" s="7">
        <v>416.0</v>
      </c>
      <c r="J185" s="11">
        <f t="shared" si="2"/>
        <v>2.652163462</v>
      </c>
      <c r="K185" s="8">
        <f t="shared" si="3"/>
        <v>168.6025125</v>
      </c>
      <c r="L185" s="7">
        <f>(350+399)/2</f>
        <v>374.5</v>
      </c>
      <c r="M185" s="8">
        <f t="shared" si="4"/>
        <v>0.4502069759</v>
      </c>
    </row>
    <row r="186" ht="15.75" hidden="1" customHeight="1">
      <c r="A186" s="7">
        <v>2020.0</v>
      </c>
      <c r="B186" s="7">
        <v>4.0</v>
      </c>
      <c r="C186" s="7" t="s">
        <v>31</v>
      </c>
      <c r="D186" s="7" t="s">
        <v>22</v>
      </c>
      <c r="E186" s="7" t="s">
        <v>23</v>
      </c>
      <c r="F186" s="8">
        <v>98.75062</v>
      </c>
      <c r="G186" s="9">
        <v>1.1104</v>
      </c>
      <c r="H186" s="10">
        <f t="shared" si="1"/>
        <v>1110.4</v>
      </c>
      <c r="I186" s="7">
        <v>243.0</v>
      </c>
      <c r="J186" s="11">
        <f t="shared" si="2"/>
        <v>4.569547325</v>
      </c>
      <c r="K186" s="8">
        <f t="shared" si="3"/>
        <v>88.93247478</v>
      </c>
      <c r="L186" s="7">
        <v>200.0</v>
      </c>
      <c r="M186" s="8">
        <f t="shared" si="4"/>
        <v>0.4446623739</v>
      </c>
    </row>
    <row r="187" ht="15.75" hidden="1" customHeight="1">
      <c r="A187" s="7">
        <v>2020.0</v>
      </c>
      <c r="B187" s="7">
        <v>4.0</v>
      </c>
      <c r="C187" s="7" t="s">
        <v>31</v>
      </c>
      <c r="D187" s="7" t="s">
        <v>45</v>
      </c>
      <c r="E187" s="7" t="s">
        <v>18</v>
      </c>
      <c r="F187" s="8">
        <v>58.388659</v>
      </c>
      <c r="G187" s="9">
        <v>0.3346</v>
      </c>
      <c r="H187" s="10">
        <f t="shared" si="1"/>
        <v>334.6</v>
      </c>
      <c r="I187" s="7">
        <v>1.0</v>
      </c>
      <c r="J187" s="11">
        <f t="shared" si="2"/>
        <v>334.6</v>
      </c>
      <c r="K187" s="8">
        <f t="shared" si="3"/>
        <v>174.5028661</v>
      </c>
      <c r="L187" s="7">
        <f t="shared" ref="L187:L188" si="19">(400+599)/2</f>
        <v>499.5</v>
      </c>
      <c r="M187" s="8">
        <f t="shared" si="4"/>
        <v>0.3493550873</v>
      </c>
    </row>
    <row r="188" ht="15.75" hidden="1" customHeight="1">
      <c r="A188" s="7">
        <v>2020.0</v>
      </c>
      <c r="B188" s="7">
        <v>4.0</v>
      </c>
      <c r="C188" s="7" t="s">
        <v>31</v>
      </c>
      <c r="D188" s="7" t="s">
        <v>28</v>
      </c>
      <c r="E188" s="7" t="s">
        <v>18</v>
      </c>
      <c r="F188" s="8">
        <v>55.786411</v>
      </c>
      <c r="G188" s="9">
        <v>0.2126</v>
      </c>
      <c r="H188" s="10">
        <f t="shared" si="1"/>
        <v>212.6</v>
      </c>
      <c r="I188" s="7">
        <v>114.0</v>
      </c>
      <c r="J188" s="11">
        <f t="shared" si="2"/>
        <v>1.864912281</v>
      </c>
      <c r="K188" s="8">
        <f t="shared" si="3"/>
        <v>262.4008043</v>
      </c>
      <c r="L188" s="7">
        <f t="shared" si="19"/>
        <v>499.5</v>
      </c>
      <c r="M188" s="8">
        <f t="shared" si="4"/>
        <v>0.5253269356</v>
      </c>
    </row>
    <row r="189" ht="15.75" hidden="1" customHeight="1">
      <c r="A189" s="7">
        <v>2020.0</v>
      </c>
      <c r="B189" s="7">
        <v>4.0</v>
      </c>
      <c r="C189" s="7" t="s">
        <v>31</v>
      </c>
      <c r="D189" s="7" t="s">
        <v>26</v>
      </c>
      <c r="E189" s="7" t="s">
        <v>27</v>
      </c>
      <c r="F189" s="8">
        <v>0.259456</v>
      </c>
      <c r="G189" s="9">
        <v>7.0E-4</v>
      </c>
      <c r="H189" s="10">
        <f t="shared" si="1"/>
        <v>0.7</v>
      </c>
      <c r="I189" s="7">
        <v>2.0</v>
      </c>
      <c r="J189" s="11">
        <f t="shared" si="2"/>
        <v>0.35</v>
      </c>
      <c r="K189" s="8">
        <f t="shared" si="3"/>
        <v>370.6514286</v>
      </c>
      <c r="L189" s="7">
        <f>(250+299)/2</f>
        <v>274.5</v>
      </c>
      <c r="M189" s="8">
        <f t="shared" si="4"/>
        <v>1.350278428</v>
      </c>
    </row>
    <row r="190" ht="15.75" hidden="1" customHeight="1">
      <c r="A190" s="7">
        <v>2020.0</v>
      </c>
      <c r="B190" s="7">
        <v>4.0</v>
      </c>
      <c r="C190" s="7" t="s">
        <v>31</v>
      </c>
      <c r="D190" s="7" t="s">
        <v>26</v>
      </c>
      <c r="E190" s="7" t="s">
        <v>18</v>
      </c>
      <c r="F190" s="8">
        <v>50.164253</v>
      </c>
      <c r="G190" s="9">
        <v>0.4675</v>
      </c>
      <c r="H190" s="10">
        <f t="shared" si="1"/>
        <v>467.5</v>
      </c>
      <c r="I190" s="7">
        <v>317.0</v>
      </c>
      <c r="J190" s="11">
        <f t="shared" si="2"/>
        <v>1.474763407</v>
      </c>
      <c r="K190" s="8">
        <f t="shared" si="3"/>
        <v>107.303215</v>
      </c>
      <c r="L190" s="7">
        <f>(400+599)/2</f>
        <v>499.5</v>
      </c>
      <c r="M190" s="8">
        <f t="shared" si="4"/>
        <v>0.2148212512</v>
      </c>
    </row>
    <row r="191" ht="15.75" hidden="1" customHeight="1">
      <c r="A191" s="7">
        <v>2020.0</v>
      </c>
      <c r="B191" s="7">
        <v>4.0</v>
      </c>
      <c r="C191" s="7" t="s">
        <v>37</v>
      </c>
      <c r="D191" s="7" t="s">
        <v>15</v>
      </c>
      <c r="E191" s="7" t="s">
        <v>16</v>
      </c>
      <c r="F191" s="8">
        <v>8413.267214</v>
      </c>
      <c r="G191" s="9">
        <v>156.6125</v>
      </c>
      <c r="H191" s="10">
        <f t="shared" si="1"/>
        <v>156612.5</v>
      </c>
      <c r="I191" s="7">
        <v>11161.0</v>
      </c>
      <c r="J191" s="11">
        <f t="shared" si="2"/>
        <v>14.03212078</v>
      </c>
      <c r="K191" s="8">
        <f t="shared" si="3"/>
        <v>53.72027912</v>
      </c>
      <c r="L191" s="7">
        <f>(200+249)/2</f>
        <v>224.5</v>
      </c>
      <c r="M191" s="8">
        <f t="shared" si="4"/>
        <v>0.2392885484</v>
      </c>
    </row>
    <row r="192" ht="15.75" hidden="1" customHeight="1">
      <c r="A192" s="7">
        <v>2020.0</v>
      </c>
      <c r="B192" s="7">
        <v>4.0</v>
      </c>
      <c r="C192" s="7" t="s">
        <v>37</v>
      </c>
      <c r="D192" s="7" t="s">
        <v>15</v>
      </c>
      <c r="E192" s="7" t="s">
        <v>17</v>
      </c>
      <c r="F192" s="8">
        <v>8971.843249</v>
      </c>
      <c r="G192" s="9">
        <v>95.5966</v>
      </c>
      <c r="H192" s="10">
        <f t="shared" si="1"/>
        <v>95596.6</v>
      </c>
      <c r="I192" s="7">
        <v>8314.0</v>
      </c>
      <c r="J192" s="11">
        <f t="shared" si="2"/>
        <v>11.49826798</v>
      </c>
      <c r="K192" s="8">
        <f t="shared" si="3"/>
        <v>93.85107053</v>
      </c>
      <c r="L192" s="7">
        <f>(350+399)/2</f>
        <v>374.5</v>
      </c>
      <c r="M192" s="8">
        <f t="shared" si="4"/>
        <v>0.2506036596</v>
      </c>
    </row>
    <row r="193" ht="15.75" hidden="1" customHeight="1">
      <c r="A193" s="7">
        <v>2020.0</v>
      </c>
      <c r="B193" s="7">
        <v>4.0</v>
      </c>
      <c r="C193" s="7" t="s">
        <v>37</v>
      </c>
      <c r="D193" s="7" t="s">
        <v>15</v>
      </c>
      <c r="E193" s="7" t="s">
        <v>18</v>
      </c>
      <c r="F193" s="8">
        <v>2762.443039</v>
      </c>
      <c r="G193" s="9">
        <v>20.3404</v>
      </c>
      <c r="H193" s="10">
        <f t="shared" si="1"/>
        <v>20340.4</v>
      </c>
      <c r="I193" s="7">
        <v>2421.0</v>
      </c>
      <c r="J193" s="11">
        <f t="shared" si="2"/>
        <v>8.40165221</v>
      </c>
      <c r="K193" s="8">
        <f t="shared" si="3"/>
        <v>135.8106546</v>
      </c>
      <c r="L193" s="7">
        <f>(400+599)/2</f>
        <v>499.5</v>
      </c>
      <c r="M193" s="8">
        <f t="shared" si="4"/>
        <v>0.2718932024</v>
      </c>
    </row>
    <row r="194" ht="15.75" hidden="1" customHeight="1">
      <c r="A194" s="7">
        <v>2020.0</v>
      </c>
      <c r="B194" s="7">
        <v>4.0</v>
      </c>
      <c r="C194" s="7" t="s">
        <v>37</v>
      </c>
      <c r="D194" s="7" t="s">
        <v>15</v>
      </c>
      <c r="E194" s="7" t="s">
        <v>19</v>
      </c>
      <c r="F194" s="8">
        <v>33.022278</v>
      </c>
      <c r="G194" s="9">
        <v>0.2203</v>
      </c>
      <c r="H194" s="10">
        <f t="shared" si="1"/>
        <v>220.3</v>
      </c>
      <c r="I194" s="7">
        <v>65.0</v>
      </c>
      <c r="J194" s="11">
        <f t="shared" si="2"/>
        <v>3.389230769</v>
      </c>
      <c r="K194" s="8">
        <f t="shared" si="3"/>
        <v>149.8968588</v>
      </c>
      <c r="L194" s="7">
        <f>(600+899)/2</f>
        <v>749.5</v>
      </c>
      <c r="M194" s="8">
        <f t="shared" si="4"/>
        <v>0.199995809</v>
      </c>
    </row>
    <row r="195" ht="15.75" hidden="1" customHeight="1">
      <c r="A195" s="7">
        <v>2020.0</v>
      </c>
      <c r="B195" s="7">
        <v>4.0</v>
      </c>
      <c r="C195" s="7" t="s">
        <v>37</v>
      </c>
      <c r="D195" s="7" t="s">
        <v>20</v>
      </c>
      <c r="E195" s="7" t="s">
        <v>18</v>
      </c>
      <c r="F195" s="8">
        <v>5927.9104</v>
      </c>
      <c r="G195" s="9">
        <v>32.7492</v>
      </c>
      <c r="H195" s="10">
        <f t="shared" si="1"/>
        <v>32749.2</v>
      </c>
      <c r="I195" s="7">
        <v>2316.0</v>
      </c>
      <c r="J195" s="11">
        <f t="shared" si="2"/>
        <v>14.14041451</v>
      </c>
      <c r="K195" s="8">
        <f t="shared" si="3"/>
        <v>181.0093193</v>
      </c>
      <c r="L195" s="7">
        <f>(400+599)/2</f>
        <v>499.5</v>
      </c>
      <c r="M195" s="8">
        <f t="shared" si="4"/>
        <v>0.3623810196</v>
      </c>
    </row>
    <row r="196" ht="15.75" hidden="1" customHeight="1">
      <c r="A196" s="7">
        <v>2020.0</v>
      </c>
      <c r="B196" s="7">
        <v>4.0</v>
      </c>
      <c r="C196" s="7" t="s">
        <v>37</v>
      </c>
      <c r="D196" s="7" t="s">
        <v>25</v>
      </c>
      <c r="E196" s="7" t="s">
        <v>17</v>
      </c>
      <c r="F196" s="8">
        <v>1168.584361</v>
      </c>
      <c r="G196" s="9">
        <v>18.3218</v>
      </c>
      <c r="H196" s="10">
        <f t="shared" si="1"/>
        <v>18321.8</v>
      </c>
      <c r="I196" s="7">
        <v>2651.0</v>
      </c>
      <c r="J196" s="11">
        <f t="shared" si="2"/>
        <v>6.911278763</v>
      </c>
      <c r="K196" s="8">
        <f t="shared" si="3"/>
        <v>63.78108925</v>
      </c>
      <c r="L196" s="7">
        <f>(350+399)/2</f>
        <v>374.5</v>
      </c>
      <c r="M196" s="8">
        <f t="shared" si="4"/>
        <v>0.1703099846</v>
      </c>
    </row>
    <row r="197" ht="15.75" hidden="1" customHeight="1">
      <c r="A197" s="7">
        <v>2020.0</v>
      </c>
      <c r="B197" s="7">
        <v>4.0</v>
      </c>
      <c r="C197" s="7" t="s">
        <v>37</v>
      </c>
      <c r="D197" s="7" t="s">
        <v>21</v>
      </c>
      <c r="E197" s="7" t="s">
        <v>16</v>
      </c>
      <c r="F197" s="8">
        <v>343.430485</v>
      </c>
      <c r="G197" s="9">
        <v>4.8246</v>
      </c>
      <c r="H197" s="10">
        <f t="shared" si="1"/>
        <v>4824.6</v>
      </c>
      <c r="I197" s="7">
        <v>1399.0</v>
      </c>
      <c r="J197" s="11">
        <f t="shared" si="2"/>
        <v>3.448606147</v>
      </c>
      <c r="K197" s="8">
        <f t="shared" si="3"/>
        <v>71.18320379</v>
      </c>
      <c r="L197" s="7">
        <f>(200+249)/2</f>
        <v>224.5</v>
      </c>
      <c r="M197" s="8">
        <f t="shared" si="4"/>
        <v>0.3170744044</v>
      </c>
    </row>
    <row r="198" ht="15.75" hidden="1" customHeight="1">
      <c r="A198" s="7">
        <v>2020.0</v>
      </c>
      <c r="B198" s="7">
        <v>4.0</v>
      </c>
      <c r="C198" s="7" t="s">
        <v>37</v>
      </c>
      <c r="D198" s="7" t="s">
        <v>21</v>
      </c>
      <c r="E198" s="7" t="s">
        <v>18</v>
      </c>
      <c r="F198" s="8">
        <v>654.637547</v>
      </c>
      <c r="G198" s="9">
        <v>3.4998</v>
      </c>
      <c r="H198" s="10">
        <f t="shared" si="1"/>
        <v>3499.8</v>
      </c>
      <c r="I198" s="7">
        <v>1473.0</v>
      </c>
      <c r="J198" s="11">
        <f t="shared" si="2"/>
        <v>2.375967413</v>
      </c>
      <c r="K198" s="8">
        <f t="shared" si="3"/>
        <v>187.0499877</v>
      </c>
      <c r="L198" s="7">
        <f>(400+599)/2</f>
        <v>499.5</v>
      </c>
      <c r="M198" s="8">
        <f t="shared" si="4"/>
        <v>0.3744744499</v>
      </c>
    </row>
    <row r="199" ht="15.75" hidden="1" customHeight="1">
      <c r="A199" s="7">
        <v>2020.0</v>
      </c>
      <c r="B199" s="7">
        <v>4.0</v>
      </c>
      <c r="C199" s="7" t="s">
        <v>37</v>
      </c>
      <c r="D199" s="7" t="s">
        <v>24</v>
      </c>
      <c r="E199" s="7" t="s">
        <v>17</v>
      </c>
      <c r="F199" s="8">
        <v>722.763649</v>
      </c>
      <c r="G199" s="9">
        <v>4.6311</v>
      </c>
      <c r="H199" s="10">
        <f t="shared" si="1"/>
        <v>4631.1</v>
      </c>
      <c r="I199" s="7">
        <v>743.0</v>
      </c>
      <c r="J199" s="11">
        <f t="shared" si="2"/>
        <v>6.232974428</v>
      </c>
      <c r="K199" s="8">
        <f t="shared" si="3"/>
        <v>156.0673812</v>
      </c>
      <c r="L199" s="7">
        <f>(350+399)/2</f>
        <v>374.5</v>
      </c>
      <c r="M199" s="8">
        <f t="shared" si="4"/>
        <v>0.4167353303</v>
      </c>
    </row>
    <row r="200" ht="15.75" hidden="1" customHeight="1">
      <c r="A200" s="7">
        <v>2020.0</v>
      </c>
      <c r="B200" s="7">
        <v>4.0</v>
      </c>
      <c r="C200" s="7" t="s">
        <v>37</v>
      </c>
      <c r="D200" s="7" t="s">
        <v>44</v>
      </c>
      <c r="E200" s="7" t="s">
        <v>18</v>
      </c>
      <c r="F200" s="8">
        <v>649.040983</v>
      </c>
      <c r="G200" s="9">
        <v>5.7053</v>
      </c>
      <c r="H200" s="10">
        <f t="shared" si="1"/>
        <v>5705.3</v>
      </c>
      <c r="I200" s="7">
        <v>2566.0</v>
      </c>
      <c r="J200" s="11">
        <f t="shared" si="2"/>
        <v>2.223421668</v>
      </c>
      <c r="K200" s="8">
        <f t="shared" si="3"/>
        <v>113.7610613</v>
      </c>
      <c r="L200" s="7">
        <f>(400+599)/2</f>
        <v>499.5</v>
      </c>
      <c r="M200" s="8">
        <f t="shared" si="4"/>
        <v>0.2277498725</v>
      </c>
    </row>
    <row r="201" ht="15.75" hidden="1" customHeight="1">
      <c r="A201" s="7">
        <v>2020.0</v>
      </c>
      <c r="B201" s="7">
        <v>4.0</v>
      </c>
      <c r="C201" s="7" t="s">
        <v>37</v>
      </c>
      <c r="D201" s="7" t="s">
        <v>38</v>
      </c>
      <c r="E201" s="7" t="s">
        <v>23</v>
      </c>
      <c r="F201" s="8">
        <v>457.457559</v>
      </c>
      <c r="G201" s="9">
        <v>1.692</v>
      </c>
      <c r="H201" s="10">
        <f t="shared" si="1"/>
        <v>1692</v>
      </c>
      <c r="I201" s="7">
        <v>115.0</v>
      </c>
      <c r="J201" s="11">
        <f t="shared" si="2"/>
        <v>14.71304348</v>
      </c>
      <c r="K201" s="8">
        <f t="shared" si="3"/>
        <v>270.3649876</v>
      </c>
      <c r="L201" s="7">
        <v>200.0</v>
      </c>
      <c r="M201" s="8">
        <f t="shared" si="4"/>
        <v>1.351824938</v>
      </c>
    </row>
    <row r="202" ht="15.75" hidden="1" customHeight="1">
      <c r="A202" s="7">
        <v>2020.0</v>
      </c>
      <c r="B202" s="7">
        <v>4.0</v>
      </c>
      <c r="C202" s="7" t="s">
        <v>37</v>
      </c>
      <c r="D202" s="7" t="s">
        <v>38</v>
      </c>
      <c r="E202" s="7" t="s">
        <v>17</v>
      </c>
      <c r="F202" s="8">
        <v>7.416068</v>
      </c>
      <c r="G202" s="9">
        <v>0.0232</v>
      </c>
      <c r="H202" s="10">
        <f t="shared" si="1"/>
        <v>23.2</v>
      </c>
      <c r="I202" s="7">
        <v>6.0</v>
      </c>
      <c r="J202" s="11">
        <f t="shared" si="2"/>
        <v>3.866666667</v>
      </c>
      <c r="K202" s="8">
        <f t="shared" si="3"/>
        <v>319.6581034</v>
      </c>
      <c r="L202" s="7">
        <f>(350+399)/2</f>
        <v>374.5</v>
      </c>
      <c r="M202" s="8">
        <f t="shared" si="4"/>
        <v>0.8535596888</v>
      </c>
    </row>
    <row r="203" ht="15.75" hidden="1" customHeight="1">
      <c r="A203" s="7">
        <v>2020.0</v>
      </c>
      <c r="B203" s="7">
        <v>4.0</v>
      </c>
      <c r="C203" s="7" t="s">
        <v>37</v>
      </c>
      <c r="D203" s="7" t="s">
        <v>38</v>
      </c>
      <c r="E203" s="7" t="s">
        <v>18</v>
      </c>
      <c r="F203" s="8">
        <v>31.154171</v>
      </c>
      <c r="G203" s="9">
        <v>0.0639</v>
      </c>
      <c r="H203" s="10">
        <f t="shared" si="1"/>
        <v>63.9</v>
      </c>
      <c r="I203" s="7">
        <v>54.0</v>
      </c>
      <c r="J203" s="11">
        <f t="shared" si="2"/>
        <v>1.183333333</v>
      </c>
      <c r="K203" s="8">
        <f t="shared" si="3"/>
        <v>487.5457121</v>
      </c>
      <c r="L203" s="7">
        <f>(400+599)/2</f>
        <v>499.5</v>
      </c>
      <c r="M203" s="8">
        <f t="shared" si="4"/>
        <v>0.9760674916</v>
      </c>
    </row>
    <row r="204" ht="15.75" hidden="1" customHeight="1">
      <c r="A204" s="7">
        <v>2020.0</v>
      </c>
      <c r="B204" s="7">
        <v>4.0</v>
      </c>
      <c r="C204" s="7" t="s">
        <v>37</v>
      </c>
      <c r="D204" s="7" t="s">
        <v>34</v>
      </c>
      <c r="E204" s="7" t="s">
        <v>23</v>
      </c>
      <c r="F204" s="8">
        <v>10.94554</v>
      </c>
      <c r="G204" s="9">
        <v>0.0877</v>
      </c>
      <c r="H204" s="10">
        <f t="shared" si="1"/>
        <v>87.7</v>
      </c>
      <c r="I204" s="7">
        <v>28.0</v>
      </c>
      <c r="J204" s="11">
        <f t="shared" si="2"/>
        <v>3.132142857</v>
      </c>
      <c r="K204" s="8">
        <f t="shared" si="3"/>
        <v>124.8066135</v>
      </c>
      <c r="L204" s="7">
        <v>200.0</v>
      </c>
      <c r="M204" s="8">
        <f t="shared" si="4"/>
        <v>0.6240330673</v>
      </c>
    </row>
    <row r="205" ht="15.75" hidden="1" customHeight="1">
      <c r="A205" s="7">
        <v>2020.0</v>
      </c>
      <c r="B205" s="7">
        <v>4.0</v>
      </c>
      <c r="C205" s="7" t="s">
        <v>37</v>
      </c>
      <c r="D205" s="7" t="s">
        <v>34</v>
      </c>
      <c r="E205" s="7" t="s">
        <v>17</v>
      </c>
      <c r="F205" s="8">
        <v>0.250637</v>
      </c>
      <c r="G205" s="9">
        <v>7.0E-4</v>
      </c>
      <c r="H205" s="10">
        <f t="shared" si="1"/>
        <v>0.7</v>
      </c>
      <c r="I205" s="7">
        <v>1.0</v>
      </c>
      <c r="J205" s="11">
        <f t="shared" si="2"/>
        <v>0.7</v>
      </c>
      <c r="K205" s="8">
        <f t="shared" si="3"/>
        <v>358.0528571</v>
      </c>
      <c r="L205" s="7">
        <f>(350+399)/2</f>
        <v>374.5</v>
      </c>
      <c r="M205" s="8">
        <f t="shared" si="4"/>
        <v>0.9560823956</v>
      </c>
    </row>
    <row r="206" ht="15.75" hidden="1" customHeight="1">
      <c r="A206" s="7">
        <v>2020.0</v>
      </c>
      <c r="B206" s="7">
        <v>4.0</v>
      </c>
      <c r="C206" s="7" t="s">
        <v>37</v>
      </c>
      <c r="D206" s="7" t="s">
        <v>34</v>
      </c>
      <c r="E206" s="7" t="s">
        <v>18</v>
      </c>
      <c r="F206" s="8">
        <v>455.096599</v>
      </c>
      <c r="G206" s="9">
        <v>1.7914</v>
      </c>
      <c r="H206" s="10">
        <f t="shared" si="1"/>
        <v>1791.4</v>
      </c>
      <c r="I206" s="7">
        <v>262.0</v>
      </c>
      <c r="J206" s="11">
        <f t="shared" si="2"/>
        <v>6.83740458</v>
      </c>
      <c r="K206" s="8">
        <f t="shared" si="3"/>
        <v>254.0452155</v>
      </c>
      <c r="L206" s="7">
        <f>(400+599)/2</f>
        <v>499.5</v>
      </c>
      <c r="M206" s="8">
        <f t="shared" si="4"/>
        <v>0.50859903</v>
      </c>
    </row>
    <row r="207" ht="15.75" hidden="1" customHeight="1">
      <c r="A207" s="7">
        <v>2020.0</v>
      </c>
      <c r="B207" s="7">
        <v>4.0</v>
      </c>
      <c r="C207" s="7" t="s">
        <v>37</v>
      </c>
      <c r="D207" s="7" t="s">
        <v>39</v>
      </c>
      <c r="E207" s="7" t="s">
        <v>17</v>
      </c>
      <c r="F207" s="8">
        <v>27.19477</v>
      </c>
      <c r="G207" s="9">
        <v>0.0597</v>
      </c>
      <c r="H207" s="10">
        <f t="shared" si="1"/>
        <v>59.7</v>
      </c>
      <c r="I207" s="7">
        <v>1.0</v>
      </c>
      <c r="J207" s="11">
        <f t="shared" si="2"/>
        <v>59.7</v>
      </c>
      <c r="K207" s="8">
        <f t="shared" si="3"/>
        <v>455.5237856</v>
      </c>
      <c r="L207" s="7">
        <f>(350+399)/2</f>
        <v>374.5</v>
      </c>
      <c r="M207" s="8">
        <f t="shared" si="4"/>
        <v>1.216351897</v>
      </c>
    </row>
    <row r="208" ht="15.75" hidden="1" customHeight="1">
      <c r="A208" s="7">
        <v>2020.0</v>
      </c>
      <c r="B208" s="7">
        <v>4.0</v>
      </c>
      <c r="C208" s="7" t="s">
        <v>37</v>
      </c>
      <c r="D208" s="7" t="s">
        <v>39</v>
      </c>
      <c r="E208" s="7" t="s">
        <v>18</v>
      </c>
      <c r="F208" s="8">
        <v>360.11203</v>
      </c>
      <c r="G208" s="9">
        <v>0.7026</v>
      </c>
      <c r="H208" s="10">
        <f t="shared" si="1"/>
        <v>702.6</v>
      </c>
      <c r="I208" s="7">
        <v>1.0</v>
      </c>
      <c r="J208" s="11">
        <f t="shared" si="2"/>
        <v>702.6</v>
      </c>
      <c r="K208" s="8">
        <f t="shared" si="3"/>
        <v>512.5420296</v>
      </c>
      <c r="L208" s="7">
        <f>(400+599)/2</f>
        <v>499.5</v>
      </c>
      <c r="M208" s="8">
        <f t="shared" si="4"/>
        <v>1.026110169</v>
      </c>
    </row>
    <row r="209" ht="15.75" hidden="1" customHeight="1">
      <c r="A209" s="7">
        <v>2020.0</v>
      </c>
      <c r="B209" s="7">
        <v>4.0</v>
      </c>
      <c r="C209" s="7" t="s">
        <v>37</v>
      </c>
      <c r="D209" s="7" t="s">
        <v>40</v>
      </c>
      <c r="E209" s="7" t="s">
        <v>23</v>
      </c>
      <c r="F209" s="8">
        <v>54.916409</v>
      </c>
      <c r="G209" s="9">
        <v>0.3512</v>
      </c>
      <c r="H209" s="10">
        <f t="shared" si="1"/>
        <v>351.2</v>
      </c>
      <c r="I209" s="7">
        <v>1.0</v>
      </c>
      <c r="J209" s="11">
        <f t="shared" si="2"/>
        <v>351.2</v>
      </c>
      <c r="K209" s="8">
        <f t="shared" si="3"/>
        <v>156.3679072</v>
      </c>
      <c r="L209" s="7">
        <v>200.0</v>
      </c>
      <c r="M209" s="8">
        <f t="shared" si="4"/>
        <v>0.7818395359</v>
      </c>
    </row>
    <row r="210" ht="15.75" hidden="1" customHeight="1">
      <c r="A210" s="7">
        <v>2020.0</v>
      </c>
      <c r="B210" s="7">
        <v>4.0</v>
      </c>
      <c r="C210" s="7" t="s">
        <v>37</v>
      </c>
      <c r="D210" s="7" t="s">
        <v>40</v>
      </c>
      <c r="E210" s="7" t="s">
        <v>17</v>
      </c>
      <c r="F210" s="8">
        <v>129.905255</v>
      </c>
      <c r="G210" s="9">
        <v>0.6254</v>
      </c>
      <c r="H210" s="10">
        <f t="shared" si="1"/>
        <v>625.4</v>
      </c>
      <c r="I210" s="7">
        <v>1.0</v>
      </c>
      <c r="J210" s="11">
        <f t="shared" si="2"/>
        <v>625.4</v>
      </c>
      <c r="K210" s="8">
        <f t="shared" si="3"/>
        <v>207.7154701</v>
      </c>
      <c r="L210" s="7">
        <f>(350+399)/2</f>
        <v>374.5</v>
      </c>
      <c r="M210" s="8">
        <f t="shared" si="4"/>
        <v>0.5546474502</v>
      </c>
    </row>
    <row r="211" ht="15.75" hidden="1" customHeight="1">
      <c r="A211" s="7">
        <v>2020.0</v>
      </c>
      <c r="B211" s="7">
        <v>5.0</v>
      </c>
      <c r="C211" s="7" t="s">
        <v>14</v>
      </c>
      <c r="D211" s="7" t="s">
        <v>15</v>
      </c>
      <c r="E211" s="7" t="s">
        <v>16</v>
      </c>
      <c r="F211" s="8">
        <v>1261.464109</v>
      </c>
      <c r="G211" s="9">
        <v>22.3576</v>
      </c>
      <c r="H211" s="10">
        <f t="shared" si="1"/>
        <v>22357.6</v>
      </c>
      <c r="I211" s="7">
        <v>572.0</v>
      </c>
      <c r="J211" s="11">
        <f t="shared" si="2"/>
        <v>39.08671329</v>
      </c>
      <c r="K211" s="8">
        <f t="shared" si="3"/>
        <v>56.4221611</v>
      </c>
      <c r="L211" s="7">
        <f>(200+249)/2</f>
        <v>224.5</v>
      </c>
      <c r="M211" s="8">
        <f t="shared" si="4"/>
        <v>0.2513236575</v>
      </c>
    </row>
    <row r="212" ht="15.75" customHeight="1">
      <c r="A212" s="7">
        <v>2020.0</v>
      </c>
      <c r="B212" s="7">
        <v>5.0</v>
      </c>
      <c r="C212" s="7" t="s">
        <v>14</v>
      </c>
      <c r="D212" s="7" t="s">
        <v>15</v>
      </c>
      <c r="E212" s="7" t="s">
        <v>17</v>
      </c>
      <c r="F212" s="8">
        <v>5056.081495</v>
      </c>
      <c r="G212" s="9">
        <v>57.154</v>
      </c>
      <c r="H212" s="10">
        <f t="shared" si="1"/>
        <v>57154</v>
      </c>
      <c r="I212" s="7">
        <v>778.0</v>
      </c>
      <c r="J212" s="11">
        <f t="shared" si="2"/>
        <v>73.46272494</v>
      </c>
      <c r="K212" s="8">
        <f t="shared" si="3"/>
        <v>88.46417565</v>
      </c>
      <c r="L212" s="7">
        <f>(350+399)/2</f>
        <v>374.5</v>
      </c>
      <c r="M212" s="8">
        <f t="shared" si="4"/>
        <v>0.2362194276</v>
      </c>
    </row>
    <row r="213" ht="15.75" customHeight="1">
      <c r="A213" s="7">
        <v>2020.0</v>
      </c>
      <c r="B213" s="7">
        <v>5.0</v>
      </c>
      <c r="C213" s="7" t="s">
        <v>14</v>
      </c>
      <c r="D213" s="7" t="s">
        <v>15</v>
      </c>
      <c r="E213" s="7" t="s">
        <v>18</v>
      </c>
      <c r="F213" s="8">
        <v>3514.288662</v>
      </c>
      <c r="G213" s="9">
        <v>29.5413</v>
      </c>
      <c r="H213" s="10">
        <f t="shared" si="1"/>
        <v>29541.3</v>
      </c>
      <c r="I213" s="7">
        <v>641.0</v>
      </c>
      <c r="J213" s="11">
        <f t="shared" si="2"/>
        <v>46.08627145</v>
      </c>
      <c r="K213" s="8">
        <f t="shared" si="3"/>
        <v>118.9618826</v>
      </c>
      <c r="L213" s="7">
        <f>(400+599)/2</f>
        <v>499.5</v>
      </c>
      <c r="M213" s="8">
        <f t="shared" si="4"/>
        <v>0.2381619271</v>
      </c>
    </row>
    <row r="214" ht="15.75" customHeight="1">
      <c r="A214" s="7">
        <v>2020.0</v>
      </c>
      <c r="B214" s="7">
        <v>5.0</v>
      </c>
      <c r="C214" s="7" t="s">
        <v>14</v>
      </c>
      <c r="D214" s="7" t="s">
        <v>15</v>
      </c>
      <c r="E214" s="7" t="s">
        <v>19</v>
      </c>
      <c r="F214" s="8">
        <v>67.328507</v>
      </c>
      <c r="G214" s="9">
        <v>0.3545</v>
      </c>
      <c r="H214" s="10">
        <f t="shared" si="1"/>
        <v>354.5</v>
      </c>
      <c r="I214" s="7">
        <v>22.0</v>
      </c>
      <c r="J214" s="11">
        <f t="shared" si="2"/>
        <v>16.11363636</v>
      </c>
      <c r="K214" s="8">
        <f t="shared" si="3"/>
        <v>189.9252666</v>
      </c>
      <c r="L214" s="7">
        <f>(600+899)/2</f>
        <v>749.5</v>
      </c>
      <c r="M214" s="8">
        <f t="shared" si="4"/>
        <v>0.2534026238</v>
      </c>
    </row>
    <row r="215" ht="15.75" customHeight="1">
      <c r="A215" s="7">
        <v>2020.0</v>
      </c>
      <c r="B215" s="7">
        <v>5.0</v>
      </c>
      <c r="C215" s="7" t="s">
        <v>14</v>
      </c>
      <c r="D215" s="7" t="s">
        <v>20</v>
      </c>
      <c r="E215" s="7" t="s">
        <v>18</v>
      </c>
      <c r="F215" s="8">
        <v>3209.643513</v>
      </c>
      <c r="G215" s="9">
        <v>17.0951</v>
      </c>
      <c r="H215" s="10">
        <f t="shared" si="1"/>
        <v>17095.1</v>
      </c>
      <c r="I215" s="7">
        <v>633.0</v>
      </c>
      <c r="J215" s="11">
        <f t="shared" si="2"/>
        <v>27.00647709</v>
      </c>
      <c r="K215" s="8">
        <f t="shared" si="3"/>
        <v>187.7522514</v>
      </c>
      <c r="L215" s="7">
        <f>(400+599)/2</f>
        <v>499.5</v>
      </c>
      <c r="M215" s="8">
        <f t="shared" si="4"/>
        <v>0.3758803832</v>
      </c>
    </row>
    <row r="216" ht="15.75" hidden="1" customHeight="1">
      <c r="A216" s="7">
        <v>2020.0</v>
      </c>
      <c r="B216" s="7">
        <v>5.0</v>
      </c>
      <c r="C216" s="7" t="s">
        <v>14</v>
      </c>
      <c r="D216" s="7" t="s">
        <v>21</v>
      </c>
      <c r="E216" s="7" t="s">
        <v>16</v>
      </c>
      <c r="F216" s="8">
        <v>665.216812</v>
      </c>
      <c r="G216" s="9">
        <v>12.0351</v>
      </c>
      <c r="H216" s="10">
        <f t="shared" si="1"/>
        <v>12035.1</v>
      </c>
      <c r="I216" s="7">
        <v>478.0</v>
      </c>
      <c r="J216" s="11">
        <f t="shared" si="2"/>
        <v>25.17803347</v>
      </c>
      <c r="K216" s="8">
        <f t="shared" si="3"/>
        <v>55.27306063</v>
      </c>
      <c r="L216" s="7">
        <f>(200+249)/2</f>
        <v>224.5</v>
      </c>
      <c r="M216" s="8">
        <f t="shared" si="4"/>
        <v>0.2462051698</v>
      </c>
    </row>
    <row r="217" ht="15.75" customHeight="1">
      <c r="A217" s="7">
        <v>2020.0</v>
      </c>
      <c r="B217" s="7">
        <v>5.0</v>
      </c>
      <c r="C217" s="7" t="s">
        <v>14</v>
      </c>
      <c r="D217" s="7" t="s">
        <v>21</v>
      </c>
      <c r="E217" s="7" t="s">
        <v>18</v>
      </c>
      <c r="F217" s="8">
        <v>280.366585</v>
      </c>
      <c r="G217" s="9">
        <v>1.8037</v>
      </c>
      <c r="H217" s="10">
        <f t="shared" si="1"/>
        <v>1803.7</v>
      </c>
      <c r="I217" s="7">
        <v>285.0</v>
      </c>
      <c r="J217" s="11">
        <f t="shared" si="2"/>
        <v>6.32877193</v>
      </c>
      <c r="K217" s="8">
        <f t="shared" si="3"/>
        <v>155.439699</v>
      </c>
      <c r="L217" s="7">
        <f>(400+599)/2</f>
        <v>499.5</v>
      </c>
      <c r="M217" s="8">
        <f t="shared" si="4"/>
        <v>0.3111905885</v>
      </c>
    </row>
    <row r="218" ht="15.75" customHeight="1">
      <c r="A218" s="7">
        <v>2020.0</v>
      </c>
      <c r="B218" s="7">
        <v>5.0</v>
      </c>
      <c r="C218" s="7" t="s">
        <v>14</v>
      </c>
      <c r="D218" s="7" t="s">
        <v>24</v>
      </c>
      <c r="E218" s="7" t="s">
        <v>17</v>
      </c>
      <c r="F218" s="8">
        <v>330.982913</v>
      </c>
      <c r="G218" s="9">
        <v>2.1726</v>
      </c>
      <c r="H218" s="10">
        <f t="shared" si="1"/>
        <v>2172.6</v>
      </c>
      <c r="I218" s="7">
        <v>138.0</v>
      </c>
      <c r="J218" s="11">
        <f t="shared" si="2"/>
        <v>15.74347826</v>
      </c>
      <c r="K218" s="8">
        <f t="shared" si="3"/>
        <v>152.3441559</v>
      </c>
      <c r="L218" s="7">
        <f>(350+399)/2</f>
        <v>374.5</v>
      </c>
      <c r="M218" s="8">
        <f t="shared" si="4"/>
        <v>0.4067934736</v>
      </c>
    </row>
    <row r="219" ht="15.75" customHeight="1">
      <c r="A219" s="7">
        <v>2020.0</v>
      </c>
      <c r="B219" s="7">
        <v>5.0</v>
      </c>
      <c r="C219" s="7" t="s">
        <v>14</v>
      </c>
      <c r="D219" s="7" t="s">
        <v>22</v>
      </c>
      <c r="E219" s="7" t="s">
        <v>23</v>
      </c>
      <c r="F219" s="8">
        <v>305.898532</v>
      </c>
      <c r="G219" s="9">
        <v>3.2213</v>
      </c>
      <c r="H219" s="10">
        <f t="shared" si="1"/>
        <v>3221.3</v>
      </c>
      <c r="I219" s="7">
        <v>95.0</v>
      </c>
      <c r="J219" s="11">
        <f t="shared" si="2"/>
        <v>33.90842105</v>
      </c>
      <c r="K219" s="8">
        <f t="shared" si="3"/>
        <v>94.96120572</v>
      </c>
      <c r="L219" s="7">
        <v>200.0</v>
      </c>
      <c r="M219" s="8">
        <f t="shared" si="4"/>
        <v>0.4748060286</v>
      </c>
    </row>
    <row r="220" ht="15.75" customHeight="1">
      <c r="A220" s="7">
        <v>2020.0</v>
      </c>
      <c r="B220" s="7">
        <v>5.0</v>
      </c>
      <c r="C220" s="7" t="s">
        <v>14</v>
      </c>
      <c r="D220" s="7" t="s">
        <v>25</v>
      </c>
      <c r="E220" s="7" t="s">
        <v>17</v>
      </c>
      <c r="F220" s="8">
        <v>140.871749</v>
      </c>
      <c r="G220" s="9">
        <v>1.8592</v>
      </c>
      <c r="H220" s="10">
        <f t="shared" si="1"/>
        <v>1859.2</v>
      </c>
      <c r="I220" s="7">
        <v>115.0</v>
      </c>
      <c r="J220" s="11">
        <f t="shared" si="2"/>
        <v>16.16695652</v>
      </c>
      <c r="K220" s="8">
        <f t="shared" si="3"/>
        <v>75.77008875</v>
      </c>
      <c r="L220" s="7">
        <f>(350+399)/2</f>
        <v>374.5</v>
      </c>
      <c r="M220" s="8">
        <f t="shared" si="4"/>
        <v>0.2023233344</v>
      </c>
    </row>
    <row r="221" ht="15.75" customHeight="1">
      <c r="A221" s="7">
        <v>2020.0</v>
      </c>
      <c r="B221" s="7">
        <v>5.0</v>
      </c>
      <c r="C221" s="7" t="s">
        <v>14</v>
      </c>
      <c r="D221" s="7" t="s">
        <v>28</v>
      </c>
      <c r="E221" s="7" t="s">
        <v>18</v>
      </c>
      <c r="F221" s="8">
        <v>126.123622</v>
      </c>
      <c r="G221" s="9">
        <v>0.6509</v>
      </c>
      <c r="H221" s="10">
        <f t="shared" si="1"/>
        <v>650.9</v>
      </c>
      <c r="I221" s="7">
        <v>138.0</v>
      </c>
      <c r="J221" s="11">
        <f t="shared" si="2"/>
        <v>4.716666667</v>
      </c>
      <c r="K221" s="8">
        <f t="shared" si="3"/>
        <v>193.7680473</v>
      </c>
      <c r="L221" s="7">
        <f>(400+599)/2</f>
        <v>499.5</v>
      </c>
      <c r="M221" s="8">
        <f t="shared" si="4"/>
        <v>0.3879240187</v>
      </c>
    </row>
    <row r="222" ht="15.75" customHeight="1">
      <c r="A222" s="7">
        <v>2020.0</v>
      </c>
      <c r="B222" s="7">
        <v>5.0</v>
      </c>
      <c r="C222" s="7" t="s">
        <v>14</v>
      </c>
      <c r="D222" s="7" t="s">
        <v>26</v>
      </c>
      <c r="E222" s="7" t="s">
        <v>27</v>
      </c>
      <c r="F222" s="8">
        <v>2.613454</v>
      </c>
      <c r="G222" s="9">
        <v>0.0081</v>
      </c>
      <c r="H222" s="10">
        <f t="shared" si="1"/>
        <v>8.1</v>
      </c>
      <c r="I222" s="7">
        <v>3.0</v>
      </c>
      <c r="J222" s="11">
        <f t="shared" si="2"/>
        <v>2.7</v>
      </c>
      <c r="K222" s="8">
        <f t="shared" si="3"/>
        <v>322.648642</v>
      </c>
      <c r="L222" s="7">
        <f>(250+299)/2</f>
        <v>274.5</v>
      </c>
      <c r="M222" s="8">
        <f t="shared" si="4"/>
        <v>1.175404889</v>
      </c>
    </row>
    <row r="223" ht="15.75" customHeight="1">
      <c r="A223" s="7">
        <v>2020.0</v>
      </c>
      <c r="B223" s="7">
        <v>5.0</v>
      </c>
      <c r="C223" s="7" t="s">
        <v>14</v>
      </c>
      <c r="D223" s="7" t="s">
        <v>26</v>
      </c>
      <c r="E223" s="7" t="s">
        <v>18</v>
      </c>
      <c r="F223" s="8">
        <v>92.107813</v>
      </c>
      <c r="G223" s="9">
        <v>0.7626</v>
      </c>
      <c r="H223" s="10">
        <f t="shared" si="1"/>
        <v>762.6</v>
      </c>
      <c r="I223" s="7">
        <v>115.0</v>
      </c>
      <c r="J223" s="11">
        <f t="shared" si="2"/>
        <v>6.631304348</v>
      </c>
      <c r="K223" s="8">
        <f t="shared" si="3"/>
        <v>120.7812916</v>
      </c>
      <c r="L223" s="7">
        <f>(400+599)/2</f>
        <v>499.5</v>
      </c>
      <c r="M223" s="8">
        <f t="shared" si="4"/>
        <v>0.2418043877</v>
      </c>
    </row>
    <row r="224" ht="15.75" customHeight="1">
      <c r="A224" s="7">
        <v>2020.0</v>
      </c>
      <c r="B224" s="7">
        <v>5.0</v>
      </c>
      <c r="C224" s="7" t="s">
        <v>14</v>
      </c>
      <c r="D224" s="7" t="s">
        <v>29</v>
      </c>
      <c r="E224" s="7" t="s">
        <v>23</v>
      </c>
      <c r="F224" s="8">
        <v>37.023186</v>
      </c>
      <c r="G224" s="9">
        <v>0.2396</v>
      </c>
      <c r="H224" s="10">
        <f t="shared" si="1"/>
        <v>239.6</v>
      </c>
      <c r="I224" s="7">
        <v>1.0</v>
      </c>
      <c r="J224" s="11">
        <f t="shared" si="2"/>
        <v>239.6</v>
      </c>
      <c r="K224" s="8">
        <f t="shared" si="3"/>
        <v>154.5208097</v>
      </c>
      <c r="L224" s="7">
        <v>200.0</v>
      </c>
      <c r="M224" s="8">
        <f t="shared" si="4"/>
        <v>0.7726040484</v>
      </c>
    </row>
    <row r="225" ht="15.75" customHeight="1">
      <c r="A225" s="7">
        <v>2020.0</v>
      </c>
      <c r="B225" s="7">
        <v>5.0</v>
      </c>
      <c r="C225" s="7" t="s">
        <v>14</v>
      </c>
      <c r="D225" s="7" t="s">
        <v>29</v>
      </c>
      <c r="E225" s="7" t="s">
        <v>17</v>
      </c>
      <c r="F225" s="8">
        <v>0.119351</v>
      </c>
      <c r="G225" s="9">
        <v>0.0011</v>
      </c>
      <c r="H225" s="10">
        <f t="shared" si="1"/>
        <v>1.1</v>
      </c>
      <c r="I225" s="7">
        <v>1.0</v>
      </c>
      <c r="J225" s="11">
        <f t="shared" si="2"/>
        <v>1.1</v>
      </c>
      <c r="K225" s="8">
        <f t="shared" si="3"/>
        <v>108.5009091</v>
      </c>
      <c r="L225" s="7">
        <f>(350+399)/2</f>
        <v>374.5</v>
      </c>
      <c r="M225" s="8">
        <f t="shared" si="4"/>
        <v>0.2897220536</v>
      </c>
    </row>
    <row r="226" ht="15.75" customHeight="1">
      <c r="A226" s="7">
        <v>2020.0</v>
      </c>
      <c r="B226" s="7">
        <v>5.0</v>
      </c>
      <c r="C226" s="7" t="s">
        <v>14</v>
      </c>
      <c r="D226" s="7" t="s">
        <v>46</v>
      </c>
      <c r="E226" s="7" t="s">
        <v>18</v>
      </c>
      <c r="F226" s="8">
        <v>35.477459</v>
      </c>
      <c r="G226" s="9">
        <v>0.1731</v>
      </c>
      <c r="H226" s="10">
        <f t="shared" si="1"/>
        <v>173.1</v>
      </c>
      <c r="I226" s="7">
        <v>46.0</v>
      </c>
      <c r="J226" s="11">
        <f t="shared" si="2"/>
        <v>3.763043478</v>
      </c>
      <c r="K226" s="8">
        <f t="shared" si="3"/>
        <v>204.9535471</v>
      </c>
      <c r="L226" s="7">
        <f>(400+599)/2</f>
        <v>499.5</v>
      </c>
      <c r="M226" s="8">
        <f t="shared" si="4"/>
        <v>0.4103174116</v>
      </c>
    </row>
    <row r="227" ht="15.75" hidden="1" customHeight="1">
      <c r="A227" s="7">
        <v>2020.0</v>
      </c>
      <c r="B227" s="7">
        <v>5.0</v>
      </c>
      <c r="C227" s="7" t="s">
        <v>31</v>
      </c>
      <c r="D227" s="7" t="s">
        <v>15</v>
      </c>
      <c r="E227" s="7" t="s">
        <v>16</v>
      </c>
      <c r="F227" s="8">
        <v>3886.490741</v>
      </c>
      <c r="G227" s="9">
        <v>62.2945</v>
      </c>
      <c r="H227" s="10">
        <f t="shared" si="1"/>
        <v>62294.5</v>
      </c>
      <c r="I227" s="7">
        <v>7742.0</v>
      </c>
      <c r="J227" s="11">
        <f t="shared" si="2"/>
        <v>8.046305864</v>
      </c>
      <c r="K227" s="8">
        <f t="shared" si="3"/>
        <v>62.38898684</v>
      </c>
      <c r="L227" s="7">
        <f>(200+249)/2</f>
        <v>224.5</v>
      </c>
      <c r="M227" s="8">
        <f t="shared" si="4"/>
        <v>0.2779019459</v>
      </c>
    </row>
    <row r="228" ht="15.75" hidden="1" customHeight="1">
      <c r="A228" s="7">
        <v>2020.0</v>
      </c>
      <c r="B228" s="7">
        <v>5.0</v>
      </c>
      <c r="C228" s="7" t="s">
        <v>31</v>
      </c>
      <c r="D228" s="7" t="s">
        <v>15</v>
      </c>
      <c r="E228" s="7" t="s">
        <v>32</v>
      </c>
      <c r="F228" s="8">
        <v>0.07665</v>
      </c>
      <c r="G228" s="9">
        <v>7.0E-4</v>
      </c>
      <c r="H228" s="10">
        <f t="shared" si="1"/>
        <v>0.7</v>
      </c>
      <c r="I228" s="7">
        <v>1.0</v>
      </c>
      <c r="J228" s="11">
        <f t="shared" si="2"/>
        <v>0.7</v>
      </c>
      <c r="K228" s="8">
        <f t="shared" si="3"/>
        <v>109.5</v>
      </c>
      <c r="L228" s="7">
        <f>(300+349)/2</f>
        <v>324.5</v>
      </c>
      <c r="M228" s="8">
        <f t="shared" si="4"/>
        <v>0.3374422188</v>
      </c>
    </row>
    <row r="229" ht="15.75" hidden="1" customHeight="1">
      <c r="A229" s="7">
        <v>2020.0</v>
      </c>
      <c r="B229" s="7">
        <v>5.0</v>
      </c>
      <c r="C229" s="7" t="s">
        <v>31</v>
      </c>
      <c r="D229" s="7" t="s">
        <v>15</v>
      </c>
      <c r="E229" s="7" t="s">
        <v>17</v>
      </c>
      <c r="F229" s="8">
        <v>6461.604885</v>
      </c>
      <c r="G229" s="9">
        <v>65.0353</v>
      </c>
      <c r="H229" s="10">
        <f t="shared" si="1"/>
        <v>65035.3</v>
      </c>
      <c r="I229" s="7">
        <v>8213.0</v>
      </c>
      <c r="J229" s="11">
        <f t="shared" si="2"/>
        <v>7.9185803</v>
      </c>
      <c r="K229" s="8">
        <f t="shared" si="3"/>
        <v>99.35534833</v>
      </c>
      <c r="L229" s="7">
        <f>(350+399)/2</f>
        <v>374.5</v>
      </c>
      <c r="M229" s="8">
        <f t="shared" si="4"/>
        <v>0.2653013306</v>
      </c>
    </row>
    <row r="230" ht="15.75" hidden="1" customHeight="1">
      <c r="A230" s="7">
        <v>2020.0</v>
      </c>
      <c r="B230" s="7">
        <v>5.0</v>
      </c>
      <c r="C230" s="7" t="s">
        <v>31</v>
      </c>
      <c r="D230" s="7" t="s">
        <v>15</v>
      </c>
      <c r="E230" s="7" t="s">
        <v>18</v>
      </c>
      <c r="F230" s="8">
        <v>978.03047</v>
      </c>
      <c r="G230" s="9">
        <v>7.079</v>
      </c>
      <c r="H230" s="10">
        <f t="shared" si="1"/>
        <v>7079</v>
      </c>
      <c r="I230" s="7">
        <v>1256.0</v>
      </c>
      <c r="J230" s="11">
        <f t="shared" si="2"/>
        <v>5.636146497</v>
      </c>
      <c r="K230" s="8">
        <f t="shared" si="3"/>
        <v>138.1594109</v>
      </c>
      <c r="L230" s="7">
        <f>(400+599)/2</f>
        <v>499.5</v>
      </c>
      <c r="M230" s="8">
        <f t="shared" si="4"/>
        <v>0.2765954173</v>
      </c>
    </row>
    <row r="231" ht="15.75" hidden="1" customHeight="1">
      <c r="A231" s="7">
        <v>2020.0</v>
      </c>
      <c r="B231" s="7">
        <v>5.0</v>
      </c>
      <c r="C231" s="7" t="s">
        <v>31</v>
      </c>
      <c r="D231" s="7" t="s">
        <v>15</v>
      </c>
      <c r="E231" s="7" t="s">
        <v>19</v>
      </c>
      <c r="F231" s="8">
        <v>71.137857</v>
      </c>
      <c r="G231" s="9">
        <v>0.4188</v>
      </c>
      <c r="H231" s="10">
        <f t="shared" si="1"/>
        <v>418.8</v>
      </c>
      <c r="I231" s="7">
        <v>337.0</v>
      </c>
      <c r="J231" s="11">
        <f t="shared" si="2"/>
        <v>1.24272997</v>
      </c>
      <c r="K231" s="8">
        <f t="shared" si="3"/>
        <v>169.8611676</v>
      </c>
      <c r="L231" s="7">
        <f>(600+899)/2</f>
        <v>749.5</v>
      </c>
      <c r="M231" s="8">
        <f t="shared" si="4"/>
        <v>0.2266326453</v>
      </c>
    </row>
    <row r="232" ht="15.75" hidden="1" customHeight="1">
      <c r="A232" s="7">
        <v>2020.0</v>
      </c>
      <c r="B232" s="7">
        <v>5.0</v>
      </c>
      <c r="C232" s="7" t="s">
        <v>31</v>
      </c>
      <c r="D232" s="7" t="s">
        <v>20</v>
      </c>
      <c r="E232" s="7" t="s">
        <v>18</v>
      </c>
      <c r="F232" s="8">
        <v>1704.141979</v>
      </c>
      <c r="G232" s="9">
        <v>9.4711</v>
      </c>
      <c r="H232" s="10">
        <f t="shared" si="1"/>
        <v>9471.1</v>
      </c>
      <c r="I232" s="7">
        <v>1342.0</v>
      </c>
      <c r="J232" s="11">
        <f t="shared" si="2"/>
        <v>7.057451565</v>
      </c>
      <c r="K232" s="8">
        <f t="shared" si="3"/>
        <v>179.9307344</v>
      </c>
      <c r="L232" s="7">
        <f>(400+599)/2</f>
        <v>499.5</v>
      </c>
      <c r="M232" s="8">
        <f t="shared" si="4"/>
        <v>0.3602216906</v>
      </c>
    </row>
    <row r="233" ht="15.75" hidden="1" customHeight="1">
      <c r="A233" s="7">
        <v>2020.0</v>
      </c>
      <c r="B233" s="7">
        <v>5.0</v>
      </c>
      <c r="C233" s="7" t="s">
        <v>31</v>
      </c>
      <c r="D233" s="7" t="s">
        <v>25</v>
      </c>
      <c r="E233" s="7" t="s">
        <v>17</v>
      </c>
      <c r="F233" s="8">
        <v>881.70831</v>
      </c>
      <c r="G233" s="9">
        <v>14.6881</v>
      </c>
      <c r="H233" s="10">
        <f t="shared" si="1"/>
        <v>14688.1</v>
      </c>
      <c r="I233" s="7">
        <v>2351.0</v>
      </c>
      <c r="J233" s="11">
        <f t="shared" si="2"/>
        <v>6.247596767</v>
      </c>
      <c r="K233" s="8">
        <f t="shared" si="3"/>
        <v>60.02875185</v>
      </c>
      <c r="L233" s="7">
        <f>(350+399)/2</f>
        <v>374.5</v>
      </c>
      <c r="M233" s="8">
        <f t="shared" si="4"/>
        <v>0.1602903921</v>
      </c>
    </row>
    <row r="234" ht="15.75" hidden="1" customHeight="1">
      <c r="A234" s="7">
        <v>2020.0</v>
      </c>
      <c r="B234" s="7">
        <v>5.0</v>
      </c>
      <c r="C234" s="7" t="s">
        <v>31</v>
      </c>
      <c r="D234" s="7" t="s">
        <v>21</v>
      </c>
      <c r="E234" s="7" t="s">
        <v>16</v>
      </c>
      <c r="F234" s="8">
        <v>283.989748</v>
      </c>
      <c r="G234" s="9">
        <v>3.7982</v>
      </c>
      <c r="H234" s="10">
        <f t="shared" si="1"/>
        <v>3798.2</v>
      </c>
      <c r="I234" s="7">
        <v>1569.0</v>
      </c>
      <c r="J234" s="11">
        <f t="shared" si="2"/>
        <v>2.420777565</v>
      </c>
      <c r="K234" s="8">
        <f t="shared" si="3"/>
        <v>74.76956137</v>
      </c>
      <c r="L234" s="7">
        <f>(200+249)/2</f>
        <v>224.5</v>
      </c>
      <c r="M234" s="8">
        <f t="shared" si="4"/>
        <v>0.3330492711</v>
      </c>
    </row>
    <row r="235" ht="15.75" hidden="1" customHeight="1">
      <c r="A235" s="7">
        <v>2020.0</v>
      </c>
      <c r="B235" s="7">
        <v>5.0</v>
      </c>
      <c r="C235" s="7" t="s">
        <v>31</v>
      </c>
      <c r="D235" s="7" t="s">
        <v>21</v>
      </c>
      <c r="E235" s="7" t="s">
        <v>18</v>
      </c>
      <c r="F235" s="8">
        <v>112.811286</v>
      </c>
      <c r="G235" s="9">
        <v>0.6053</v>
      </c>
      <c r="H235" s="10">
        <f t="shared" si="1"/>
        <v>605.3</v>
      </c>
      <c r="I235" s="7">
        <v>331.0</v>
      </c>
      <c r="J235" s="11">
        <f t="shared" si="2"/>
        <v>1.828700906</v>
      </c>
      <c r="K235" s="8">
        <f t="shared" si="3"/>
        <v>186.3725194</v>
      </c>
      <c r="L235" s="7">
        <f>(400+599)/2</f>
        <v>499.5</v>
      </c>
      <c r="M235" s="8">
        <f t="shared" si="4"/>
        <v>0.373118157</v>
      </c>
    </row>
    <row r="236" ht="15.75" hidden="1" customHeight="1">
      <c r="A236" s="7">
        <v>2020.0</v>
      </c>
      <c r="B236" s="7">
        <v>5.0</v>
      </c>
      <c r="C236" s="7" t="s">
        <v>31</v>
      </c>
      <c r="D236" s="7" t="s">
        <v>24</v>
      </c>
      <c r="E236" s="7" t="s">
        <v>17</v>
      </c>
      <c r="F236" s="8">
        <v>224.946184</v>
      </c>
      <c r="G236" s="9">
        <v>1.528</v>
      </c>
      <c r="H236" s="10">
        <f t="shared" si="1"/>
        <v>1528</v>
      </c>
      <c r="I236" s="7">
        <v>327.0</v>
      </c>
      <c r="J236" s="11">
        <f t="shared" si="2"/>
        <v>4.672782875</v>
      </c>
      <c r="K236" s="8">
        <f t="shared" si="3"/>
        <v>147.216089</v>
      </c>
      <c r="L236" s="7">
        <f>(350+399)/2</f>
        <v>374.5</v>
      </c>
      <c r="M236" s="8">
        <f t="shared" si="4"/>
        <v>0.3931003712</v>
      </c>
    </row>
    <row r="237" ht="15.75" hidden="1" customHeight="1">
      <c r="A237" s="7">
        <v>2020.0</v>
      </c>
      <c r="B237" s="7">
        <v>5.0</v>
      </c>
      <c r="C237" s="7" t="s">
        <v>31</v>
      </c>
      <c r="D237" s="7" t="s">
        <v>44</v>
      </c>
      <c r="E237" s="7" t="s">
        <v>18</v>
      </c>
      <c r="F237" s="8">
        <v>137.342741</v>
      </c>
      <c r="G237" s="9">
        <v>1.291</v>
      </c>
      <c r="H237" s="10">
        <f t="shared" si="1"/>
        <v>1291</v>
      </c>
      <c r="I237" s="7">
        <v>781.0</v>
      </c>
      <c r="J237" s="11">
        <f t="shared" si="2"/>
        <v>1.653008963</v>
      </c>
      <c r="K237" s="8">
        <f t="shared" si="3"/>
        <v>106.3847723</v>
      </c>
      <c r="L237" s="7">
        <f>(400+599)/2</f>
        <v>499.5</v>
      </c>
      <c r="M237" s="8">
        <f t="shared" si="4"/>
        <v>0.2129825271</v>
      </c>
    </row>
    <row r="238" ht="15.75" hidden="1" customHeight="1">
      <c r="A238" s="7">
        <v>2020.0</v>
      </c>
      <c r="B238" s="7">
        <v>5.0</v>
      </c>
      <c r="C238" s="7" t="s">
        <v>31</v>
      </c>
      <c r="D238" s="7" t="s">
        <v>22</v>
      </c>
      <c r="E238" s="7" t="s">
        <v>23</v>
      </c>
      <c r="F238" s="8">
        <v>128.123744</v>
      </c>
      <c r="G238" s="9">
        <v>1.3652</v>
      </c>
      <c r="H238" s="10">
        <f t="shared" si="1"/>
        <v>1365.2</v>
      </c>
      <c r="I238" s="7">
        <v>245.0</v>
      </c>
      <c r="J238" s="11">
        <f t="shared" si="2"/>
        <v>5.572244898</v>
      </c>
      <c r="K238" s="8">
        <f t="shared" si="3"/>
        <v>93.84979783</v>
      </c>
      <c r="L238" s="7">
        <v>200.0</v>
      </c>
      <c r="M238" s="8">
        <f t="shared" si="4"/>
        <v>0.4692489892</v>
      </c>
    </row>
    <row r="239" ht="15.75" hidden="1" customHeight="1">
      <c r="A239" s="7">
        <v>2020.0</v>
      </c>
      <c r="B239" s="7">
        <v>5.0</v>
      </c>
      <c r="C239" s="7" t="s">
        <v>31</v>
      </c>
      <c r="D239" s="7" t="s">
        <v>26</v>
      </c>
      <c r="E239" s="7" t="s">
        <v>27</v>
      </c>
      <c r="F239" s="8">
        <v>0.429929</v>
      </c>
      <c r="G239" s="9">
        <v>0.0013</v>
      </c>
      <c r="H239" s="10">
        <f t="shared" si="1"/>
        <v>1.3</v>
      </c>
      <c r="I239" s="7">
        <v>2.0</v>
      </c>
      <c r="J239" s="11">
        <f t="shared" si="2"/>
        <v>0.65</v>
      </c>
      <c r="K239" s="8">
        <f t="shared" si="3"/>
        <v>330.7146154</v>
      </c>
      <c r="L239" s="7">
        <f>(250+299)/2</f>
        <v>274.5</v>
      </c>
      <c r="M239" s="8">
        <f t="shared" si="4"/>
        <v>1.204789127</v>
      </c>
    </row>
    <row r="240" ht="15.75" hidden="1" customHeight="1">
      <c r="A240" s="7">
        <v>2020.0</v>
      </c>
      <c r="B240" s="7">
        <v>5.0</v>
      </c>
      <c r="C240" s="7" t="s">
        <v>31</v>
      </c>
      <c r="D240" s="7" t="s">
        <v>26</v>
      </c>
      <c r="E240" s="7" t="s">
        <v>18</v>
      </c>
      <c r="F240" s="8">
        <v>65.790073</v>
      </c>
      <c r="G240" s="9">
        <v>0.5541</v>
      </c>
      <c r="H240" s="10">
        <f t="shared" si="1"/>
        <v>554.1</v>
      </c>
      <c r="I240" s="7">
        <v>334.0</v>
      </c>
      <c r="J240" s="11">
        <f t="shared" si="2"/>
        <v>1.658982036</v>
      </c>
      <c r="K240" s="8">
        <f t="shared" si="3"/>
        <v>118.7332124</v>
      </c>
      <c r="L240" s="7">
        <f>(400+599)/2</f>
        <v>499.5</v>
      </c>
      <c r="M240" s="8">
        <f t="shared" si="4"/>
        <v>0.237704129</v>
      </c>
    </row>
    <row r="241" ht="15.75" hidden="1" customHeight="1">
      <c r="A241" s="7">
        <v>2020.0</v>
      </c>
      <c r="B241" s="7">
        <v>5.0</v>
      </c>
      <c r="C241" s="7" t="s">
        <v>31</v>
      </c>
      <c r="D241" s="7" t="s">
        <v>47</v>
      </c>
      <c r="E241" s="7" t="s">
        <v>17</v>
      </c>
      <c r="F241" s="8">
        <v>42.52785</v>
      </c>
      <c r="G241" s="9">
        <v>0.7088</v>
      </c>
      <c r="H241" s="10">
        <f t="shared" si="1"/>
        <v>708.8</v>
      </c>
      <c r="I241" s="7">
        <v>188.0</v>
      </c>
      <c r="J241" s="11">
        <f t="shared" si="2"/>
        <v>3.770212766</v>
      </c>
      <c r="K241" s="8">
        <f t="shared" si="3"/>
        <v>59.99978837</v>
      </c>
      <c r="L241" s="7">
        <f>(350+399)/2</f>
        <v>374.5</v>
      </c>
      <c r="M241" s="8">
        <f t="shared" si="4"/>
        <v>0.1602130531</v>
      </c>
    </row>
    <row r="242" ht="15.75" hidden="1" customHeight="1">
      <c r="A242" s="7">
        <v>2020.0</v>
      </c>
      <c r="B242" s="7">
        <v>5.0</v>
      </c>
      <c r="C242" s="7" t="s">
        <v>31</v>
      </c>
      <c r="D242" s="7" t="s">
        <v>28</v>
      </c>
      <c r="E242" s="7" t="s">
        <v>18</v>
      </c>
      <c r="F242" s="8">
        <v>41.459526</v>
      </c>
      <c r="G242" s="9">
        <v>0.1453</v>
      </c>
      <c r="H242" s="10">
        <f t="shared" si="1"/>
        <v>145.3</v>
      </c>
      <c r="I242" s="7">
        <v>1.0</v>
      </c>
      <c r="J242" s="11">
        <f t="shared" si="2"/>
        <v>145.3</v>
      </c>
      <c r="K242" s="8">
        <f t="shared" si="3"/>
        <v>285.3374123</v>
      </c>
      <c r="L242" s="7">
        <f>(400+599)/2</f>
        <v>499.5</v>
      </c>
      <c r="M242" s="8">
        <f t="shared" si="4"/>
        <v>0.5712460706</v>
      </c>
    </row>
    <row r="243" ht="15.75" hidden="1" customHeight="1">
      <c r="A243" s="7">
        <v>2020.0</v>
      </c>
      <c r="B243" s="7">
        <v>5.0</v>
      </c>
      <c r="C243" s="7" t="s">
        <v>37</v>
      </c>
      <c r="D243" s="7" t="s">
        <v>15</v>
      </c>
      <c r="E243" s="7" t="s">
        <v>16</v>
      </c>
      <c r="F243" s="8">
        <v>6964.641234</v>
      </c>
      <c r="G243" s="9">
        <v>126.6888</v>
      </c>
      <c r="H243" s="10">
        <f t="shared" si="1"/>
        <v>126688.8</v>
      </c>
      <c r="I243" s="7">
        <v>11236.0</v>
      </c>
      <c r="J243" s="11">
        <f t="shared" si="2"/>
        <v>11.2752581</v>
      </c>
      <c r="K243" s="8">
        <f t="shared" si="3"/>
        <v>54.97440369</v>
      </c>
      <c r="L243" s="7">
        <f>(200+249)/2</f>
        <v>224.5</v>
      </c>
      <c r="M243" s="8">
        <f t="shared" si="4"/>
        <v>0.2448748494</v>
      </c>
    </row>
    <row r="244" ht="15.75" hidden="1" customHeight="1">
      <c r="A244" s="7">
        <v>2020.0</v>
      </c>
      <c r="B244" s="7">
        <v>5.0</v>
      </c>
      <c r="C244" s="7" t="s">
        <v>37</v>
      </c>
      <c r="D244" s="7" t="s">
        <v>15</v>
      </c>
      <c r="E244" s="7" t="s">
        <v>17</v>
      </c>
      <c r="F244" s="8">
        <v>7894.581306</v>
      </c>
      <c r="G244" s="9">
        <v>87.3889</v>
      </c>
      <c r="H244" s="10">
        <f t="shared" si="1"/>
        <v>87388.9</v>
      </c>
      <c r="I244" s="7">
        <v>7935.0</v>
      </c>
      <c r="J244" s="11">
        <f t="shared" si="2"/>
        <v>11.01309389</v>
      </c>
      <c r="K244" s="8">
        <f t="shared" si="3"/>
        <v>90.33849043</v>
      </c>
      <c r="L244" s="7">
        <f>(350+399)/2</f>
        <v>374.5</v>
      </c>
      <c r="M244" s="8">
        <f t="shared" si="4"/>
        <v>0.2412242735</v>
      </c>
    </row>
    <row r="245" ht="15.75" hidden="1" customHeight="1">
      <c r="A245" s="7">
        <v>2020.0</v>
      </c>
      <c r="B245" s="7">
        <v>5.0</v>
      </c>
      <c r="C245" s="7" t="s">
        <v>37</v>
      </c>
      <c r="D245" s="7" t="s">
        <v>15</v>
      </c>
      <c r="E245" s="7" t="s">
        <v>18</v>
      </c>
      <c r="F245" s="8">
        <v>2313.44746</v>
      </c>
      <c r="G245" s="9">
        <v>17.5314</v>
      </c>
      <c r="H245" s="10">
        <f t="shared" si="1"/>
        <v>17531.4</v>
      </c>
      <c r="I245" s="7">
        <v>2129.0</v>
      </c>
      <c r="J245" s="11">
        <f t="shared" si="2"/>
        <v>8.234570221</v>
      </c>
      <c r="K245" s="8">
        <f t="shared" si="3"/>
        <v>131.9602234</v>
      </c>
      <c r="L245" s="7">
        <f>(400+599)/2</f>
        <v>499.5</v>
      </c>
      <c r="M245" s="8">
        <f t="shared" si="4"/>
        <v>0.2641846314</v>
      </c>
    </row>
    <row r="246" ht="15.75" hidden="1" customHeight="1">
      <c r="A246" s="7">
        <v>2020.0</v>
      </c>
      <c r="B246" s="7">
        <v>5.0</v>
      </c>
      <c r="C246" s="7" t="s">
        <v>37</v>
      </c>
      <c r="D246" s="7" t="s">
        <v>15</v>
      </c>
      <c r="E246" s="7" t="s">
        <v>19</v>
      </c>
      <c r="F246" s="8">
        <v>10.34063</v>
      </c>
      <c r="G246" s="9">
        <v>0.0754</v>
      </c>
      <c r="H246" s="10">
        <f t="shared" si="1"/>
        <v>75.4</v>
      </c>
      <c r="I246" s="7">
        <v>34.0</v>
      </c>
      <c r="J246" s="11">
        <f t="shared" si="2"/>
        <v>2.217647059</v>
      </c>
      <c r="K246" s="8">
        <f t="shared" si="3"/>
        <v>137.143634</v>
      </c>
      <c r="L246" s="7">
        <f>(600+899)/2</f>
        <v>749.5</v>
      </c>
      <c r="M246" s="8">
        <f t="shared" si="4"/>
        <v>0.1829801654</v>
      </c>
    </row>
    <row r="247" ht="15.75" hidden="1" customHeight="1">
      <c r="A247" s="7">
        <v>2020.0</v>
      </c>
      <c r="B247" s="7">
        <v>5.0</v>
      </c>
      <c r="C247" s="7" t="s">
        <v>37</v>
      </c>
      <c r="D247" s="7" t="s">
        <v>20</v>
      </c>
      <c r="E247" s="7" t="s">
        <v>18</v>
      </c>
      <c r="F247" s="8">
        <v>4815.378802</v>
      </c>
      <c r="G247" s="9">
        <v>23.8464</v>
      </c>
      <c r="H247" s="10">
        <f t="shared" si="1"/>
        <v>23846.4</v>
      </c>
      <c r="I247" s="7">
        <v>2262.0</v>
      </c>
      <c r="J247" s="11">
        <f t="shared" si="2"/>
        <v>10.54217507</v>
      </c>
      <c r="K247" s="8">
        <f t="shared" si="3"/>
        <v>201.9331556</v>
      </c>
      <c r="L247" s="7">
        <f>(400+599)/2</f>
        <v>499.5</v>
      </c>
      <c r="M247" s="8">
        <f t="shared" si="4"/>
        <v>0.4042705818</v>
      </c>
    </row>
    <row r="248" ht="15.75" hidden="1" customHeight="1">
      <c r="A248" s="7">
        <v>2020.0</v>
      </c>
      <c r="B248" s="7">
        <v>5.0</v>
      </c>
      <c r="C248" s="7" t="s">
        <v>37</v>
      </c>
      <c r="D248" s="7" t="s">
        <v>21</v>
      </c>
      <c r="E248" s="7" t="s">
        <v>16</v>
      </c>
      <c r="F248" s="8">
        <v>493.352945</v>
      </c>
      <c r="G248" s="9">
        <v>8.3302</v>
      </c>
      <c r="H248" s="10">
        <f t="shared" si="1"/>
        <v>8330.2</v>
      </c>
      <c r="I248" s="7">
        <v>1621.0</v>
      </c>
      <c r="J248" s="11">
        <f t="shared" si="2"/>
        <v>5.138926589</v>
      </c>
      <c r="K248" s="8">
        <f t="shared" si="3"/>
        <v>59.22462186</v>
      </c>
      <c r="L248" s="7">
        <f>(200+249)/2</f>
        <v>224.5</v>
      </c>
      <c r="M248" s="8">
        <f t="shared" si="4"/>
        <v>0.2638067789</v>
      </c>
    </row>
    <row r="249" ht="15.75" hidden="1" customHeight="1">
      <c r="A249" s="7">
        <v>2020.0</v>
      </c>
      <c r="B249" s="7">
        <v>5.0</v>
      </c>
      <c r="C249" s="7" t="s">
        <v>37</v>
      </c>
      <c r="D249" s="7" t="s">
        <v>21</v>
      </c>
      <c r="E249" s="7" t="s">
        <v>18</v>
      </c>
      <c r="F249" s="8">
        <v>655.264603</v>
      </c>
      <c r="G249" s="9">
        <v>3.6336</v>
      </c>
      <c r="H249" s="10">
        <f t="shared" si="1"/>
        <v>3633.6</v>
      </c>
      <c r="I249" s="7">
        <v>1225.0</v>
      </c>
      <c r="J249" s="11">
        <f t="shared" si="2"/>
        <v>2.966204082</v>
      </c>
      <c r="K249" s="8">
        <f t="shared" si="3"/>
        <v>180.3348203</v>
      </c>
      <c r="L249" s="7">
        <f>(400+599)/2</f>
        <v>499.5</v>
      </c>
      <c r="M249" s="8">
        <f t="shared" si="4"/>
        <v>0.3610306712</v>
      </c>
    </row>
    <row r="250" ht="15.75" hidden="1" customHeight="1">
      <c r="A250" s="7">
        <v>2020.0</v>
      </c>
      <c r="B250" s="7">
        <v>5.0</v>
      </c>
      <c r="C250" s="7" t="s">
        <v>37</v>
      </c>
      <c r="D250" s="7" t="s">
        <v>25</v>
      </c>
      <c r="E250" s="7" t="s">
        <v>17</v>
      </c>
      <c r="F250" s="8">
        <v>985.101548</v>
      </c>
      <c r="G250" s="9">
        <v>16.1501</v>
      </c>
      <c r="H250" s="10">
        <f t="shared" si="1"/>
        <v>16150.1</v>
      </c>
      <c r="I250" s="7">
        <v>2217.0</v>
      </c>
      <c r="J250" s="11">
        <f t="shared" si="2"/>
        <v>7.28466396</v>
      </c>
      <c r="K250" s="8">
        <f t="shared" si="3"/>
        <v>60.99662219</v>
      </c>
      <c r="L250" s="7">
        <f t="shared" ref="L250:L251" si="20">(350+399)/2</f>
        <v>374.5</v>
      </c>
      <c r="M250" s="8">
        <f t="shared" si="4"/>
        <v>0.1628748256</v>
      </c>
    </row>
    <row r="251" ht="15.75" hidden="1" customHeight="1">
      <c r="A251" s="7">
        <v>2020.0</v>
      </c>
      <c r="B251" s="7">
        <v>5.0</v>
      </c>
      <c r="C251" s="7" t="s">
        <v>37</v>
      </c>
      <c r="D251" s="7" t="s">
        <v>24</v>
      </c>
      <c r="E251" s="7" t="s">
        <v>17</v>
      </c>
      <c r="F251" s="8">
        <v>868.844336</v>
      </c>
      <c r="G251" s="9">
        <v>6.3243</v>
      </c>
      <c r="H251" s="10">
        <f t="shared" si="1"/>
        <v>6324.3</v>
      </c>
      <c r="I251" s="7">
        <v>827.0</v>
      </c>
      <c r="J251" s="11">
        <f t="shared" si="2"/>
        <v>7.647279323</v>
      </c>
      <c r="K251" s="8">
        <f t="shared" si="3"/>
        <v>137.3818978</v>
      </c>
      <c r="L251" s="7">
        <f t="shared" si="20"/>
        <v>374.5</v>
      </c>
      <c r="M251" s="8">
        <f t="shared" si="4"/>
        <v>0.3668408485</v>
      </c>
    </row>
    <row r="252" ht="15.75" hidden="1" customHeight="1">
      <c r="A252" s="7">
        <v>2020.0</v>
      </c>
      <c r="B252" s="7">
        <v>5.0</v>
      </c>
      <c r="C252" s="7" t="s">
        <v>37</v>
      </c>
      <c r="D252" s="7" t="s">
        <v>38</v>
      </c>
      <c r="E252" s="7" t="s">
        <v>23</v>
      </c>
      <c r="F252" s="8">
        <v>390.842837</v>
      </c>
      <c r="G252" s="9">
        <v>1.477</v>
      </c>
      <c r="H252" s="10">
        <f t="shared" si="1"/>
        <v>1477</v>
      </c>
      <c r="I252" s="7">
        <v>116.0</v>
      </c>
      <c r="J252" s="11">
        <f t="shared" si="2"/>
        <v>12.73275862</v>
      </c>
      <c r="K252" s="8">
        <f t="shared" si="3"/>
        <v>264.6193886</v>
      </c>
      <c r="L252" s="7">
        <v>200.0</v>
      </c>
      <c r="M252" s="8">
        <f t="shared" si="4"/>
        <v>1.323096943</v>
      </c>
    </row>
    <row r="253" ht="15.75" hidden="1" customHeight="1">
      <c r="A253" s="7">
        <v>2020.0</v>
      </c>
      <c r="B253" s="7">
        <v>5.0</v>
      </c>
      <c r="C253" s="7" t="s">
        <v>37</v>
      </c>
      <c r="D253" s="7" t="s">
        <v>38</v>
      </c>
      <c r="E253" s="7" t="s">
        <v>17</v>
      </c>
      <c r="F253" s="8">
        <v>8.962127</v>
      </c>
      <c r="G253" s="9">
        <v>0.0267</v>
      </c>
      <c r="H253" s="10">
        <f t="shared" si="1"/>
        <v>26.7</v>
      </c>
      <c r="I253" s="7">
        <v>5.0</v>
      </c>
      <c r="J253" s="11">
        <f t="shared" si="2"/>
        <v>5.34</v>
      </c>
      <c r="K253" s="8">
        <f t="shared" si="3"/>
        <v>335.6601873</v>
      </c>
      <c r="L253" s="7">
        <f>(350+399)/2</f>
        <v>374.5</v>
      </c>
      <c r="M253" s="8">
        <f t="shared" si="4"/>
        <v>0.8962888846</v>
      </c>
    </row>
    <row r="254" ht="15.75" hidden="1" customHeight="1">
      <c r="A254" s="7">
        <v>2020.0</v>
      </c>
      <c r="B254" s="7">
        <v>5.0</v>
      </c>
      <c r="C254" s="7" t="s">
        <v>37</v>
      </c>
      <c r="D254" s="7" t="s">
        <v>38</v>
      </c>
      <c r="E254" s="7" t="s">
        <v>18</v>
      </c>
      <c r="F254" s="8">
        <v>38.584694</v>
      </c>
      <c r="G254" s="9">
        <v>0.079</v>
      </c>
      <c r="H254" s="10">
        <f t="shared" si="1"/>
        <v>79</v>
      </c>
      <c r="I254" s="7">
        <v>48.0</v>
      </c>
      <c r="J254" s="11">
        <f t="shared" si="2"/>
        <v>1.645833333</v>
      </c>
      <c r="K254" s="8">
        <f t="shared" si="3"/>
        <v>488.4138481</v>
      </c>
      <c r="L254" s="7">
        <f>(400+599)/2</f>
        <v>499.5</v>
      </c>
      <c r="M254" s="8">
        <f t="shared" si="4"/>
        <v>0.9778055017</v>
      </c>
    </row>
    <row r="255" ht="15.75" hidden="1" customHeight="1">
      <c r="A255" s="7">
        <v>2020.0</v>
      </c>
      <c r="B255" s="7">
        <v>5.0</v>
      </c>
      <c r="C255" s="7" t="s">
        <v>37</v>
      </c>
      <c r="D255" s="7" t="s">
        <v>34</v>
      </c>
      <c r="E255" s="7" t="s">
        <v>23</v>
      </c>
      <c r="F255" s="8">
        <v>5.718368</v>
      </c>
      <c r="G255" s="9">
        <v>0.0357</v>
      </c>
      <c r="H255" s="10">
        <f t="shared" si="1"/>
        <v>35.7</v>
      </c>
      <c r="I255" s="7">
        <v>14.0</v>
      </c>
      <c r="J255" s="11">
        <f t="shared" si="2"/>
        <v>2.55</v>
      </c>
      <c r="K255" s="8">
        <f t="shared" si="3"/>
        <v>160.1783754</v>
      </c>
      <c r="L255" s="7">
        <v>200.0</v>
      </c>
      <c r="M255" s="8">
        <f t="shared" si="4"/>
        <v>0.8008918768</v>
      </c>
    </row>
    <row r="256" ht="15.75" hidden="1" customHeight="1">
      <c r="A256" s="7">
        <v>2020.0</v>
      </c>
      <c r="B256" s="7">
        <v>5.0</v>
      </c>
      <c r="C256" s="7" t="s">
        <v>37</v>
      </c>
      <c r="D256" s="7" t="s">
        <v>34</v>
      </c>
      <c r="E256" s="7" t="s">
        <v>18</v>
      </c>
      <c r="F256" s="8">
        <v>365.607411</v>
      </c>
      <c r="G256" s="9">
        <v>1.3731</v>
      </c>
      <c r="H256" s="10">
        <f t="shared" si="1"/>
        <v>1373.1</v>
      </c>
      <c r="I256" s="7">
        <v>212.0</v>
      </c>
      <c r="J256" s="11">
        <f t="shared" si="2"/>
        <v>6.476886792</v>
      </c>
      <c r="K256" s="8">
        <f t="shared" si="3"/>
        <v>266.2642277</v>
      </c>
      <c r="L256" s="7">
        <f t="shared" ref="L256:L257" si="21">(400+599)/2</f>
        <v>499.5</v>
      </c>
      <c r="M256" s="8">
        <f t="shared" si="4"/>
        <v>0.5330615168</v>
      </c>
    </row>
    <row r="257" ht="15.75" hidden="1" customHeight="1">
      <c r="A257" s="7">
        <v>2020.0</v>
      </c>
      <c r="B257" s="7">
        <v>5.0</v>
      </c>
      <c r="C257" s="7" t="s">
        <v>37</v>
      </c>
      <c r="D257" s="7" t="s">
        <v>44</v>
      </c>
      <c r="E257" s="7" t="s">
        <v>18</v>
      </c>
      <c r="F257" s="8">
        <v>358.536068</v>
      </c>
      <c r="G257" s="9">
        <v>3.2629</v>
      </c>
      <c r="H257" s="10">
        <f t="shared" si="1"/>
        <v>3262.9</v>
      </c>
      <c r="I257" s="7">
        <v>1966.0</v>
      </c>
      <c r="J257" s="11">
        <f t="shared" si="2"/>
        <v>1.659664293</v>
      </c>
      <c r="K257" s="8">
        <f t="shared" si="3"/>
        <v>109.8826406</v>
      </c>
      <c r="L257" s="7">
        <f t="shared" si="21"/>
        <v>499.5</v>
      </c>
      <c r="M257" s="8">
        <f t="shared" si="4"/>
        <v>0.2199852665</v>
      </c>
    </row>
    <row r="258" ht="15.75" hidden="1" customHeight="1">
      <c r="A258" s="7">
        <v>2020.0</v>
      </c>
      <c r="B258" s="7">
        <v>5.0</v>
      </c>
      <c r="C258" s="7" t="s">
        <v>37</v>
      </c>
      <c r="D258" s="7" t="s">
        <v>43</v>
      </c>
      <c r="E258" s="7" t="s">
        <v>32</v>
      </c>
      <c r="F258" s="8">
        <v>46.870565</v>
      </c>
      <c r="G258" s="9">
        <v>0.2498</v>
      </c>
      <c r="H258" s="10">
        <f t="shared" si="1"/>
        <v>249.8</v>
      </c>
      <c r="I258" s="7">
        <v>1.0</v>
      </c>
      <c r="J258" s="11">
        <f t="shared" si="2"/>
        <v>249.8</v>
      </c>
      <c r="K258" s="8">
        <f t="shared" si="3"/>
        <v>187.6323659</v>
      </c>
      <c r="L258" s="7">
        <f>(300+349)/2</f>
        <v>324.5</v>
      </c>
      <c r="M258" s="8">
        <f t="shared" si="4"/>
        <v>0.5782199257</v>
      </c>
    </row>
    <row r="259" ht="15.75" hidden="1" customHeight="1">
      <c r="A259" s="7">
        <v>2020.0</v>
      </c>
      <c r="B259" s="7">
        <v>5.0</v>
      </c>
      <c r="C259" s="7" t="s">
        <v>37</v>
      </c>
      <c r="D259" s="7" t="s">
        <v>43</v>
      </c>
      <c r="E259" s="7" t="s">
        <v>18</v>
      </c>
      <c r="F259" s="8">
        <v>215.208807</v>
      </c>
      <c r="G259" s="9">
        <v>0.4852</v>
      </c>
      <c r="H259" s="10">
        <f t="shared" si="1"/>
        <v>485.2</v>
      </c>
      <c r="I259" s="7">
        <v>1.0</v>
      </c>
      <c r="J259" s="11">
        <f t="shared" si="2"/>
        <v>485.2</v>
      </c>
      <c r="K259" s="8">
        <f t="shared" si="3"/>
        <v>443.5465932</v>
      </c>
      <c r="L259" s="7">
        <f>(400+599)/2</f>
        <v>499.5</v>
      </c>
      <c r="M259" s="8">
        <f t="shared" si="4"/>
        <v>0.8879811675</v>
      </c>
    </row>
    <row r="260" ht="15.75" hidden="1" customHeight="1">
      <c r="A260" s="7">
        <v>2020.0</v>
      </c>
      <c r="B260" s="7">
        <v>5.0</v>
      </c>
      <c r="C260" s="7" t="s">
        <v>37</v>
      </c>
      <c r="D260" s="7" t="s">
        <v>39</v>
      </c>
      <c r="E260" s="7" t="s">
        <v>17</v>
      </c>
      <c r="F260" s="8">
        <v>29.755378</v>
      </c>
      <c r="G260" s="9">
        <v>0.0654</v>
      </c>
      <c r="H260" s="10">
        <f t="shared" si="1"/>
        <v>65.4</v>
      </c>
      <c r="I260" s="7">
        <v>1.0</v>
      </c>
      <c r="J260" s="11">
        <f t="shared" si="2"/>
        <v>65.4</v>
      </c>
      <c r="K260" s="8">
        <f t="shared" si="3"/>
        <v>454.9751988</v>
      </c>
      <c r="L260" s="7">
        <f>(350+399)/2</f>
        <v>374.5</v>
      </c>
      <c r="M260" s="8">
        <f t="shared" si="4"/>
        <v>1.214887046</v>
      </c>
    </row>
    <row r="261" ht="15.75" hidden="1" customHeight="1">
      <c r="A261" s="7">
        <v>2020.0</v>
      </c>
      <c r="B261" s="7">
        <v>5.0</v>
      </c>
      <c r="C261" s="7" t="s">
        <v>37</v>
      </c>
      <c r="D261" s="7" t="s">
        <v>39</v>
      </c>
      <c r="E261" s="7" t="s">
        <v>18</v>
      </c>
      <c r="F261" s="8">
        <v>173.026412</v>
      </c>
      <c r="G261" s="9">
        <v>0.313</v>
      </c>
      <c r="H261" s="10">
        <f t="shared" si="1"/>
        <v>313</v>
      </c>
      <c r="I261" s="7">
        <v>1.0</v>
      </c>
      <c r="J261" s="11">
        <f t="shared" si="2"/>
        <v>313</v>
      </c>
      <c r="K261" s="8">
        <f t="shared" si="3"/>
        <v>552.8000383</v>
      </c>
      <c r="L261" s="7">
        <f>(400+599)/2</f>
        <v>499.5</v>
      </c>
      <c r="M261" s="8">
        <f t="shared" si="4"/>
        <v>1.106706783</v>
      </c>
    </row>
    <row r="262" ht="15.75" hidden="1" customHeight="1">
      <c r="A262" s="7">
        <v>2020.0</v>
      </c>
      <c r="B262" s="7">
        <v>6.0</v>
      </c>
      <c r="C262" s="7" t="s">
        <v>14</v>
      </c>
      <c r="D262" s="7" t="s">
        <v>15</v>
      </c>
      <c r="E262" s="7" t="s">
        <v>16</v>
      </c>
      <c r="F262" s="8">
        <v>1029.598821</v>
      </c>
      <c r="G262" s="9">
        <v>17.4455</v>
      </c>
      <c r="H262" s="10">
        <f t="shared" si="1"/>
        <v>17445.5</v>
      </c>
      <c r="I262" s="7">
        <v>598.0</v>
      </c>
      <c r="J262" s="11">
        <f t="shared" si="2"/>
        <v>29.17307692</v>
      </c>
      <c r="K262" s="8">
        <f t="shared" si="3"/>
        <v>59.01801731</v>
      </c>
      <c r="L262" s="7">
        <f>(200+249)/2</f>
        <v>224.5</v>
      </c>
      <c r="M262" s="8">
        <f t="shared" si="4"/>
        <v>0.2628864914</v>
      </c>
    </row>
    <row r="263" ht="15.75" customHeight="1">
      <c r="A263" s="7">
        <v>2020.0</v>
      </c>
      <c r="B263" s="7">
        <v>6.0</v>
      </c>
      <c r="C263" s="7" t="s">
        <v>14</v>
      </c>
      <c r="D263" s="7" t="s">
        <v>15</v>
      </c>
      <c r="E263" s="7" t="s">
        <v>17</v>
      </c>
      <c r="F263" s="8">
        <v>4036.583675</v>
      </c>
      <c r="G263" s="9">
        <v>45.0632</v>
      </c>
      <c r="H263" s="10">
        <f t="shared" si="1"/>
        <v>45063.2</v>
      </c>
      <c r="I263" s="7">
        <v>719.0</v>
      </c>
      <c r="J263" s="11">
        <f t="shared" si="2"/>
        <v>62.67482615</v>
      </c>
      <c r="K263" s="8">
        <f t="shared" si="3"/>
        <v>89.57605485</v>
      </c>
      <c r="L263" s="7">
        <f>(350+399)/2</f>
        <v>374.5</v>
      </c>
      <c r="M263" s="8">
        <f t="shared" si="4"/>
        <v>0.2391883975</v>
      </c>
    </row>
    <row r="264" ht="15.75" customHeight="1">
      <c r="A264" s="7">
        <v>2020.0</v>
      </c>
      <c r="B264" s="7">
        <v>6.0</v>
      </c>
      <c r="C264" s="7" t="s">
        <v>14</v>
      </c>
      <c r="D264" s="7" t="s">
        <v>15</v>
      </c>
      <c r="E264" s="7" t="s">
        <v>18</v>
      </c>
      <c r="F264" s="8">
        <v>5268.299434</v>
      </c>
      <c r="G264" s="9">
        <v>50.0413</v>
      </c>
      <c r="H264" s="10">
        <f t="shared" si="1"/>
        <v>50041.3</v>
      </c>
      <c r="I264" s="7">
        <v>621.0</v>
      </c>
      <c r="J264" s="11">
        <f t="shared" si="2"/>
        <v>80.58180354</v>
      </c>
      <c r="K264" s="8">
        <f t="shared" si="3"/>
        <v>105.2790282</v>
      </c>
      <c r="L264" s="7">
        <f>(400+599)/2</f>
        <v>499.5</v>
      </c>
      <c r="M264" s="8">
        <f t="shared" si="4"/>
        <v>0.2107688252</v>
      </c>
    </row>
    <row r="265" ht="15.75" customHeight="1">
      <c r="A265" s="7">
        <v>2020.0</v>
      </c>
      <c r="B265" s="7">
        <v>6.0</v>
      </c>
      <c r="C265" s="7" t="s">
        <v>14</v>
      </c>
      <c r="D265" s="7" t="s">
        <v>15</v>
      </c>
      <c r="E265" s="7" t="s">
        <v>19</v>
      </c>
      <c r="F265" s="8">
        <v>213.294153</v>
      </c>
      <c r="G265" s="9">
        <v>2.063</v>
      </c>
      <c r="H265" s="10">
        <f t="shared" si="1"/>
        <v>2063</v>
      </c>
      <c r="I265" s="7">
        <v>22.0</v>
      </c>
      <c r="J265" s="11">
        <f t="shared" si="2"/>
        <v>93.77272727</v>
      </c>
      <c r="K265" s="8">
        <f t="shared" si="3"/>
        <v>103.3902826</v>
      </c>
      <c r="L265" s="7">
        <f>(600+899)/2</f>
        <v>749.5</v>
      </c>
      <c r="M265" s="8">
        <f t="shared" si="4"/>
        <v>0.1379456739</v>
      </c>
    </row>
    <row r="266" ht="15.75" customHeight="1">
      <c r="A266" s="7">
        <v>2020.0</v>
      </c>
      <c r="B266" s="7">
        <v>6.0</v>
      </c>
      <c r="C266" s="7" t="s">
        <v>14</v>
      </c>
      <c r="D266" s="7" t="s">
        <v>20</v>
      </c>
      <c r="E266" s="7" t="s">
        <v>18</v>
      </c>
      <c r="F266" s="8">
        <v>2643.416951</v>
      </c>
      <c r="G266" s="9">
        <v>13.2913</v>
      </c>
      <c r="H266" s="10">
        <f t="shared" si="1"/>
        <v>13291.3</v>
      </c>
      <c r="I266" s="7">
        <v>581.0</v>
      </c>
      <c r="J266" s="11">
        <f t="shared" si="2"/>
        <v>22.87659208</v>
      </c>
      <c r="K266" s="8">
        <f t="shared" si="3"/>
        <v>198.8832508</v>
      </c>
      <c r="L266" s="7">
        <f>(400+599)/2</f>
        <v>499.5</v>
      </c>
      <c r="M266" s="8">
        <f t="shared" si="4"/>
        <v>0.3981646662</v>
      </c>
    </row>
    <row r="267" ht="15.75" hidden="1" customHeight="1">
      <c r="A267" s="7">
        <v>2020.0</v>
      </c>
      <c r="B267" s="7">
        <v>6.0</v>
      </c>
      <c r="C267" s="7" t="s">
        <v>14</v>
      </c>
      <c r="D267" s="7" t="s">
        <v>21</v>
      </c>
      <c r="E267" s="7" t="s">
        <v>16</v>
      </c>
      <c r="F267" s="8">
        <v>622.228998</v>
      </c>
      <c r="G267" s="9">
        <v>10.7218</v>
      </c>
      <c r="H267" s="10">
        <f t="shared" si="1"/>
        <v>10721.8</v>
      </c>
      <c r="I267" s="7">
        <v>491.0</v>
      </c>
      <c r="J267" s="11">
        <f t="shared" si="2"/>
        <v>21.83665988</v>
      </c>
      <c r="K267" s="8">
        <f t="shared" si="3"/>
        <v>58.0340053</v>
      </c>
      <c r="L267" s="7">
        <f>(200+249)/2</f>
        <v>224.5</v>
      </c>
      <c r="M267" s="8">
        <f t="shared" si="4"/>
        <v>0.2585033644</v>
      </c>
    </row>
    <row r="268" ht="15.75" customHeight="1">
      <c r="A268" s="7">
        <v>2020.0</v>
      </c>
      <c r="B268" s="7">
        <v>6.0</v>
      </c>
      <c r="C268" s="7" t="s">
        <v>14</v>
      </c>
      <c r="D268" s="7" t="s">
        <v>21</v>
      </c>
      <c r="E268" s="7" t="s">
        <v>18</v>
      </c>
      <c r="F268" s="8">
        <v>160.392984</v>
      </c>
      <c r="G268" s="9">
        <v>1.0215</v>
      </c>
      <c r="H268" s="10">
        <f t="shared" si="1"/>
        <v>1021.5</v>
      </c>
      <c r="I268" s="7">
        <v>222.0</v>
      </c>
      <c r="J268" s="11">
        <f t="shared" si="2"/>
        <v>4.601351351</v>
      </c>
      <c r="K268" s="8">
        <f t="shared" si="3"/>
        <v>157.017116</v>
      </c>
      <c r="L268" s="7">
        <f>(400+599)/2</f>
        <v>499.5</v>
      </c>
      <c r="M268" s="8">
        <f t="shared" si="4"/>
        <v>0.3143485806</v>
      </c>
    </row>
    <row r="269" ht="15.75" customHeight="1">
      <c r="A269" s="7">
        <v>2020.0</v>
      </c>
      <c r="B269" s="7">
        <v>6.0</v>
      </c>
      <c r="C269" s="7" t="s">
        <v>14</v>
      </c>
      <c r="D269" s="7" t="s">
        <v>24</v>
      </c>
      <c r="E269" s="7" t="s">
        <v>17</v>
      </c>
      <c r="F269" s="8">
        <v>391.482226</v>
      </c>
      <c r="G269" s="9">
        <v>2.7663</v>
      </c>
      <c r="H269" s="10">
        <f t="shared" si="1"/>
        <v>2766.3</v>
      </c>
      <c r="I269" s="7">
        <v>151.0</v>
      </c>
      <c r="J269" s="11">
        <f t="shared" si="2"/>
        <v>18.31986755</v>
      </c>
      <c r="K269" s="8">
        <f t="shared" si="3"/>
        <v>141.5183552</v>
      </c>
      <c r="L269" s="7">
        <f>(350+399)/2</f>
        <v>374.5</v>
      </c>
      <c r="M269" s="8">
        <f t="shared" si="4"/>
        <v>0.3778861287</v>
      </c>
    </row>
    <row r="270" ht="15.75" customHeight="1">
      <c r="A270" s="7">
        <v>2020.0</v>
      </c>
      <c r="B270" s="7">
        <v>6.0</v>
      </c>
      <c r="C270" s="7" t="s">
        <v>14</v>
      </c>
      <c r="D270" s="7" t="s">
        <v>22</v>
      </c>
      <c r="E270" s="7" t="s">
        <v>23</v>
      </c>
      <c r="F270" s="8">
        <v>360.477244</v>
      </c>
      <c r="G270" s="9">
        <v>3.937</v>
      </c>
      <c r="H270" s="10">
        <f t="shared" si="1"/>
        <v>3937</v>
      </c>
      <c r="I270" s="7">
        <v>98.0</v>
      </c>
      <c r="J270" s="11">
        <f t="shared" si="2"/>
        <v>40.17346939</v>
      </c>
      <c r="K270" s="8">
        <f t="shared" si="3"/>
        <v>91.5614031</v>
      </c>
      <c r="L270" s="7">
        <v>200.0</v>
      </c>
      <c r="M270" s="8">
        <f t="shared" si="4"/>
        <v>0.4578070155</v>
      </c>
    </row>
    <row r="271" ht="15.75" customHeight="1">
      <c r="A271" s="7">
        <v>2020.0</v>
      </c>
      <c r="B271" s="7">
        <v>6.0</v>
      </c>
      <c r="C271" s="7" t="s">
        <v>14</v>
      </c>
      <c r="D271" s="7" t="s">
        <v>25</v>
      </c>
      <c r="E271" s="7" t="s">
        <v>17</v>
      </c>
      <c r="F271" s="8">
        <v>156.110209</v>
      </c>
      <c r="G271" s="9">
        <v>2.1413</v>
      </c>
      <c r="H271" s="10">
        <f t="shared" si="1"/>
        <v>2141.3</v>
      </c>
      <c r="I271" s="7">
        <v>111.0</v>
      </c>
      <c r="J271" s="11">
        <f t="shared" si="2"/>
        <v>19.29099099</v>
      </c>
      <c r="K271" s="8">
        <f t="shared" si="3"/>
        <v>72.90440807</v>
      </c>
      <c r="L271" s="7">
        <f>(350+399)/2</f>
        <v>374.5</v>
      </c>
      <c r="M271" s="8">
        <f t="shared" si="4"/>
        <v>0.1946713166</v>
      </c>
    </row>
    <row r="272" ht="15.75" customHeight="1">
      <c r="A272" s="7">
        <v>2020.0</v>
      </c>
      <c r="B272" s="7">
        <v>6.0</v>
      </c>
      <c r="C272" s="7" t="s">
        <v>14</v>
      </c>
      <c r="D272" s="7" t="s">
        <v>28</v>
      </c>
      <c r="E272" s="7" t="s">
        <v>18</v>
      </c>
      <c r="F272" s="8">
        <v>117.64838</v>
      </c>
      <c r="G272" s="9">
        <v>0.5585</v>
      </c>
      <c r="H272" s="10">
        <f t="shared" si="1"/>
        <v>558.5</v>
      </c>
      <c r="I272" s="7">
        <v>164.0</v>
      </c>
      <c r="J272" s="11">
        <f t="shared" si="2"/>
        <v>3.405487805</v>
      </c>
      <c r="K272" s="8">
        <f t="shared" si="3"/>
        <v>210.6506356</v>
      </c>
      <c r="L272" s="7">
        <f>(400+599)/2</f>
        <v>499.5</v>
      </c>
      <c r="M272" s="8">
        <f t="shared" si="4"/>
        <v>0.4217229943</v>
      </c>
    </row>
    <row r="273" ht="15.75" customHeight="1">
      <c r="A273" s="7">
        <v>2020.0</v>
      </c>
      <c r="B273" s="7">
        <v>6.0</v>
      </c>
      <c r="C273" s="7" t="s">
        <v>14</v>
      </c>
      <c r="D273" s="7" t="s">
        <v>26</v>
      </c>
      <c r="E273" s="7" t="s">
        <v>27</v>
      </c>
      <c r="F273" s="8">
        <v>1.560646</v>
      </c>
      <c r="G273" s="9">
        <v>0.0048</v>
      </c>
      <c r="H273" s="10">
        <f t="shared" si="1"/>
        <v>4.8</v>
      </c>
      <c r="I273" s="7">
        <v>4.0</v>
      </c>
      <c r="J273" s="11">
        <f t="shared" si="2"/>
        <v>1.2</v>
      </c>
      <c r="K273" s="8">
        <f t="shared" si="3"/>
        <v>325.1345833</v>
      </c>
      <c r="L273" s="7">
        <f>(250+299)/2</f>
        <v>274.5</v>
      </c>
      <c r="M273" s="8">
        <f t="shared" si="4"/>
        <v>1.184461141</v>
      </c>
    </row>
    <row r="274" ht="15.75" customHeight="1">
      <c r="A274" s="7">
        <v>2020.0</v>
      </c>
      <c r="B274" s="7">
        <v>6.0</v>
      </c>
      <c r="C274" s="7" t="s">
        <v>14</v>
      </c>
      <c r="D274" s="7" t="s">
        <v>26</v>
      </c>
      <c r="E274" s="7" t="s">
        <v>18</v>
      </c>
      <c r="F274" s="8">
        <v>92.905343</v>
      </c>
      <c r="G274" s="9">
        <v>0.7672</v>
      </c>
      <c r="H274" s="10">
        <f t="shared" si="1"/>
        <v>767.2</v>
      </c>
      <c r="I274" s="7">
        <v>117.0</v>
      </c>
      <c r="J274" s="11">
        <f t="shared" si="2"/>
        <v>6.557264957</v>
      </c>
      <c r="K274" s="8">
        <f t="shared" si="3"/>
        <v>121.096641</v>
      </c>
      <c r="L274" s="7">
        <f>(400+599)/2</f>
        <v>499.5</v>
      </c>
      <c r="M274" s="8">
        <f t="shared" si="4"/>
        <v>0.2424357178</v>
      </c>
    </row>
    <row r="275" ht="15.75" customHeight="1">
      <c r="A275" s="7">
        <v>2020.0</v>
      </c>
      <c r="B275" s="7">
        <v>6.0</v>
      </c>
      <c r="C275" s="7" t="s">
        <v>14</v>
      </c>
      <c r="D275" s="7" t="s">
        <v>38</v>
      </c>
      <c r="E275" s="7" t="s">
        <v>23</v>
      </c>
      <c r="F275" s="8">
        <v>55.474507</v>
      </c>
      <c r="G275" s="9">
        <v>1.1305</v>
      </c>
      <c r="H275" s="10">
        <f t="shared" si="1"/>
        <v>1130.5</v>
      </c>
      <c r="I275" s="7">
        <v>82.0</v>
      </c>
      <c r="J275" s="11">
        <f t="shared" si="2"/>
        <v>13.78658537</v>
      </c>
      <c r="K275" s="8">
        <f t="shared" si="3"/>
        <v>49.07077134</v>
      </c>
      <c r="L275" s="7">
        <v>200.0</v>
      </c>
      <c r="M275" s="8">
        <f t="shared" si="4"/>
        <v>0.2453538567</v>
      </c>
    </row>
    <row r="276" ht="15.75" customHeight="1">
      <c r="A276" s="7">
        <v>2020.0</v>
      </c>
      <c r="B276" s="7">
        <v>6.0</v>
      </c>
      <c r="C276" s="7" t="s">
        <v>14</v>
      </c>
      <c r="D276" s="7" t="s">
        <v>38</v>
      </c>
      <c r="E276" s="7" t="s">
        <v>17</v>
      </c>
      <c r="F276" s="8">
        <v>0.425287</v>
      </c>
      <c r="G276" s="9">
        <v>0.0013</v>
      </c>
      <c r="H276" s="10">
        <f t="shared" si="1"/>
        <v>1.3</v>
      </c>
      <c r="I276" s="7">
        <v>1.0</v>
      </c>
      <c r="J276" s="11">
        <f t="shared" si="2"/>
        <v>1.3</v>
      </c>
      <c r="K276" s="8">
        <f t="shared" si="3"/>
        <v>327.1438462</v>
      </c>
      <c r="L276" s="7">
        <f>(350+399)/2</f>
        <v>374.5</v>
      </c>
      <c r="M276" s="8">
        <f t="shared" si="4"/>
        <v>0.8735483208</v>
      </c>
    </row>
    <row r="277" ht="15.75" customHeight="1">
      <c r="A277" s="7">
        <v>2020.0</v>
      </c>
      <c r="B277" s="7">
        <v>6.0</v>
      </c>
      <c r="C277" s="7" t="s">
        <v>14</v>
      </c>
      <c r="D277" s="7" t="s">
        <v>46</v>
      </c>
      <c r="E277" s="7" t="s">
        <v>18</v>
      </c>
      <c r="F277" s="8">
        <v>44.131594</v>
      </c>
      <c r="G277" s="9">
        <v>0.211</v>
      </c>
      <c r="H277" s="10">
        <f t="shared" si="1"/>
        <v>211</v>
      </c>
      <c r="I277" s="7">
        <v>1.0</v>
      </c>
      <c r="J277" s="11">
        <f t="shared" si="2"/>
        <v>211</v>
      </c>
      <c r="K277" s="8">
        <f t="shared" si="3"/>
        <v>209.1544739</v>
      </c>
      <c r="L277" s="7">
        <f>(400+599)/2</f>
        <v>499.5</v>
      </c>
      <c r="M277" s="8">
        <f t="shared" si="4"/>
        <v>0.4187276755</v>
      </c>
    </row>
    <row r="278" ht="15.75" hidden="1" customHeight="1">
      <c r="A278" s="7">
        <v>2020.0</v>
      </c>
      <c r="B278" s="7">
        <v>6.0</v>
      </c>
      <c r="C278" s="7" t="s">
        <v>31</v>
      </c>
      <c r="D278" s="7" t="s">
        <v>15</v>
      </c>
      <c r="E278" s="7" t="s">
        <v>16</v>
      </c>
      <c r="F278" s="8">
        <v>3056.350782</v>
      </c>
      <c r="G278" s="9">
        <v>45.3431</v>
      </c>
      <c r="H278" s="10">
        <f t="shared" si="1"/>
        <v>45343.1</v>
      </c>
      <c r="I278" s="7">
        <v>7767.0</v>
      </c>
      <c r="J278" s="11">
        <f t="shared" si="2"/>
        <v>5.837916828</v>
      </c>
      <c r="K278" s="8">
        <f t="shared" si="3"/>
        <v>67.40498074</v>
      </c>
      <c r="L278" s="7">
        <f>(200+249)/2</f>
        <v>224.5</v>
      </c>
      <c r="M278" s="8">
        <f t="shared" si="4"/>
        <v>0.3002449031</v>
      </c>
    </row>
    <row r="279" ht="15.75" hidden="1" customHeight="1">
      <c r="A279" s="7">
        <v>2020.0</v>
      </c>
      <c r="B279" s="7">
        <v>6.0</v>
      </c>
      <c r="C279" s="7" t="s">
        <v>31</v>
      </c>
      <c r="D279" s="7" t="s">
        <v>15</v>
      </c>
      <c r="E279" s="7" t="s">
        <v>32</v>
      </c>
      <c r="F279" s="8">
        <v>0.142293</v>
      </c>
      <c r="G279" s="9">
        <v>0.0013</v>
      </c>
      <c r="H279" s="10">
        <f t="shared" si="1"/>
        <v>1.3</v>
      </c>
      <c r="I279" s="7">
        <v>2.0</v>
      </c>
      <c r="J279" s="11">
        <f t="shared" si="2"/>
        <v>0.65</v>
      </c>
      <c r="K279" s="8">
        <f t="shared" si="3"/>
        <v>109.4561538</v>
      </c>
      <c r="L279" s="7">
        <f>(300+349)/2</f>
        <v>324.5</v>
      </c>
      <c r="M279" s="8">
        <f t="shared" si="4"/>
        <v>0.3373070997</v>
      </c>
    </row>
    <row r="280" ht="15.75" hidden="1" customHeight="1">
      <c r="A280" s="7">
        <v>2020.0</v>
      </c>
      <c r="B280" s="7">
        <v>6.0</v>
      </c>
      <c r="C280" s="7" t="s">
        <v>31</v>
      </c>
      <c r="D280" s="7" t="s">
        <v>15</v>
      </c>
      <c r="E280" s="7" t="s">
        <v>17</v>
      </c>
      <c r="F280" s="8">
        <v>6777.613965</v>
      </c>
      <c r="G280" s="9">
        <v>76.6523</v>
      </c>
      <c r="H280" s="10">
        <f t="shared" si="1"/>
        <v>76652.3</v>
      </c>
      <c r="I280" s="7">
        <v>8911.0</v>
      </c>
      <c r="J280" s="11">
        <f t="shared" si="2"/>
        <v>8.601986309</v>
      </c>
      <c r="K280" s="8">
        <f t="shared" si="3"/>
        <v>88.4202296</v>
      </c>
      <c r="L280" s="7">
        <f>(350+399)/2</f>
        <v>374.5</v>
      </c>
      <c r="M280" s="8">
        <f t="shared" si="4"/>
        <v>0.2361020817</v>
      </c>
    </row>
    <row r="281" ht="15.75" hidden="1" customHeight="1">
      <c r="A281" s="7">
        <v>2020.0</v>
      </c>
      <c r="B281" s="7">
        <v>6.0</v>
      </c>
      <c r="C281" s="7" t="s">
        <v>31</v>
      </c>
      <c r="D281" s="7" t="s">
        <v>15</v>
      </c>
      <c r="E281" s="7" t="s">
        <v>18</v>
      </c>
      <c r="F281" s="8">
        <v>822.030462</v>
      </c>
      <c r="G281" s="9">
        <v>5.9658</v>
      </c>
      <c r="H281" s="10">
        <f t="shared" si="1"/>
        <v>5965.8</v>
      </c>
      <c r="I281" s="7">
        <v>1481.0</v>
      </c>
      <c r="J281" s="11">
        <f t="shared" si="2"/>
        <v>4.028224173</v>
      </c>
      <c r="K281" s="8">
        <f t="shared" si="3"/>
        <v>137.7904828</v>
      </c>
      <c r="L281" s="7">
        <f>(400+599)/2</f>
        <v>499.5</v>
      </c>
      <c r="M281" s="8">
        <f t="shared" si="4"/>
        <v>0.2758568223</v>
      </c>
    </row>
    <row r="282" ht="15.75" hidden="1" customHeight="1">
      <c r="A282" s="7">
        <v>2020.0</v>
      </c>
      <c r="B282" s="7">
        <v>6.0</v>
      </c>
      <c r="C282" s="7" t="s">
        <v>31</v>
      </c>
      <c r="D282" s="7" t="s">
        <v>15</v>
      </c>
      <c r="E282" s="7" t="s">
        <v>19</v>
      </c>
      <c r="F282" s="8">
        <v>66.62911</v>
      </c>
      <c r="G282" s="9">
        <v>0.4157</v>
      </c>
      <c r="H282" s="10">
        <f t="shared" si="1"/>
        <v>415.7</v>
      </c>
      <c r="I282" s="7">
        <v>318.0</v>
      </c>
      <c r="J282" s="11">
        <f t="shared" si="2"/>
        <v>1.307232704</v>
      </c>
      <c r="K282" s="8">
        <f t="shared" si="3"/>
        <v>160.2817176</v>
      </c>
      <c r="L282" s="7">
        <f>(600+899)/2</f>
        <v>749.5</v>
      </c>
      <c r="M282" s="8">
        <f t="shared" si="4"/>
        <v>0.2138515245</v>
      </c>
    </row>
    <row r="283" ht="15.75" hidden="1" customHeight="1">
      <c r="A283" s="7">
        <v>2020.0</v>
      </c>
      <c r="B283" s="7">
        <v>6.0</v>
      </c>
      <c r="C283" s="7" t="s">
        <v>31</v>
      </c>
      <c r="D283" s="7" t="s">
        <v>20</v>
      </c>
      <c r="E283" s="7" t="s">
        <v>18</v>
      </c>
      <c r="F283" s="8">
        <v>1161.256081</v>
      </c>
      <c r="G283" s="9">
        <v>5.8056</v>
      </c>
      <c r="H283" s="10">
        <f t="shared" si="1"/>
        <v>5805.6</v>
      </c>
      <c r="I283" s="7">
        <v>1295.0</v>
      </c>
      <c r="J283" s="11">
        <f t="shared" si="2"/>
        <v>4.483088803</v>
      </c>
      <c r="K283" s="8">
        <f t="shared" si="3"/>
        <v>200.0234396</v>
      </c>
      <c r="L283" s="7">
        <f>(400+599)/2</f>
        <v>499.5</v>
      </c>
      <c r="M283" s="8">
        <f t="shared" si="4"/>
        <v>0.4004473265</v>
      </c>
    </row>
    <row r="284" ht="15.75" hidden="1" customHeight="1">
      <c r="A284" s="7">
        <v>2020.0</v>
      </c>
      <c r="B284" s="7">
        <v>6.0</v>
      </c>
      <c r="C284" s="7" t="s">
        <v>31</v>
      </c>
      <c r="D284" s="7" t="s">
        <v>25</v>
      </c>
      <c r="E284" s="7" t="s">
        <v>17</v>
      </c>
      <c r="F284" s="8">
        <v>1016.720657</v>
      </c>
      <c r="G284" s="9">
        <v>18.7903</v>
      </c>
      <c r="H284" s="10">
        <f t="shared" si="1"/>
        <v>18790.3</v>
      </c>
      <c r="I284" s="7">
        <v>2174.0</v>
      </c>
      <c r="J284" s="11">
        <f t="shared" si="2"/>
        <v>8.643192272</v>
      </c>
      <c r="K284" s="8">
        <f t="shared" si="3"/>
        <v>54.10880385</v>
      </c>
      <c r="L284" s="7">
        <f>(350+399)/2</f>
        <v>374.5</v>
      </c>
      <c r="M284" s="8">
        <f t="shared" si="4"/>
        <v>0.1444827873</v>
      </c>
    </row>
    <row r="285" ht="15.75" hidden="1" customHeight="1">
      <c r="A285" s="7">
        <v>2020.0</v>
      </c>
      <c r="B285" s="7">
        <v>6.0</v>
      </c>
      <c r="C285" s="7" t="s">
        <v>31</v>
      </c>
      <c r="D285" s="7" t="s">
        <v>21</v>
      </c>
      <c r="E285" s="7" t="s">
        <v>16</v>
      </c>
      <c r="F285" s="8">
        <v>262.774193</v>
      </c>
      <c r="G285" s="9">
        <v>3.3244</v>
      </c>
      <c r="H285" s="10">
        <f t="shared" si="1"/>
        <v>3324.4</v>
      </c>
      <c r="I285" s="7">
        <v>1783.0</v>
      </c>
      <c r="J285" s="11">
        <f t="shared" si="2"/>
        <v>1.864498037</v>
      </c>
      <c r="K285" s="8">
        <f t="shared" si="3"/>
        <v>79.04409608</v>
      </c>
      <c r="L285" s="7">
        <f>(200+249)/2</f>
        <v>224.5</v>
      </c>
      <c r="M285" s="8">
        <f t="shared" si="4"/>
        <v>0.3520895148</v>
      </c>
    </row>
    <row r="286" ht="15.75" hidden="1" customHeight="1">
      <c r="A286" s="7">
        <v>2020.0</v>
      </c>
      <c r="B286" s="7">
        <v>6.0</v>
      </c>
      <c r="C286" s="7" t="s">
        <v>31</v>
      </c>
      <c r="D286" s="7" t="s">
        <v>21</v>
      </c>
      <c r="E286" s="7" t="s">
        <v>18</v>
      </c>
      <c r="F286" s="8">
        <v>119.821694</v>
      </c>
      <c r="G286" s="9">
        <v>0.5825</v>
      </c>
      <c r="H286" s="10">
        <f t="shared" si="1"/>
        <v>582.5</v>
      </c>
      <c r="I286" s="7">
        <v>235.0</v>
      </c>
      <c r="J286" s="11">
        <f t="shared" si="2"/>
        <v>2.478723404</v>
      </c>
      <c r="K286" s="8">
        <f t="shared" si="3"/>
        <v>205.702479</v>
      </c>
      <c r="L286" s="7">
        <f>(400+599)/2</f>
        <v>499.5</v>
      </c>
      <c r="M286" s="8">
        <f t="shared" si="4"/>
        <v>0.4118167747</v>
      </c>
    </row>
    <row r="287" ht="15.75" hidden="1" customHeight="1">
      <c r="A287" s="7">
        <v>2020.0</v>
      </c>
      <c r="B287" s="7">
        <v>6.0</v>
      </c>
      <c r="C287" s="7" t="s">
        <v>31</v>
      </c>
      <c r="D287" s="7" t="s">
        <v>24</v>
      </c>
      <c r="E287" s="7" t="s">
        <v>17</v>
      </c>
      <c r="F287" s="8">
        <v>236.517256</v>
      </c>
      <c r="G287" s="9">
        <v>1.3844</v>
      </c>
      <c r="H287" s="10">
        <f t="shared" si="1"/>
        <v>1384.4</v>
      </c>
      <c r="I287" s="7">
        <v>321.0</v>
      </c>
      <c r="J287" s="11">
        <f t="shared" si="2"/>
        <v>4.312772586</v>
      </c>
      <c r="K287" s="8">
        <f t="shared" si="3"/>
        <v>170.844594</v>
      </c>
      <c r="L287" s="7">
        <f>(350+399)/2</f>
        <v>374.5</v>
      </c>
      <c r="M287" s="8">
        <f t="shared" si="4"/>
        <v>0.4561938426</v>
      </c>
    </row>
    <row r="288" ht="15.75" hidden="1" customHeight="1">
      <c r="A288" s="7">
        <v>2020.0</v>
      </c>
      <c r="B288" s="7">
        <v>6.0</v>
      </c>
      <c r="C288" s="7" t="s">
        <v>31</v>
      </c>
      <c r="D288" s="7" t="s">
        <v>22</v>
      </c>
      <c r="E288" s="7" t="s">
        <v>23</v>
      </c>
      <c r="F288" s="8">
        <v>120.12206</v>
      </c>
      <c r="G288" s="9">
        <v>1.34</v>
      </c>
      <c r="H288" s="10">
        <f t="shared" si="1"/>
        <v>1340</v>
      </c>
      <c r="I288" s="7">
        <v>367.0</v>
      </c>
      <c r="J288" s="11">
        <f t="shared" si="2"/>
        <v>3.651226158</v>
      </c>
      <c r="K288" s="8">
        <f t="shared" si="3"/>
        <v>89.64332836</v>
      </c>
      <c r="L288" s="7">
        <v>200.0</v>
      </c>
      <c r="M288" s="8">
        <f t="shared" si="4"/>
        <v>0.4482166418</v>
      </c>
    </row>
    <row r="289" ht="15.75" hidden="1" customHeight="1">
      <c r="A289" s="7">
        <v>2020.0</v>
      </c>
      <c r="B289" s="7">
        <v>6.0</v>
      </c>
      <c r="C289" s="7" t="s">
        <v>31</v>
      </c>
      <c r="D289" s="7" t="s">
        <v>44</v>
      </c>
      <c r="E289" s="7" t="s">
        <v>18</v>
      </c>
      <c r="F289" s="8">
        <v>92.652783</v>
      </c>
      <c r="G289" s="9">
        <v>0.8894</v>
      </c>
      <c r="H289" s="10">
        <f t="shared" si="1"/>
        <v>889.4</v>
      </c>
      <c r="I289" s="7">
        <v>618.0</v>
      </c>
      <c r="J289" s="11">
        <f t="shared" si="2"/>
        <v>1.439158576</v>
      </c>
      <c r="K289" s="8">
        <f t="shared" si="3"/>
        <v>104.1744805</v>
      </c>
      <c r="L289" s="7">
        <f>(400+599)/2</f>
        <v>499.5</v>
      </c>
      <c r="M289" s="8">
        <f t="shared" si="4"/>
        <v>0.2085575186</v>
      </c>
    </row>
    <row r="290" ht="15.75" hidden="1" customHeight="1">
      <c r="A290" s="7">
        <v>2020.0</v>
      </c>
      <c r="B290" s="7">
        <v>6.0</v>
      </c>
      <c r="C290" s="7" t="s">
        <v>31</v>
      </c>
      <c r="D290" s="7" t="s">
        <v>26</v>
      </c>
      <c r="E290" s="7" t="s">
        <v>27</v>
      </c>
      <c r="F290" s="8">
        <v>1.081717</v>
      </c>
      <c r="G290" s="9">
        <v>0.0027</v>
      </c>
      <c r="H290" s="10">
        <f t="shared" si="1"/>
        <v>2.7</v>
      </c>
      <c r="I290" s="7">
        <v>2.0</v>
      </c>
      <c r="J290" s="11">
        <f t="shared" si="2"/>
        <v>1.35</v>
      </c>
      <c r="K290" s="8">
        <f t="shared" si="3"/>
        <v>400.6359259</v>
      </c>
      <c r="L290" s="7">
        <f>(250+299)/2</f>
        <v>274.5</v>
      </c>
      <c r="M290" s="8">
        <f t="shared" si="4"/>
        <v>1.45951157</v>
      </c>
    </row>
    <row r="291" ht="15.75" hidden="1" customHeight="1">
      <c r="A291" s="7">
        <v>2020.0</v>
      </c>
      <c r="B291" s="7">
        <v>6.0</v>
      </c>
      <c r="C291" s="7" t="s">
        <v>31</v>
      </c>
      <c r="D291" s="7" t="s">
        <v>26</v>
      </c>
      <c r="E291" s="7" t="s">
        <v>18</v>
      </c>
      <c r="F291" s="8">
        <v>56.30877</v>
      </c>
      <c r="G291" s="9">
        <v>0.5157</v>
      </c>
      <c r="H291" s="10">
        <f t="shared" si="1"/>
        <v>515.7</v>
      </c>
      <c r="I291" s="7">
        <v>338.0</v>
      </c>
      <c r="J291" s="11">
        <f t="shared" si="2"/>
        <v>1.525739645</v>
      </c>
      <c r="K291" s="8">
        <f t="shared" si="3"/>
        <v>109.1890052</v>
      </c>
      <c r="L291" s="7">
        <f>(400+599)/2</f>
        <v>499.5</v>
      </c>
      <c r="M291" s="8">
        <f t="shared" si="4"/>
        <v>0.2185966071</v>
      </c>
    </row>
    <row r="292" ht="15.75" hidden="1" customHeight="1">
      <c r="A292" s="7">
        <v>2020.0</v>
      </c>
      <c r="B292" s="7">
        <v>6.0</v>
      </c>
      <c r="C292" s="7" t="s">
        <v>31</v>
      </c>
      <c r="D292" s="7" t="s">
        <v>35</v>
      </c>
      <c r="E292" s="7" t="s">
        <v>27</v>
      </c>
      <c r="F292" s="8">
        <v>49.519426</v>
      </c>
      <c r="G292" s="9">
        <v>1.0837</v>
      </c>
      <c r="H292" s="10">
        <f t="shared" si="1"/>
        <v>1083.7</v>
      </c>
      <c r="I292" s="7">
        <v>711.0</v>
      </c>
      <c r="J292" s="11">
        <f t="shared" si="2"/>
        <v>1.52419128</v>
      </c>
      <c r="K292" s="8">
        <f t="shared" si="3"/>
        <v>45.69477346</v>
      </c>
      <c r="L292" s="7">
        <f>(250+299)/2</f>
        <v>274.5</v>
      </c>
      <c r="M292" s="8">
        <f t="shared" si="4"/>
        <v>0.1664654771</v>
      </c>
    </row>
    <row r="293" ht="15.75" hidden="1" customHeight="1">
      <c r="A293" s="7">
        <v>2020.0</v>
      </c>
      <c r="B293" s="7">
        <v>6.0</v>
      </c>
      <c r="C293" s="7" t="s">
        <v>31</v>
      </c>
      <c r="D293" s="7" t="s">
        <v>36</v>
      </c>
      <c r="E293" s="7" t="s">
        <v>18</v>
      </c>
      <c r="F293" s="8">
        <v>47.024197</v>
      </c>
      <c r="G293" s="9">
        <v>0.5387</v>
      </c>
      <c r="H293" s="10">
        <f t="shared" si="1"/>
        <v>538.7</v>
      </c>
      <c r="I293" s="7">
        <v>121.0</v>
      </c>
      <c r="J293" s="11">
        <f t="shared" si="2"/>
        <v>4.452066116</v>
      </c>
      <c r="K293" s="8">
        <f t="shared" si="3"/>
        <v>87.29199369</v>
      </c>
      <c r="L293" s="7">
        <f>(400+599)/2</f>
        <v>499.5</v>
      </c>
      <c r="M293" s="8">
        <f t="shared" si="4"/>
        <v>0.1747587461</v>
      </c>
    </row>
    <row r="294" ht="15.75" hidden="1" customHeight="1">
      <c r="A294" s="7">
        <v>2020.0</v>
      </c>
      <c r="B294" s="7">
        <v>6.0</v>
      </c>
      <c r="C294" s="7" t="s">
        <v>37</v>
      </c>
      <c r="D294" s="7" t="s">
        <v>15</v>
      </c>
      <c r="E294" s="7" t="s">
        <v>16</v>
      </c>
      <c r="F294" s="8">
        <v>4901.720639</v>
      </c>
      <c r="G294" s="9">
        <v>75.9334</v>
      </c>
      <c r="H294" s="10">
        <f t="shared" si="1"/>
        <v>75933.4</v>
      </c>
      <c r="I294" s="7">
        <v>11136.0</v>
      </c>
      <c r="J294" s="11">
        <f t="shared" si="2"/>
        <v>6.81873204</v>
      </c>
      <c r="K294" s="8">
        <f t="shared" si="3"/>
        <v>64.55289292</v>
      </c>
      <c r="L294" s="7">
        <f>(200+249)/2</f>
        <v>224.5</v>
      </c>
      <c r="M294" s="8">
        <f t="shared" si="4"/>
        <v>0.2875407257</v>
      </c>
    </row>
    <row r="295" ht="15.75" hidden="1" customHeight="1">
      <c r="A295" s="7">
        <v>2020.0</v>
      </c>
      <c r="B295" s="7">
        <v>6.0</v>
      </c>
      <c r="C295" s="7" t="s">
        <v>37</v>
      </c>
      <c r="D295" s="7" t="s">
        <v>15</v>
      </c>
      <c r="E295" s="7" t="s">
        <v>17</v>
      </c>
      <c r="F295" s="8">
        <v>7862.024497</v>
      </c>
      <c r="G295" s="9">
        <v>96.8199</v>
      </c>
      <c r="H295" s="10">
        <f t="shared" si="1"/>
        <v>96819.9</v>
      </c>
      <c r="I295" s="7">
        <v>8213.0</v>
      </c>
      <c r="J295" s="11">
        <f t="shared" si="2"/>
        <v>11.78861561</v>
      </c>
      <c r="K295" s="8">
        <f t="shared" si="3"/>
        <v>81.20256783</v>
      </c>
      <c r="L295" s="7">
        <f>(350+399)/2</f>
        <v>374.5</v>
      </c>
      <c r="M295" s="8">
        <f t="shared" si="4"/>
        <v>0.2168292866</v>
      </c>
    </row>
    <row r="296" ht="15.75" hidden="1" customHeight="1">
      <c r="A296" s="7">
        <v>2020.0</v>
      </c>
      <c r="B296" s="7">
        <v>6.0</v>
      </c>
      <c r="C296" s="7" t="s">
        <v>37</v>
      </c>
      <c r="D296" s="7" t="s">
        <v>15</v>
      </c>
      <c r="E296" s="7" t="s">
        <v>18</v>
      </c>
      <c r="F296" s="8">
        <v>1864.033093</v>
      </c>
      <c r="G296" s="9">
        <v>14.8417</v>
      </c>
      <c r="H296" s="10">
        <f t="shared" si="1"/>
        <v>14841.7</v>
      </c>
      <c r="I296" s="7">
        <v>1811.0</v>
      </c>
      <c r="J296" s="11">
        <f t="shared" si="2"/>
        <v>8.195306461</v>
      </c>
      <c r="K296" s="8">
        <f t="shared" si="3"/>
        <v>125.5943115</v>
      </c>
      <c r="L296" s="7">
        <f>(400+599)/2</f>
        <v>499.5</v>
      </c>
      <c r="M296" s="8">
        <f t="shared" si="4"/>
        <v>0.2514400631</v>
      </c>
    </row>
    <row r="297" ht="15.75" hidden="1" customHeight="1">
      <c r="A297" s="7">
        <v>2020.0</v>
      </c>
      <c r="B297" s="7">
        <v>6.0</v>
      </c>
      <c r="C297" s="7" t="s">
        <v>37</v>
      </c>
      <c r="D297" s="7" t="s">
        <v>15</v>
      </c>
      <c r="E297" s="7" t="s">
        <v>19</v>
      </c>
      <c r="F297" s="8">
        <v>15.912793</v>
      </c>
      <c r="G297" s="9">
        <v>0.1094</v>
      </c>
      <c r="H297" s="10">
        <f t="shared" si="1"/>
        <v>109.4</v>
      </c>
      <c r="I297" s="7">
        <v>71.0</v>
      </c>
      <c r="J297" s="11">
        <f t="shared" si="2"/>
        <v>1.54084507</v>
      </c>
      <c r="K297" s="8">
        <f t="shared" si="3"/>
        <v>145.4551463</v>
      </c>
      <c r="L297" s="7">
        <f>(600+899)/2</f>
        <v>749.5</v>
      </c>
      <c r="M297" s="8">
        <f t="shared" si="4"/>
        <v>0.1940695747</v>
      </c>
    </row>
    <row r="298" ht="15.75" hidden="1" customHeight="1">
      <c r="A298" s="7">
        <v>2020.0</v>
      </c>
      <c r="B298" s="7">
        <v>6.0</v>
      </c>
      <c r="C298" s="7" t="s">
        <v>37</v>
      </c>
      <c r="D298" s="7" t="s">
        <v>20</v>
      </c>
      <c r="E298" s="7" t="s">
        <v>18</v>
      </c>
      <c r="F298" s="8">
        <v>4241.478373</v>
      </c>
      <c r="G298" s="9">
        <v>20.4412</v>
      </c>
      <c r="H298" s="10">
        <f t="shared" si="1"/>
        <v>20441.2</v>
      </c>
      <c r="I298" s="7">
        <v>2246.0</v>
      </c>
      <c r="J298" s="11">
        <f t="shared" si="2"/>
        <v>9.101157614</v>
      </c>
      <c r="K298" s="8">
        <f t="shared" si="3"/>
        <v>207.4965449</v>
      </c>
      <c r="L298" s="7">
        <f>(400+599)/2</f>
        <v>499.5</v>
      </c>
      <c r="M298" s="8">
        <f t="shared" si="4"/>
        <v>0.4154084982</v>
      </c>
    </row>
    <row r="299" ht="15.75" hidden="1" customHeight="1">
      <c r="A299" s="7">
        <v>2020.0</v>
      </c>
      <c r="B299" s="7">
        <v>6.0</v>
      </c>
      <c r="C299" s="7" t="s">
        <v>37</v>
      </c>
      <c r="D299" s="7" t="s">
        <v>25</v>
      </c>
      <c r="E299" s="7" t="s">
        <v>17</v>
      </c>
      <c r="F299" s="8">
        <v>1824.296596</v>
      </c>
      <c r="G299" s="9">
        <v>31.2794</v>
      </c>
      <c r="H299" s="10">
        <f t="shared" si="1"/>
        <v>31279.4</v>
      </c>
      <c r="I299" s="7">
        <v>2191.0</v>
      </c>
      <c r="J299" s="11">
        <f t="shared" si="2"/>
        <v>14.27631219</v>
      </c>
      <c r="K299" s="8">
        <f t="shared" si="3"/>
        <v>58.32262115</v>
      </c>
      <c r="L299" s="7">
        <f t="shared" ref="L299:L300" si="22">(350+399)/2</f>
        <v>374.5</v>
      </c>
      <c r="M299" s="8">
        <f t="shared" si="4"/>
        <v>0.1557346359</v>
      </c>
    </row>
    <row r="300" ht="15.75" hidden="1" customHeight="1">
      <c r="A300" s="7">
        <v>2020.0</v>
      </c>
      <c r="B300" s="7">
        <v>6.0</v>
      </c>
      <c r="C300" s="7" t="s">
        <v>37</v>
      </c>
      <c r="D300" s="7" t="s">
        <v>24</v>
      </c>
      <c r="E300" s="7" t="s">
        <v>17</v>
      </c>
      <c r="F300" s="8">
        <v>1209.394551</v>
      </c>
      <c r="G300" s="9">
        <v>8.0562</v>
      </c>
      <c r="H300" s="10">
        <f t="shared" si="1"/>
        <v>8056.2</v>
      </c>
      <c r="I300" s="7">
        <v>631.0</v>
      </c>
      <c r="J300" s="11">
        <f t="shared" si="2"/>
        <v>12.76735341</v>
      </c>
      <c r="K300" s="8">
        <f t="shared" si="3"/>
        <v>150.1197278</v>
      </c>
      <c r="L300" s="7">
        <f t="shared" si="22"/>
        <v>374.5</v>
      </c>
      <c r="M300" s="8">
        <f t="shared" si="4"/>
        <v>0.4008537458</v>
      </c>
    </row>
    <row r="301" ht="15.75" hidden="1" customHeight="1">
      <c r="A301" s="7">
        <v>2020.0</v>
      </c>
      <c r="B301" s="7">
        <v>6.0</v>
      </c>
      <c r="C301" s="7" t="s">
        <v>37</v>
      </c>
      <c r="D301" s="7" t="s">
        <v>21</v>
      </c>
      <c r="E301" s="7" t="s">
        <v>16</v>
      </c>
      <c r="F301" s="8">
        <v>302.101449</v>
      </c>
      <c r="G301" s="9">
        <v>4.3128</v>
      </c>
      <c r="H301" s="10">
        <f t="shared" si="1"/>
        <v>4312.8</v>
      </c>
      <c r="I301" s="7">
        <v>1587.0</v>
      </c>
      <c r="J301" s="11">
        <f t="shared" si="2"/>
        <v>2.71758034</v>
      </c>
      <c r="K301" s="8">
        <f t="shared" si="3"/>
        <v>70.04763703</v>
      </c>
      <c r="L301" s="7">
        <f>(200+249)/2</f>
        <v>224.5</v>
      </c>
      <c r="M301" s="8">
        <f t="shared" si="4"/>
        <v>0.3120162006</v>
      </c>
    </row>
    <row r="302" ht="15.75" hidden="1" customHeight="1">
      <c r="A302" s="7">
        <v>2020.0</v>
      </c>
      <c r="B302" s="7">
        <v>6.0</v>
      </c>
      <c r="C302" s="7" t="s">
        <v>37</v>
      </c>
      <c r="D302" s="7" t="s">
        <v>21</v>
      </c>
      <c r="E302" s="7" t="s">
        <v>18</v>
      </c>
      <c r="F302" s="8">
        <v>565.056658</v>
      </c>
      <c r="G302" s="9">
        <v>3.1105</v>
      </c>
      <c r="H302" s="10">
        <f t="shared" si="1"/>
        <v>3110.5</v>
      </c>
      <c r="I302" s="7">
        <v>1188.0</v>
      </c>
      <c r="J302" s="11">
        <f t="shared" si="2"/>
        <v>2.618265993</v>
      </c>
      <c r="K302" s="8">
        <f t="shared" si="3"/>
        <v>181.6610378</v>
      </c>
      <c r="L302" s="7">
        <f>(400+599)/2</f>
        <v>499.5</v>
      </c>
      <c r="M302" s="8">
        <f t="shared" si="4"/>
        <v>0.3636857613</v>
      </c>
    </row>
    <row r="303" ht="15.75" hidden="1" customHeight="1">
      <c r="A303" s="7">
        <v>2020.0</v>
      </c>
      <c r="B303" s="7">
        <v>6.0</v>
      </c>
      <c r="C303" s="7" t="s">
        <v>37</v>
      </c>
      <c r="D303" s="7" t="s">
        <v>38</v>
      </c>
      <c r="E303" s="7" t="s">
        <v>23</v>
      </c>
      <c r="F303" s="8">
        <v>476.183387</v>
      </c>
      <c r="G303" s="9">
        <v>1.7589</v>
      </c>
      <c r="H303" s="10">
        <f t="shared" si="1"/>
        <v>1758.9</v>
      </c>
      <c r="I303" s="7">
        <v>97.0</v>
      </c>
      <c r="J303" s="11">
        <f t="shared" si="2"/>
        <v>18.13298969</v>
      </c>
      <c r="K303" s="8">
        <f t="shared" si="3"/>
        <v>270.7279476</v>
      </c>
      <c r="L303" s="7">
        <v>200.0</v>
      </c>
      <c r="M303" s="8">
        <f t="shared" si="4"/>
        <v>1.353639738</v>
      </c>
    </row>
    <row r="304" ht="15.75" hidden="1" customHeight="1">
      <c r="A304" s="7">
        <v>2020.0</v>
      </c>
      <c r="B304" s="7">
        <v>6.0</v>
      </c>
      <c r="C304" s="7" t="s">
        <v>37</v>
      </c>
      <c r="D304" s="7" t="s">
        <v>38</v>
      </c>
      <c r="E304" s="7" t="s">
        <v>17</v>
      </c>
      <c r="F304" s="8">
        <v>7.848517</v>
      </c>
      <c r="G304" s="9">
        <v>0.0245</v>
      </c>
      <c r="H304" s="10">
        <f t="shared" si="1"/>
        <v>24.5</v>
      </c>
      <c r="I304" s="7">
        <v>6.0</v>
      </c>
      <c r="J304" s="11">
        <f t="shared" si="2"/>
        <v>4.083333333</v>
      </c>
      <c r="K304" s="8">
        <f t="shared" si="3"/>
        <v>320.3476327</v>
      </c>
      <c r="L304" s="7">
        <f>(350+399)/2</f>
        <v>374.5</v>
      </c>
      <c r="M304" s="8">
        <f t="shared" si="4"/>
        <v>0.8554008883</v>
      </c>
    </row>
    <row r="305" ht="15.75" hidden="1" customHeight="1">
      <c r="A305" s="7">
        <v>2020.0</v>
      </c>
      <c r="B305" s="7">
        <v>6.0</v>
      </c>
      <c r="C305" s="7" t="s">
        <v>37</v>
      </c>
      <c r="D305" s="7" t="s">
        <v>38</v>
      </c>
      <c r="E305" s="7" t="s">
        <v>18</v>
      </c>
      <c r="F305" s="8">
        <v>27.373598</v>
      </c>
      <c r="G305" s="9">
        <v>0.0558</v>
      </c>
      <c r="H305" s="10">
        <f t="shared" si="1"/>
        <v>55.8</v>
      </c>
      <c r="I305" s="7">
        <v>43.0</v>
      </c>
      <c r="J305" s="11">
        <f t="shared" si="2"/>
        <v>1.297674419</v>
      </c>
      <c r="K305" s="8">
        <f t="shared" si="3"/>
        <v>490.5662724</v>
      </c>
      <c r="L305" s="7">
        <f>(400+599)/2</f>
        <v>499.5</v>
      </c>
      <c r="M305" s="8">
        <f t="shared" si="4"/>
        <v>0.9821146595</v>
      </c>
    </row>
    <row r="306" ht="15.75" hidden="1" customHeight="1">
      <c r="A306" s="7">
        <v>2020.0</v>
      </c>
      <c r="B306" s="7">
        <v>6.0</v>
      </c>
      <c r="C306" s="7" t="s">
        <v>37</v>
      </c>
      <c r="D306" s="7" t="s">
        <v>34</v>
      </c>
      <c r="E306" s="7" t="s">
        <v>23</v>
      </c>
      <c r="F306" s="8">
        <v>3.280559</v>
      </c>
      <c r="G306" s="9">
        <v>0.0135</v>
      </c>
      <c r="H306" s="10">
        <f t="shared" si="1"/>
        <v>13.5</v>
      </c>
      <c r="I306" s="7">
        <v>7.0</v>
      </c>
      <c r="J306" s="11">
        <f t="shared" si="2"/>
        <v>1.928571429</v>
      </c>
      <c r="K306" s="8">
        <f t="shared" si="3"/>
        <v>243.0043704</v>
      </c>
      <c r="L306" s="7">
        <v>200.0</v>
      </c>
      <c r="M306" s="8">
        <f t="shared" si="4"/>
        <v>1.215021852</v>
      </c>
    </row>
    <row r="307" ht="15.75" hidden="1" customHeight="1">
      <c r="A307" s="7">
        <v>2020.0</v>
      </c>
      <c r="B307" s="7">
        <v>6.0</v>
      </c>
      <c r="C307" s="7" t="s">
        <v>37</v>
      </c>
      <c r="D307" s="7" t="s">
        <v>34</v>
      </c>
      <c r="E307" s="7" t="s">
        <v>18</v>
      </c>
      <c r="F307" s="8">
        <v>371.495588</v>
      </c>
      <c r="G307" s="9">
        <v>1.3282</v>
      </c>
      <c r="H307" s="10">
        <f t="shared" si="1"/>
        <v>1328.2</v>
      </c>
      <c r="I307" s="7">
        <v>221.0</v>
      </c>
      <c r="J307" s="11">
        <f t="shared" si="2"/>
        <v>6.009954751</v>
      </c>
      <c r="K307" s="8">
        <f t="shared" si="3"/>
        <v>279.6985303</v>
      </c>
      <c r="L307" s="7">
        <f t="shared" ref="L307:L308" si="23">(400+599)/2</f>
        <v>499.5</v>
      </c>
      <c r="M307" s="8">
        <f t="shared" si="4"/>
        <v>0.5599570177</v>
      </c>
    </row>
    <row r="308" ht="15.75" hidden="1" customHeight="1">
      <c r="A308" s="7">
        <v>2020.0</v>
      </c>
      <c r="B308" s="7">
        <v>6.0</v>
      </c>
      <c r="C308" s="7" t="s">
        <v>37</v>
      </c>
      <c r="D308" s="7" t="s">
        <v>44</v>
      </c>
      <c r="E308" s="7" t="s">
        <v>18</v>
      </c>
      <c r="F308" s="8">
        <v>223.758046</v>
      </c>
      <c r="G308" s="9">
        <v>2.1193</v>
      </c>
      <c r="H308" s="10">
        <f t="shared" si="1"/>
        <v>2119.3</v>
      </c>
      <c r="I308" s="7">
        <v>1456.0</v>
      </c>
      <c r="J308" s="11">
        <f t="shared" si="2"/>
        <v>1.455563187</v>
      </c>
      <c r="K308" s="8">
        <f t="shared" si="3"/>
        <v>105.5811098</v>
      </c>
      <c r="L308" s="7">
        <f t="shared" si="23"/>
        <v>499.5</v>
      </c>
      <c r="M308" s="8">
        <f t="shared" si="4"/>
        <v>0.2113735932</v>
      </c>
    </row>
    <row r="309" ht="15.75" hidden="1" customHeight="1">
      <c r="A309" s="7">
        <v>2020.0</v>
      </c>
      <c r="B309" s="7">
        <v>6.0</v>
      </c>
      <c r="C309" s="7" t="s">
        <v>37</v>
      </c>
      <c r="D309" s="7" t="s">
        <v>40</v>
      </c>
      <c r="E309" s="7" t="s">
        <v>23</v>
      </c>
      <c r="F309" s="8">
        <v>60.613095</v>
      </c>
      <c r="G309" s="9">
        <v>0.3927</v>
      </c>
      <c r="H309" s="10">
        <f t="shared" si="1"/>
        <v>392.7</v>
      </c>
      <c r="I309" s="7">
        <v>1.0</v>
      </c>
      <c r="J309" s="11">
        <f t="shared" si="2"/>
        <v>392.7</v>
      </c>
      <c r="K309" s="8">
        <f t="shared" si="3"/>
        <v>154.349618</v>
      </c>
      <c r="L309" s="7">
        <v>200.0</v>
      </c>
      <c r="M309" s="8">
        <f t="shared" si="4"/>
        <v>0.7717480901</v>
      </c>
    </row>
    <row r="310" ht="15.75" hidden="1" customHeight="1">
      <c r="A310" s="7">
        <v>2020.0</v>
      </c>
      <c r="B310" s="7">
        <v>6.0</v>
      </c>
      <c r="C310" s="7" t="s">
        <v>37</v>
      </c>
      <c r="D310" s="7" t="s">
        <v>40</v>
      </c>
      <c r="E310" s="7" t="s">
        <v>17</v>
      </c>
      <c r="F310" s="8">
        <v>120.995908</v>
      </c>
      <c r="G310" s="9">
        <v>0.5521</v>
      </c>
      <c r="H310" s="10">
        <f t="shared" si="1"/>
        <v>552.1</v>
      </c>
      <c r="I310" s="7">
        <v>1.0</v>
      </c>
      <c r="J310" s="11">
        <f t="shared" si="2"/>
        <v>552.1</v>
      </c>
      <c r="K310" s="8">
        <f t="shared" si="3"/>
        <v>219.1557834</v>
      </c>
      <c r="L310" s="7">
        <f>(350+399)/2</f>
        <v>374.5</v>
      </c>
      <c r="M310" s="8">
        <f t="shared" si="4"/>
        <v>0.5851956832</v>
      </c>
    </row>
    <row r="311" ht="15.75" hidden="1" customHeight="1">
      <c r="A311" s="7">
        <v>2020.0</v>
      </c>
      <c r="B311" s="7">
        <v>6.0</v>
      </c>
      <c r="C311" s="7" t="s">
        <v>37</v>
      </c>
      <c r="D311" s="7" t="s">
        <v>43</v>
      </c>
      <c r="E311" s="7" t="s">
        <v>32</v>
      </c>
      <c r="F311" s="8">
        <v>24.489549</v>
      </c>
      <c r="G311" s="9">
        <v>0.1282</v>
      </c>
      <c r="H311" s="10">
        <f t="shared" si="1"/>
        <v>128.2</v>
      </c>
      <c r="I311" s="7">
        <v>1.0</v>
      </c>
      <c r="J311" s="11">
        <f t="shared" si="2"/>
        <v>128.2</v>
      </c>
      <c r="K311" s="8">
        <f t="shared" si="3"/>
        <v>191.0261232</v>
      </c>
      <c r="L311" s="7">
        <f>(300+349)/2</f>
        <v>324.5</v>
      </c>
      <c r="M311" s="8">
        <f t="shared" si="4"/>
        <v>0.5886783459</v>
      </c>
    </row>
    <row r="312" ht="15.75" hidden="1" customHeight="1">
      <c r="A312" s="7">
        <v>2020.0</v>
      </c>
      <c r="B312" s="7">
        <v>6.0</v>
      </c>
      <c r="C312" s="7" t="s">
        <v>37</v>
      </c>
      <c r="D312" s="7" t="s">
        <v>43</v>
      </c>
      <c r="E312" s="7" t="s">
        <v>18</v>
      </c>
      <c r="F312" s="8">
        <v>149.109018</v>
      </c>
      <c r="G312" s="9">
        <v>0.3336</v>
      </c>
      <c r="H312" s="10">
        <f t="shared" si="1"/>
        <v>333.6</v>
      </c>
      <c r="I312" s="7">
        <v>1.0</v>
      </c>
      <c r="J312" s="11">
        <f t="shared" si="2"/>
        <v>333.6</v>
      </c>
      <c r="K312" s="8">
        <f t="shared" si="3"/>
        <v>446.9694784</v>
      </c>
      <c r="L312" s="7">
        <f>(400+599)/2</f>
        <v>499.5</v>
      </c>
      <c r="M312" s="8">
        <f t="shared" si="4"/>
        <v>0.8948337906</v>
      </c>
    </row>
    <row r="313" ht="15.75" hidden="1" customHeight="1">
      <c r="A313" s="7">
        <v>2020.0</v>
      </c>
      <c r="B313" s="7">
        <v>7.0</v>
      </c>
      <c r="C313" s="7" t="s">
        <v>14</v>
      </c>
      <c r="D313" s="7" t="s">
        <v>15</v>
      </c>
      <c r="E313" s="7" t="s">
        <v>16</v>
      </c>
      <c r="F313" s="8">
        <v>870.325083</v>
      </c>
      <c r="G313" s="9">
        <v>15.1169</v>
      </c>
      <c r="H313" s="10">
        <f t="shared" si="1"/>
        <v>15116.9</v>
      </c>
      <c r="I313" s="7">
        <v>618.0</v>
      </c>
      <c r="J313" s="11">
        <f t="shared" si="2"/>
        <v>24.46100324</v>
      </c>
      <c r="K313" s="8">
        <f t="shared" si="3"/>
        <v>57.57298672</v>
      </c>
      <c r="L313" s="7">
        <f>(200+249)/2</f>
        <v>224.5</v>
      </c>
      <c r="M313" s="8">
        <f t="shared" si="4"/>
        <v>0.2564498295</v>
      </c>
    </row>
    <row r="314" ht="15.75" customHeight="1">
      <c r="A314" s="7">
        <v>2020.0</v>
      </c>
      <c r="B314" s="7">
        <v>7.0</v>
      </c>
      <c r="C314" s="7" t="s">
        <v>14</v>
      </c>
      <c r="D314" s="7" t="s">
        <v>15</v>
      </c>
      <c r="E314" s="7" t="s">
        <v>17</v>
      </c>
      <c r="F314" s="8">
        <v>7403.354863</v>
      </c>
      <c r="G314" s="9">
        <v>87.8911</v>
      </c>
      <c r="H314" s="10">
        <f t="shared" si="1"/>
        <v>87891.1</v>
      </c>
      <c r="I314" s="7">
        <v>714.0</v>
      </c>
      <c r="J314" s="11">
        <f t="shared" si="2"/>
        <v>123.0967787</v>
      </c>
      <c r="K314" s="8">
        <f t="shared" si="3"/>
        <v>84.23327121</v>
      </c>
      <c r="L314" s="7">
        <f>(350+399)/2</f>
        <v>374.5</v>
      </c>
      <c r="M314" s="8">
        <f t="shared" si="4"/>
        <v>0.2249219525</v>
      </c>
    </row>
    <row r="315" ht="15.75" customHeight="1">
      <c r="A315" s="7">
        <v>2020.0</v>
      </c>
      <c r="B315" s="7">
        <v>7.0</v>
      </c>
      <c r="C315" s="7" t="s">
        <v>14</v>
      </c>
      <c r="D315" s="7" t="s">
        <v>15</v>
      </c>
      <c r="E315" s="7" t="s">
        <v>18</v>
      </c>
      <c r="F315" s="8">
        <v>2552.483087</v>
      </c>
      <c r="G315" s="9">
        <v>21.0883</v>
      </c>
      <c r="H315" s="10">
        <f t="shared" si="1"/>
        <v>21088.3</v>
      </c>
      <c r="I315" s="7">
        <v>578.0</v>
      </c>
      <c r="J315" s="11">
        <f t="shared" si="2"/>
        <v>36.4849481</v>
      </c>
      <c r="K315" s="8">
        <f t="shared" si="3"/>
        <v>121.0378782</v>
      </c>
      <c r="L315" s="7">
        <f>(400+599)/2</f>
        <v>499.5</v>
      </c>
      <c r="M315" s="8">
        <f t="shared" si="4"/>
        <v>0.2423180745</v>
      </c>
    </row>
    <row r="316" ht="15.75" customHeight="1">
      <c r="A316" s="7">
        <v>2020.0</v>
      </c>
      <c r="B316" s="7">
        <v>7.0</v>
      </c>
      <c r="C316" s="7" t="s">
        <v>14</v>
      </c>
      <c r="D316" s="7" t="s">
        <v>15</v>
      </c>
      <c r="E316" s="7" t="s">
        <v>19</v>
      </c>
      <c r="F316" s="8">
        <v>6.283229</v>
      </c>
      <c r="G316" s="9">
        <v>0.0356</v>
      </c>
      <c r="H316" s="10">
        <f t="shared" si="1"/>
        <v>35.6</v>
      </c>
      <c r="I316" s="7">
        <v>11.0</v>
      </c>
      <c r="J316" s="11">
        <f t="shared" si="2"/>
        <v>3.236363636</v>
      </c>
      <c r="K316" s="8">
        <f t="shared" si="3"/>
        <v>176.4951966</v>
      </c>
      <c r="L316" s="7">
        <f>(600+899)/2</f>
        <v>749.5</v>
      </c>
      <c r="M316" s="8">
        <f t="shared" si="4"/>
        <v>0.2354839181</v>
      </c>
    </row>
    <row r="317" ht="15.75" customHeight="1">
      <c r="A317" s="7">
        <v>2020.0</v>
      </c>
      <c r="B317" s="7">
        <v>7.0</v>
      </c>
      <c r="C317" s="7" t="s">
        <v>14</v>
      </c>
      <c r="D317" s="7" t="s">
        <v>20</v>
      </c>
      <c r="E317" s="7" t="s">
        <v>18</v>
      </c>
      <c r="F317" s="8">
        <v>2822.831024</v>
      </c>
      <c r="G317" s="9">
        <v>14.4919</v>
      </c>
      <c r="H317" s="10">
        <f t="shared" si="1"/>
        <v>14491.9</v>
      </c>
      <c r="I317" s="7">
        <v>575.0</v>
      </c>
      <c r="J317" s="11">
        <f t="shared" si="2"/>
        <v>25.20330435</v>
      </c>
      <c r="K317" s="8">
        <f t="shared" si="3"/>
        <v>194.7868136</v>
      </c>
      <c r="L317" s="7">
        <f>(400+599)/2</f>
        <v>499.5</v>
      </c>
      <c r="M317" s="8">
        <f t="shared" si="4"/>
        <v>0.3899635908</v>
      </c>
    </row>
    <row r="318" ht="15.75" hidden="1" customHeight="1">
      <c r="A318" s="7">
        <v>2020.0</v>
      </c>
      <c r="B318" s="7">
        <v>7.0</v>
      </c>
      <c r="C318" s="7" t="s">
        <v>14</v>
      </c>
      <c r="D318" s="7" t="s">
        <v>21</v>
      </c>
      <c r="E318" s="7" t="s">
        <v>16</v>
      </c>
      <c r="F318" s="8">
        <v>472.153171</v>
      </c>
      <c r="G318" s="9">
        <v>7.9988</v>
      </c>
      <c r="H318" s="10">
        <f t="shared" si="1"/>
        <v>7998.8</v>
      </c>
      <c r="I318" s="7">
        <v>475.0</v>
      </c>
      <c r="J318" s="11">
        <f t="shared" si="2"/>
        <v>16.83957895</v>
      </c>
      <c r="K318" s="8">
        <f t="shared" si="3"/>
        <v>59.02800058</v>
      </c>
      <c r="L318" s="7">
        <f>(200+249)/2</f>
        <v>224.5</v>
      </c>
      <c r="M318" s="8">
        <f t="shared" si="4"/>
        <v>0.2629309602</v>
      </c>
    </row>
    <row r="319" ht="15.75" customHeight="1">
      <c r="A319" s="7">
        <v>2020.0</v>
      </c>
      <c r="B319" s="7">
        <v>7.0</v>
      </c>
      <c r="C319" s="7" t="s">
        <v>14</v>
      </c>
      <c r="D319" s="7" t="s">
        <v>21</v>
      </c>
      <c r="E319" s="7" t="s">
        <v>18</v>
      </c>
      <c r="F319" s="8">
        <v>116.373314</v>
      </c>
      <c r="G319" s="9">
        <v>0.7098</v>
      </c>
      <c r="H319" s="10">
        <f t="shared" si="1"/>
        <v>709.8</v>
      </c>
      <c r="I319" s="7">
        <v>166.0</v>
      </c>
      <c r="J319" s="11">
        <f t="shared" si="2"/>
        <v>4.275903614</v>
      </c>
      <c r="K319" s="8">
        <f t="shared" si="3"/>
        <v>163.9522598</v>
      </c>
      <c r="L319" s="7">
        <f>(400+599)/2</f>
        <v>499.5</v>
      </c>
      <c r="M319" s="8">
        <f t="shared" si="4"/>
        <v>0.3282327523</v>
      </c>
    </row>
    <row r="320" ht="15.75" customHeight="1">
      <c r="A320" s="7">
        <v>2020.0</v>
      </c>
      <c r="B320" s="7">
        <v>7.0</v>
      </c>
      <c r="C320" s="7" t="s">
        <v>14</v>
      </c>
      <c r="D320" s="7" t="s">
        <v>24</v>
      </c>
      <c r="E320" s="7" t="s">
        <v>17</v>
      </c>
      <c r="F320" s="8">
        <v>382.445638</v>
      </c>
      <c r="G320" s="9">
        <v>2.7746</v>
      </c>
      <c r="H320" s="10">
        <f t="shared" si="1"/>
        <v>2774.6</v>
      </c>
      <c r="I320" s="7">
        <v>151.0</v>
      </c>
      <c r="J320" s="11">
        <f t="shared" si="2"/>
        <v>18.37483444</v>
      </c>
      <c r="K320" s="8">
        <f t="shared" si="3"/>
        <v>137.8381165</v>
      </c>
      <c r="L320" s="7">
        <f>(350+399)/2</f>
        <v>374.5</v>
      </c>
      <c r="M320" s="8">
        <f t="shared" si="4"/>
        <v>0.368059056</v>
      </c>
    </row>
    <row r="321" ht="15.75" customHeight="1">
      <c r="A321" s="7">
        <v>2020.0</v>
      </c>
      <c r="B321" s="7">
        <v>7.0</v>
      </c>
      <c r="C321" s="7" t="s">
        <v>14</v>
      </c>
      <c r="D321" s="7" t="s">
        <v>22</v>
      </c>
      <c r="E321" s="7" t="s">
        <v>23</v>
      </c>
      <c r="F321" s="8">
        <v>290.430785</v>
      </c>
      <c r="G321" s="9">
        <v>3.0071</v>
      </c>
      <c r="H321" s="10">
        <f t="shared" si="1"/>
        <v>3007.1</v>
      </c>
      <c r="I321" s="7">
        <v>97.0</v>
      </c>
      <c r="J321" s="11">
        <f t="shared" si="2"/>
        <v>31.00103093</v>
      </c>
      <c r="K321" s="8">
        <f t="shared" si="3"/>
        <v>96.58168501</v>
      </c>
      <c r="L321" s="7">
        <v>200.0</v>
      </c>
      <c r="M321" s="8">
        <f t="shared" si="4"/>
        <v>0.4829084251</v>
      </c>
    </row>
    <row r="322" ht="15.75" customHeight="1">
      <c r="A322" s="7">
        <v>2020.0</v>
      </c>
      <c r="B322" s="7">
        <v>7.0</v>
      </c>
      <c r="C322" s="7" t="s">
        <v>14</v>
      </c>
      <c r="D322" s="7" t="s">
        <v>25</v>
      </c>
      <c r="E322" s="7" t="s">
        <v>17</v>
      </c>
      <c r="F322" s="8">
        <v>201.709554</v>
      </c>
      <c r="G322" s="9">
        <v>3.0332</v>
      </c>
      <c r="H322" s="10">
        <f t="shared" si="1"/>
        <v>3033.2</v>
      </c>
      <c r="I322" s="7">
        <v>172.0</v>
      </c>
      <c r="J322" s="11">
        <f t="shared" si="2"/>
        <v>17.63488372</v>
      </c>
      <c r="K322" s="8">
        <f t="shared" si="3"/>
        <v>66.50057827</v>
      </c>
      <c r="L322" s="7">
        <f>(350+399)/2</f>
        <v>374.5</v>
      </c>
      <c r="M322" s="8">
        <f t="shared" si="4"/>
        <v>0.1775716376</v>
      </c>
    </row>
    <row r="323" ht="15.75" customHeight="1">
      <c r="A323" s="7">
        <v>2020.0</v>
      </c>
      <c r="B323" s="7">
        <v>7.0</v>
      </c>
      <c r="C323" s="7" t="s">
        <v>14</v>
      </c>
      <c r="D323" s="7" t="s">
        <v>28</v>
      </c>
      <c r="E323" s="7" t="s">
        <v>18</v>
      </c>
      <c r="F323" s="8">
        <v>112.794113</v>
      </c>
      <c r="G323" s="9">
        <v>0.5598</v>
      </c>
      <c r="H323" s="10">
        <f t="shared" si="1"/>
        <v>559.8</v>
      </c>
      <c r="I323" s="7">
        <v>183.0</v>
      </c>
      <c r="J323" s="11">
        <f t="shared" si="2"/>
        <v>3.059016393</v>
      </c>
      <c r="K323" s="8">
        <f t="shared" si="3"/>
        <v>201.4900196</v>
      </c>
      <c r="L323" s="7">
        <f>(400+599)/2</f>
        <v>499.5</v>
      </c>
      <c r="M323" s="8">
        <f t="shared" si="4"/>
        <v>0.4033834227</v>
      </c>
    </row>
    <row r="324" ht="15.75" customHeight="1">
      <c r="A324" s="7">
        <v>2020.0</v>
      </c>
      <c r="B324" s="7">
        <v>7.0</v>
      </c>
      <c r="C324" s="7" t="s">
        <v>14</v>
      </c>
      <c r="D324" s="7" t="s">
        <v>26</v>
      </c>
      <c r="E324" s="7" t="s">
        <v>27</v>
      </c>
      <c r="F324" s="8">
        <v>1.986265</v>
      </c>
      <c r="G324" s="9">
        <v>0.0062</v>
      </c>
      <c r="H324" s="10">
        <f t="shared" si="1"/>
        <v>6.2</v>
      </c>
      <c r="I324" s="7">
        <v>3.0</v>
      </c>
      <c r="J324" s="11">
        <f t="shared" si="2"/>
        <v>2.066666667</v>
      </c>
      <c r="K324" s="8">
        <f t="shared" si="3"/>
        <v>320.3653226</v>
      </c>
      <c r="L324" s="7">
        <f>(250+299)/2</f>
        <v>274.5</v>
      </c>
      <c r="M324" s="8">
        <f t="shared" si="4"/>
        <v>1.167086785</v>
      </c>
    </row>
    <row r="325" ht="15.75" customHeight="1">
      <c r="A325" s="7">
        <v>2020.0</v>
      </c>
      <c r="B325" s="7">
        <v>7.0</v>
      </c>
      <c r="C325" s="7" t="s">
        <v>14</v>
      </c>
      <c r="D325" s="7" t="s">
        <v>26</v>
      </c>
      <c r="E325" s="7" t="s">
        <v>18</v>
      </c>
      <c r="F325" s="8">
        <v>93.897746</v>
      </c>
      <c r="G325" s="9">
        <v>0.7859</v>
      </c>
      <c r="H325" s="10">
        <f t="shared" si="1"/>
        <v>785.9</v>
      </c>
      <c r="I325" s="7">
        <v>117.0</v>
      </c>
      <c r="J325" s="11">
        <f t="shared" si="2"/>
        <v>6.717094017</v>
      </c>
      <c r="K325" s="8">
        <f t="shared" si="3"/>
        <v>119.4779819</v>
      </c>
      <c r="L325" s="7">
        <f t="shared" ref="L325:L326" si="24">(400+599)/2</f>
        <v>499.5</v>
      </c>
      <c r="M325" s="8">
        <f t="shared" si="4"/>
        <v>0.239195159</v>
      </c>
    </row>
    <row r="326" ht="15.75" customHeight="1">
      <c r="A326" s="7">
        <v>2020.0</v>
      </c>
      <c r="B326" s="7">
        <v>7.0</v>
      </c>
      <c r="C326" s="7" t="s">
        <v>14</v>
      </c>
      <c r="D326" s="7" t="s">
        <v>46</v>
      </c>
      <c r="E326" s="7" t="s">
        <v>18</v>
      </c>
      <c r="F326" s="8">
        <v>47.412949</v>
      </c>
      <c r="G326" s="9">
        <v>0.2265</v>
      </c>
      <c r="H326" s="10">
        <f t="shared" si="1"/>
        <v>226.5</v>
      </c>
      <c r="I326" s="7">
        <v>57.0</v>
      </c>
      <c r="J326" s="11">
        <f t="shared" si="2"/>
        <v>3.973684211</v>
      </c>
      <c r="K326" s="8">
        <f t="shared" si="3"/>
        <v>209.3286932</v>
      </c>
      <c r="L326" s="7">
        <f t="shared" si="24"/>
        <v>499.5</v>
      </c>
      <c r="M326" s="8">
        <f t="shared" si="4"/>
        <v>0.4190764628</v>
      </c>
    </row>
    <row r="327" ht="15.75" customHeight="1">
      <c r="A327" s="7">
        <v>2020.0</v>
      </c>
      <c r="B327" s="7">
        <v>7.0</v>
      </c>
      <c r="C327" s="7" t="s">
        <v>14</v>
      </c>
      <c r="D327" s="7" t="s">
        <v>29</v>
      </c>
      <c r="E327" s="7" t="s">
        <v>23</v>
      </c>
      <c r="F327" s="8">
        <v>35.509419</v>
      </c>
      <c r="G327" s="9">
        <v>0.2089</v>
      </c>
      <c r="H327" s="10">
        <f t="shared" si="1"/>
        <v>208.9</v>
      </c>
      <c r="I327" s="7">
        <v>1.0</v>
      </c>
      <c r="J327" s="11">
        <f t="shared" si="2"/>
        <v>208.9</v>
      </c>
      <c r="K327" s="8">
        <f t="shared" si="3"/>
        <v>169.9828578</v>
      </c>
      <c r="L327" s="7">
        <v>200.0</v>
      </c>
      <c r="M327" s="8">
        <f t="shared" si="4"/>
        <v>0.8499142891</v>
      </c>
    </row>
    <row r="328" ht="15.75" customHeight="1">
      <c r="A328" s="7">
        <v>2020.0</v>
      </c>
      <c r="B328" s="7">
        <v>7.0</v>
      </c>
      <c r="C328" s="7" t="s">
        <v>14</v>
      </c>
      <c r="D328" s="7" t="s">
        <v>29</v>
      </c>
      <c r="E328" s="7" t="s">
        <v>17</v>
      </c>
      <c r="F328" s="8">
        <v>0.149852</v>
      </c>
      <c r="G328" s="9">
        <v>0.0011</v>
      </c>
      <c r="H328" s="10">
        <f t="shared" si="1"/>
        <v>1.1</v>
      </c>
      <c r="I328" s="7">
        <v>1.0</v>
      </c>
      <c r="J328" s="11">
        <f t="shared" si="2"/>
        <v>1.1</v>
      </c>
      <c r="K328" s="8">
        <f t="shared" si="3"/>
        <v>136.2290909</v>
      </c>
      <c r="L328" s="7">
        <f>(350+399)/2</f>
        <v>374.5</v>
      </c>
      <c r="M328" s="8">
        <f t="shared" si="4"/>
        <v>0.3637625925</v>
      </c>
    </row>
    <row r="329" ht="15.75" hidden="1" customHeight="1">
      <c r="A329" s="7">
        <v>2020.0</v>
      </c>
      <c r="B329" s="7">
        <v>7.0</v>
      </c>
      <c r="C329" s="7" t="s">
        <v>31</v>
      </c>
      <c r="D329" s="7" t="s">
        <v>15</v>
      </c>
      <c r="E329" s="7" t="s">
        <v>16</v>
      </c>
      <c r="F329" s="8">
        <v>3398.473048</v>
      </c>
      <c r="G329" s="9">
        <v>50.7063</v>
      </c>
      <c r="H329" s="10">
        <f t="shared" si="1"/>
        <v>50706.3</v>
      </c>
      <c r="I329" s="7">
        <v>8349.0</v>
      </c>
      <c r="J329" s="11">
        <f t="shared" si="2"/>
        <v>6.073338124</v>
      </c>
      <c r="K329" s="8">
        <f t="shared" si="3"/>
        <v>67.02269832</v>
      </c>
      <c r="L329" s="7">
        <f>(200+249)/2</f>
        <v>224.5</v>
      </c>
      <c r="M329" s="8">
        <f t="shared" si="4"/>
        <v>0.2985420861</v>
      </c>
    </row>
    <row r="330" ht="15.75" hidden="1" customHeight="1">
      <c r="A330" s="7">
        <v>2020.0</v>
      </c>
      <c r="B330" s="7">
        <v>7.0</v>
      </c>
      <c r="C330" s="7" t="s">
        <v>31</v>
      </c>
      <c r="D330" s="7" t="s">
        <v>15</v>
      </c>
      <c r="E330" s="7" t="s">
        <v>32</v>
      </c>
      <c r="F330" s="8">
        <v>0.010941</v>
      </c>
      <c r="G330" s="9">
        <v>1.0E-4</v>
      </c>
      <c r="H330" s="10">
        <f t="shared" si="1"/>
        <v>0.1</v>
      </c>
      <c r="I330" s="7">
        <v>1.0</v>
      </c>
      <c r="J330" s="11">
        <f t="shared" si="2"/>
        <v>0.1</v>
      </c>
      <c r="K330" s="8">
        <f t="shared" si="3"/>
        <v>109.41</v>
      </c>
      <c r="L330" s="7">
        <f>(300+349)/2</f>
        <v>324.5</v>
      </c>
      <c r="M330" s="8">
        <f t="shared" si="4"/>
        <v>0.337164869</v>
      </c>
    </row>
    <row r="331" ht="15.75" hidden="1" customHeight="1">
      <c r="A331" s="7">
        <v>2020.0</v>
      </c>
      <c r="B331" s="7">
        <v>7.0</v>
      </c>
      <c r="C331" s="7" t="s">
        <v>31</v>
      </c>
      <c r="D331" s="7" t="s">
        <v>15</v>
      </c>
      <c r="E331" s="7" t="s">
        <v>17</v>
      </c>
      <c r="F331" s="8">
        <v>5999.003434</v>
      </c>
      <c r="G331" s="9">
        <v>63.5335</v>
      </c>
      <c r="H331" s="10">
        <f t="shared" si="1"/>
        <v>63533.5</v>
      </c>
      <c r="I331" s="7">
        <v>8631.0</v>
      </c>
      <c r="J331" s="11">
        <f t="shared" si="2"/>
        <v>7.361082146</v>
      </c>
      <c r="K331" s="8">
        <f t="shared" si="3"/>
        <v>94.42268148</v>
      </c>
      <c r="L331" s="7">
        <f>(350+399)/2</f>
        <v>374.5</v>
      </c>
      <c r="M331" s="8">
        <f t="shared" si="4"/>
        <v>0.2521299906</v>
      </c>
    </row>
    <row r="332" ht="15.75" hidden="1" customHeight="1">
      <c r="A332" s="7">
        <v>2020.0</v>
      </c>
      <c r="B332" s="7">
        <v>7.0</v>
      </c>
      <c r="C332" s="7" t="s">
        <v>31</v>
      </c>
      <c r="D332" s="7" t="s">
        <v>15</v>
      </c>
      <c r="E332" s="7" t="s">
        <v>18</v>
      </c>
      <c r="F332" s="8">
        <v>909.795361</v>
      </c>
      <c r="G332" s="9">
        <v>6.463</v>
      </c>
      <c r="H332" s="10">
        <f t="shared" si="1"/>
        <v>6463</v>
      </c>
      <c r="I332" s="7">
        <v>1457.0</v>
      </c>
      <c r="J332" s="11">
        <f t="shared" si="2"/>
        <v>4.435827042</v>
      </c>
      <c r="K332" s="8">
        <f t="shared" si="3"/>
        <v>140.7698222</v>
      </c>
      <c r="L332" s="7">
        <f>(400+599)/2</f>
        <v>499.5</v>
      </c>
      <c r="M332" s="8">
        <f t="shared" si="4"/>
        <v>0.2818214659</v>
      </c>
    </row>
    <row r="333" ht="15.75" hidden="1" customHeight="1">
      <c r="A333" s="7">
        <v>2020.0</v>
      </c>
      <c r="B333" s="7">
        <v>7.0</v>
      </c>
      <c r="C333" s="7" t="s">
        <v>31</v>
      </c>
      <c r="D333" s="7" t="s">
        <v>15</v>
      </c>
      <c r="E333" s="7" t="s">
        <v>19</v>
      </c>
      <c r="F333" s="8">
        <v>79.825211</v>
      </c>
      <c r="G333" s="9">
        <v>0.4626</v>
      </c>
      <c r="H333" s="10">
        <f t="shared" si="1"/>
        <v>462.6</v>
      </c>
      <c r="I333" s="7">
        <v>317.0</v>
      </c>
      <c r="J333" s="11">
        <f t="shared" si="2"/>
        <v>1.459305994</v>
      </c>
      <c r="K333" s="8">
        <f t="shared" si="3"/>
        <v>172.557741</v>
      </c>
      <c r="L333" s="7">
        <f>(600+899)/2</f>
        <v>749.5</v>
      </c>
      <c r="M333" s="8">
        <f t="shared" si="4"/>
        <v>0.230230475</v>
      </c>
    </row>
    <row r="334" ht="15.75" hidden="1" customHeight="1">
      <c r="A334" s="7">
        <v>2020.0</v>
      </c>
      <c r="B334" s="7">
        <v>7.0</v>
      </c>
      <c r="C334" s="7" t="s">
        <v>31</v>
      </c>
      <c r="D334" s="7" t="s">
        <v>20</v>
      </c>
      <c r="E334" s="7" t="s">
        <v>18</v>
      </c>
      <c r="F334" s="8">
        <v>1518.623836</v>
      </c>
      <c r="G334" s="9">
        <v>7.2124</v>
      </c>
      <c r="H334" s="10">
        <f t="shared" si="1"/>
        <v>7212.4</v>
      </c>
      <c r="I334" s="7">
        <v>1343.0</v>
      </c>
      <c r="J334" s="11">
        <f t="shared" si="2"/>
        <v>5.370364855</v>
      </c>
      <c r="K334" s="8">
        <f t="shared" si="3"/>
        <v>210.5573507</v>
      </c>
      <c r="L334" s="7">
        <f>(400+599)/2</f>
        <v>499.5</v>
      </c>
      <c r="M334" s="8">
        <f t="shared" si="4"/>
        <v>0.4215362376</v>
      </c>
    </row>
    <row r="335" ht="15.75" hidden="1" customHeight="1">
      <c r="A335" s="7">
        <v>2020.0</v>
      </c>
      <c r="B335" s="7">
        <v>7.0</v>
      </c>
      <c r="C335" s="7" t="s">
        <v>31</v>
      </c>
      <c r="D335" s="7" t="s">
        <v>25</v>
      </c>
      <c r="E335" s="7" t="s">
        <v>17</v>
      </c>
      <c r="F335" s="8">
        <v>612.199476</v>
      </c>
      <c r="G335" s="9">
        <v>8.89</v>
      </c>
      <c r="H335" s="10">
        <f t="shared" si="1"/>
        <v>8890</v>
      </c>
      <c r="I335" s="7">
        <v>1973.0</v>
      </c>
      <c r="J335" s="11">
        <f t="shared" si="2"/>
        <v>4.505828687</v>
      </c>
      <c r="K335" s="8">
        <f t="shared" si="3"/>
        <v>68.86383307</v>
      </c>
      <c r="L335" s="7">
        <f>(350+399)/2</f>
        <v>374.5</v>
      </c>
      <c r="M335" s="8">
        <f t="shared" si="4"/>
        <v>0.1838820643</v>
      </c>
    </row>
    <row r="336" ht="15.75" hidden="1" customHeight="1">
      <c r="A336" s="7">
        <v>2020.0</v>
      </c>
      <c r="B336" s="7">
        <v>7.0</v>
      </c>
      <c r="C336" s="7" t="s">
        <v>31</v>
      </c>
      <c r="D336" s="7" t="s">
        <v>21</v>
      </c>
      <c r="E336" s="7" t="s">
        <v>16</v>
      </c>
      <c r="F336" s="8">
        <v>235.936746</v>
      </c>
      <c r="G336" s="9">
        <v>2.8537</v>
      </c>
      <c r="H336" s="10">
        <f t="shared" si="1"/>
        <v>2853.7</v>
      </c>
      <c r="I336" s="7">
        <v>1216.0</v>
      </c>
      <c r="J336" s="11">
        <f t="shared" si="2"/>
        <v>2.346792763</v>
      </c>
      <c r="K336" s="8">
        <f t="shared" si="3"/>
        <v>82.67748747</v>
      </c>
      <c r="L336" s="7">
        <f>(200+249)/2</f>
        <v>224.5</v>
      </c>
      <c r="M336" s="8">
        <f t="shared" si="4"/>
        <v>0.3682738863</v>
      </c>
    </row>
    <row r="337" ht="15.75" hidden="1" customHeight="1">
      <c r="A337" s="7">
        <v>2020.0</v>
      </c>
      <c r="B337" s="7">
        <v>7.0</v>
      </c>
      <c r="C337" s="7" t="s">
        <v>31</v>
      </c>
      <c r="D337" s="7" t="s">
        <v>21</v>
      </c>
      <c r="E337" s="7" t="s">
        <v>18</v>
      </c>
      <c r="F337" s="8">
        <v>193.56644</v>
      </c>
      <c r="G337" s="9">
        <v>1.1924</v>
      </c>
      <c r="H337" s="10">
        <f t="shared" si="1"/>
        <v>1192.4</v>
      </c>
      <c r="I337" s="7">
        <v>292.0</v>
      </c>
      <c r="J337" s="11">
        <f t="shared" si="2"/>
        <v>4.083561644</v>
      </c>
      <c r="K337" s="8">
        <f t="shared" si="3"/>
        <v>162.3334787</v>
      </c>
      <c r="L337" s="7">
        <f>(400+599)/2</f>
        <v>499.5</v>
      </c>
      <c r="M337" s="8">
        <f t="shared" si="4"/>
        <v>0.3249919493</v>
      </c>
    </row>
    <row r="338" ht="15.75" hidden="1" customHeight="1">
      <c r="A338" s="7">
        <v>2020.0</v>
      </c>
      <c r="B338" s="7">
        <v>7.0</v>
      </c>
      <c r="C338" s="7" t="s">
        <v>31</v>
      </c>
      <c r="D338" s="7" t="s">
        <v>24</v>
      </c>
      <c r="E338" s="7" t="s">
        <v>17</v>
      </c>
      <c r="F338" s="8">
        <v>132.964286</v>
      </c>
      <c r="G338" s="9">
        <v>0.7997</v>
      </c>
      <c r="H338" s="10">
        <f t="shared" si="1"/>
        <v>799.7</v>
      </c>
      <c r="I338" s="7">
        <v>484.0</v>
      </c>
      <c r="J338" s="11">
        <f t="shared" si="2"/>
        <v>1.652272727</v>
      </c>
      <c r="K338" s="8">
        <f t="shared" si="3"/>
        <v>166.2677079</v>
      </c>
      <c r="L338" s="7">
        <f>(350+399)/2</f>
        <v>374.5</v>
      </c>
      <c r="M338" s="8">
        <f t="shared" si="4"/>
        <v>0.4439725177</v>
      </c>
    </row>
    <row r="339" ht="15.75" hidden="1" customHeight="1">
      <c r="A339" s="7">
        <v>2020.0</v>
      </c>
      <c r="B339" s="7">
        <v>7.0</v>
      </c>
      <c r="C339" s="7" t="s">
        <v>31</v>
      </c>
      <c r="D339" s="7" t="s">
        <v>22</v>
      </c>
      <c r="E339" s="7" t="s">
        <v>23</v>
      </c>
      <c r="F339" s="8">
        <v>119.129525</v>
      </c>
      <c r="G339" s="9">
        <v>1.3448</v>
      </c>
      <c r="H339" s="10">
        <f t="shared" si="1"/>
        <v>1344.8</v>
      </c>
      <c r="I339" s="7">
        <v>394.0</v>
      </c>
      <c r="J339" s="11">
        <f t="shared" si="2"/>
        <v>3.41319797</v>
      </c>
      <c r="K339" s="8">
        <f t="shared" si="3"/>
        <v>88.58531008</v>
      </c>
      <c r="L339" s="7">
        <v>200.0</v>
      </c>
      <c r="M339" s="8">
        <f t="shared" si="4"/>
        <v>0.4429265504</v>
      </c>
    </row>
    <row r="340" ht="15.75" hidden="1" customHeight="1">
      <c r="A340" s="7">
        <v>2020.0</v>
      </c>
      <c r="B340" s="7">
        <v>7.0</v>
      </c>
      <c r="C340" s="7" t="s">
        <v>31</v>
      </c>
      <c r="D340" s="7" t="s">
        <v>48</v>
      </c>
      <c r="E340" s="7" t="s">
        <v>17</v>
      </c>
      <c r="F340" s="8">
        <v>86.020452</v>
      </c>
      <c r="G340" s="9">
        <v>0.4297</v>
      </c>
      <c r="H340" s="10">
        <f t="shared" si="1"/>
        <v>429.7</v>
      </c>
      <c r="I340" s="7">
        <v>1.0</v>
      </c>
      <c r="J340" s="11">
        <f t="shared" si="2"/>
        <v>429.7</v>
      </c>
      <c r="K340" s="8">
        <f t="shared" si="3"/>
        <v>200.1872283</v>
      </c>
      <c r="L340" s="7">
        <f>(350+399)/2</f>
        <v>374.5</v>
      </c>
      <c r="M340" s="8">
        <f t="shared" si="4"/>
        <v>0.5345453359</v>
      </c>
    </row>
    <row r="341" ht="15.75" hidden="1" customHeight="1">
      <c r="A341" s="7">
        <v>2020.0</v>
      </c>
      <c r="B341" s="7">
        <v>7.0</v>
      </c>
      <c r="C341" s="7" t="s">
        <v>31</v>
      </c>
      <c r="D341" s="7" t="s">
        <v>26</v>
      </c>
      <c r="E341" s="7" t="s">
        <v>27</v>
      </c>
      <c r="F341" s="8">
        <v>1.922279</v>
      </c>
      <c r="G341" s="9">
        <v>0.0053</v>
      </c>
      <c r="H341" s="10">
        <f t="shared" si="1"/>
        <v>5.3</v>
      </c>
      <c r="I341" s="7">
        <v>2.0</v>
      </c>
      <c r="J341" s="11">
        <f t="shared" si="2"/>
        <v>2.65</v>
      </c>
      <c r="K341" s="8">
        <f t="shared" si="3"/>
        <v>362.6941509</v>
      </c>
      <c r="L341" s="7">
        <f>(250+299)/2</f>
        <v>274.5</v>
      </c>
      <c r="M341" s="8">
        <f t="shared" si="4"/>
        <v>1.321290167</v>
      </c>
    </row>
    <row r="342" ht="15.75" hidden="1" customHeight="1">
      <c r="A342" s="7">
        <v>2020.0</v>
      </c>
      <c r="B342" s="7">
        <v>7.0</v>
      </c>
      <c r="C342" s="7" t="s">
        <v>31</v>
      </c>
      <c r="D342" s="7" t="s">
        <v>26</v>
      </c>
      <c r="E342" s="7" t="s">
        <v>18</v>
      </c>
      <c r="F342" s="8">
        <v>70.732262</v>
      </c>
      <c r="G342" s="9">
        <v>0.6454</v>
      </c>
      <c r="H342" s="10">
        <f t="shared" si="1"/>
        <v>645.4</v>
      </c>
      <c r="I342" s="7">
        <v>422.0</v>
      </c>
      <c r="J342" s="11">
        <f t="shared" si="2"/>
        <v>1.529383886</v>
      </c>
      <c r="K342" s="8">
        <f t="shared" si="3"/>
        <v>109.5944562</v>
      </c>
      <c r="L342" s="7">
        <f>(400+599)/2</f>
        <v>499.5</v>
      </c>
      <c r="M342" s="8">
        <f t="shared" si="4"/>
        <v>0.2194083206</v>
      </c>
    </row>
    <row r="343" ht="15.75" hidden="1" customHeight="1">
      <c r="A343" s="7">
        <v>2020.0</v>
      </c>
      <c r="B343" s="7">
        <v>7.0</v>
      </c>
      <c r="C343" s="7" t="s">
        <v>31</v>
      </c>
      <c r="D343" s="7" t="s">
        <v>34</v>
      </c>
      <c r="E343" s="7" t="s">
        <v>23</v>
      </c>
      <c r="F343" s="8">
        <v>10.112935</v>
      </c>
      <c r="G343" s="9">
        <v>0.0299</v>
      </c>
      <c r="H343" s="10">
        <f t="shared" si="1"/>
        <v>29.9</v>
      </c>
      <c r="I343" s="7">
        <v>1.0</v>
      </c>
      <c r="J343" s="11">
        <f t="shared" si="2"/>
        <v>29.9</v>
      </c>
      <c r="K343" s="8">
        <f t="shared" si="3"/>
        <v>338.2252508</v>
      </c>
      <c r="L343" s="7">
        <v>200.0</v>
      </c>
      <c r="M343" s="8">
        <f t="shared" si="4"/>
        <v>1.691126254</v>
      </c>
    </row>
    <row r="344" ht="15.75" hidden="1" customHeight="1">
      <c r="A344" s="7">
        <v>2020.0</v>
      </c>
      <c r="B344" s="7">
        <v>7.0</v>
      </c>
      <c r="C344" s="7" t="s">
        <v>31</v>
      </c>
      <c r="D344" s="7" t="s">
        <v>34</v>
      </c>
      <c r="E344" s="7" t="s">
        <v>18</v>
      </c>
      <c r="F344" s="8">
        <v>46.945756</v>
      </c>
      <c r="G344" s="9">
        <v>0.1454</v>
      </c>
      <c r="H344" s="10">
        <f t="shared" si="1"/>
        <v>145.4</v>
      </c>
      <c r="I344" s="7">
        <v>1.0</v>
      </c>
      <c r="J344" s="11">
        <f t="shared" si="2"/>
        <v>145.4</v>
      </c>
      <c r="K344" s="8">
        <f t="shared" si="3"/>
        <v>322.8731499</v>
      </c>
      <c r="L344" s="7">
        <f t="shared" ref="L344:L345" si="25">(400+599)/2</f>
        <v>499.5</v>
      </c>
      <c r="M344" s="8">
        <f t="shared" si="4"/>
        <v>0.6463926926</v>
      </c>
    </row>
    <row r="345" ht="15.75" hidden="1" customHeight="1">
      <c r="A345" s="7">
        <v>2020.0</v>
      </c>
      <c r="B345" s="7">
        <v>7.0</v>
      </c>
      <c r="C345" s="7" t="s">
        <v>31</v>
      </c>
      <c r="D345" s="7" t="s">
        <v>44</v>
      </c>
      <c r="E345" s="7" t="s">
        <v>18</v>
      </c>
      <c r="F345" s="8">
        <v>51.738094</v>
      </c>
      <c r="G345" s="9">
        <v>0.4858</v>
      </c>
      <c r="H345" s="10">
        <f t="shared" si="1"/>
        <v>485.8</v>
      </c>
      <c r="I345" s="7">
        <v>411.0</v>
      </c>
      <c r="J345" s="11">
        <f t="shared" si="2"/>
        <v>1.181995134</v>
      </c>
      <c r="K345" s="8">
        <f t="shared" si="3"/>
        <v>106.500811</v>
      </c>
      <c r="L345" s="7">
        <f t="shared" si="25"/>
        <v>499.5</v>
      </c>
      <c r="M345" s="8">
        <f t="shared" si="4"/>
        <v>0.2132148369</v>
      </c>
    </row>
    <row r="346" ht="15.75" hidden="1" customHeight="1">
      <c r="A346" s="7">
        <v>2020.0</v>
      </c>
      <c r="B346" s="7">
        <v>7.0</v>
      </c>
      <c r="C346" s="7" t="s">
        <v>37</v>
      </c>
      <c r="D346" s="7" t="s">
        <v>15</v>
      </c>
      <c r="E346" s="7" t="s">
        <v>16</v>
      </c>
      <c r="F346" s="8">
        <v>5422.054982</v>
      </c>
      <c r="G346" s="9">
        <v>86.1022</v>
      </c>
      <c r="H346" s="10">
        <f t="shared" si="1"/>
        <v>86102.2</v>
      </c>
      <c r="I346" s="7">
        <v>11371.0</v>
      </c>
      <c r="J346" s="11">
        <f t="shared" si="2"/>
        <v>7.572086888</v>
      </c>
      <c r="K346" s="8">
        <f t="shared" si="3"/>
        <v>62.97231641</v>
      </c>
      <c r="L346" s="7">
        <f>(200+249)/2</f>
        <v>224.5</v>
      </c>
      <c r="M346" s="8">
        <f t="shared" si="4"/>
        <v>0.2805002958</v>
      </c>
    </row>
    <row r="347" ht="15.75" hidden="1" customHeight="1">
      <c r="A347" s="7">
        <v>2020.0</v>
      </c>
      <c r="B347" s="7">
        <v>7.0</v>
      </c>
      <c r="C347" s="7" t="s">
        <v>37</v>
      </c>
      <c r="D347" s="7" t="s">
        <v>15</v>
      </c>
      <c r="E347" s="7" t="s">
        <v>17</v>
      </c>
      <c r="F347" s="8">
        <v>5977.697769</v>
      </c>
      <c r="G347" s="9">
        <v>67.7327</v>
      </c>
      <c r="H347" s="10">
        <f t="shared" si="1"/>
        <v>67732.7</v>
      </c>
      <c r="I347" s="7">
        <v>7935.0</v>
      </c>
      <c r="J347" s="11">
        <f t="shared" si="2"/>
        <v>8.535942029</v>
      </c>
      <c r="K347" s="8">
        <f t="shared" si="3"/>
        <v>88.25423716</v>
      </c>
      <c r="L347" s="7">
        <f>(350+399)/2</f>
        <v>374.5</v>
      </c>
      <c r="M347" s="8">
        <f t="shared" si="4"/>
        <v>0.2356588442</v>
      </c>
    </row>
    <row r="348" ht="15.75" hidden="1" customHeight="1">
      <c r="A348" s="7">
        <v>2020.0</v>
      </c>
      <c r="B348" s="7">
        <v>7.0</v>
      </c>
      <c r="C348" s="7" t="s">
        <v>37</v>
      </c>
      <c r="D348" s="7" t="s">
        <v>15</v>
      </c>
      <c r="E348" s="7" t="s">
        <v>18</v>
      </c>
      <c r="F348" s="8">
        <v>1411.179164</v>
      </c>
      <c r="G348" s="9">
        <v>11.1159</v>
      </c>
      <c r="H348" s="10">
        <f t="shared" si="1"/>
        <v>11115.9</v>
      </c>
      <c r="I348" s="7">
        <v>1569.0</v>
      </c>
      <c r="J348" s="11">
        <f t="shared" si="2"/>
        <v>7.084703633</v>
      </c>
      <c r="K348" s="8">
        <f t="shared" si="3"/>
        <v>126.9514087</v>
      </c>
      <c r="L348" s="7">
        <f>(400+599)/2</f>
        <v>499.5</v>
      </c>
      <c r="M348" s="8">
        <f t="shared" si="4"/>
        <v>0.2541569744</v>
      </c>
    </row>
    <row r="349" ht="15.75" hidden="1" customHeight="1">
      <c r="A349" s="7">
        <v>2020.0</v>
      </c>
      <c r="B349" s="7">
        <v>7.0</v>
      </c>
      <c r="C349" s="7" t="s">
        <v>37</v>
      </c>
      <c r="D349" s="7" t="s">
        <v>15</v>
      </c>
      <c r="E349" s="7" t="s">
        <v>19</v>
      </c>
      <c r="F349" s="8">
        <v>147.300122</v>
      </c>
      <c r="G349" s="9">
        <v>1.0494</v>
      </c>
      <c r="H349" s="10">
        <f t="shared" si="1"/>
        <v>1049.4</v>
      </c>
      <c r="I349" s="7">
        <v>117.0</v>
      </c>
      <c r="J349" s="11">
        <f t="shared" si="2"/>
        <v>8.969230769</v>
      </c>
      <c r="K349" s="8">
        <f t="shared" si="3"/>
        <v>140.3660396</v>
      </c>
      <c r="L349" s="7">
        <f>(600+899)/2</f>
        <v>749.5</v>
      </c>
      <c r="M349" s="8">
        <f t="shared" si="4"/>
        <v>0.1872795726</v>
      </c>
    </row>
    <row r="350" ht="15.75" hidden="1" customHeight="1">
      <c r="A350" s="7">
        <v>2020.0</v>
      </c>
      <c r="B350" s="7">
        <v>7.0</v>
      </c>
      <c r="C350" s="7" t="s">
        <v>37</v>
      </c>
      <c r="D350" s="7" t="s">
        <v>20</v>
      </c>
      <c r="E350" s="7" t="s">
        <v>18</v>
      </c>
      <c r="F350" s="8">
        <v>6144.165251</v>
      </c>
      <c r="G350" s="9">
        <v>36.3771</v>
      </c>
      <c r="H350" s="10">
        <f t="shared" si="1"/>
        <v>36377.1</v>
      </c>
      <c r="I350" s="7">
        <v>2354.0</v>
      </c>
      <c r="J350" s="11">
        <f t="shared" si="2"/>
        <v>15.45331351</v>
      </c>
      <c r="K350" s="8">
        <f t="shared" si="3"/>
        <v>168.9020084</v>
      </c>
      <c r="L350" s="7">
        <f>(400+599)/2</f>
        <v>499.5</v>
      </c>
      <c r="M350" s="8">
        <f t="shared" si="4"/>
        <v>0.338142159</v>
      </c>
    </row>
    <row r="351" ht="15.75" hidden="1" customHeight="1">
      <c r="A351" s="7">
        <v>2020.0</v>
      </c>
      <c r="B351" s="7">
        <v>7.0</v>
      </c>
      <c r="C351" s="7" t="s">
        <v>37</v>
      </c>
      <c r="D351" s="7" t="s">
        <v>25</v>
      </c>
      <c r="E351" s="7" t="s">
        <v>17</v>
      </c>
      <c r="F351" s="8">
        <v>1520.411846</v>
      </c>
      <c r="G351" s="9">
        <v>21.8827</v>
      </c>
      <c r="H351" s="10">
        <f t="shared" si="1"/>
        <v>21882.7</v>
      </c>
      <c r="I351" s="7">
        <v>2163.0</v>
      </c>
      <c r="J351" s="11">
        <f t="shared" si="2"/>
        <v>10.11682848</v>
      </c>
      <c r="K351" s="8">
        <f t="shared" si="3"/>
        <v>69.48008454</v>
      </c>
      <c r="L351" s="7">
        <f>(350+399)/2</f>
        <v>374.5</v>
      </c>
      <c r="M351" s="8">
        <f t="shared" si="4"/>
        <v>0.1855275956</v>
      </c>
    </row>
    <row r="352" ht="15.75" hidden="1" customHeight="1">
      <c r="A352" s="7">
        <v>2020.0</v>
      </c>
      <c r="B352" s="7">
        <v>7.0</v>
      </c>
      <c r="C352" s="7" t="s">
        <v>37</v>
      </c>
      <c r="D352" s="7" t="s">
        <v>21</v>
      </c>
      <c r="E352" s="7" t="s">
        <v>16</v>
      </c>
      <c r="F352" s="8">
        <v>521.917002</v>
      </c>
      <c r="G352" s="9">
        <v>8.3303</v>
      </c>
      <c r="H352" s="10">
        <f t="shared" si="1"/>
        <v>8330.3</v>
      </c>
      <c r="I352" s="7">
        <v>1689.0</v>
      </c>
      <c r="J352" s="11">
        <f t="shared" si="2"/>
        <v>4.932089994</v>
      </c>
      <c r="K352" s="8">
        <f t="shared" si="3"/>
        <v>62.65284588</v>
      </c>
      <c r="L352" s="7">
        <f>(200+249)/2</f>
        <v>224.5</v>
      </c>
      <c r="M352" s="8">
        <f t="shared" si="4"/>
        <v>0.2790772645</v>
      </c>
    </row>
    <row r="353" ht="15.75" hidden="1" customHeight="1">
      <c r="A353" s="7">
        <v>2020.0</v>
      </c>
      <c r="B353" s="7">
        <v>7.0</v>
      </c>
      <c r="C353" s="7" t="s">
        <v>37</v>
      </c>
      <c r="D353" s="7" t="s">
        <v>21</v>
      </c>
      <c r="E353" s="7" t="s">
        <v>18</v>
      </c>
      <c r="F353" s="8">
        <v>499.183237</v>
      </c>
      <c r="G353" s="9">
        <v>2.7617</v>
      </c>
      <c r="H353" s="10">
        <f t="shared" si="1"/>
        <v>2761.7</v>
      </c>
      <c r="I353" s="7">
        <v>1131.0</v>
      </c>
      <c r="J353" s="11">
        <f t="shared" si="2"/>
        <v>2.441821397</v>
      </c>
      <c r="K353" s="8">
        <f t="shared" si="3"/>
        <v>180.7521588</v>
      </c>
      <c r="L353" s="7">
        <f>(400+599)/2</f>
        <v>499.5</v>
      </c>
      <c r="M353" s="8">
        <f t="shared" si="4"/>
        <v>0.3618661838</v>
      </c>
    </row>
    <row r="354" ht="15.75" hidden="1" customHeight="1">
      <c r="A354" s="7">
        <v>2020.0</v>
      </c>
      <c r="B354" s="7">
        <v>7.0</v>
      </c>
      <c r="C354" s="7" t="s">
        <v>37</v>
      </c>
      <c r="D354" s="7" t="s">
        <v>24</v>
      </c>
      <c r="E354" s="7" t="s">
        <v>17</v>
      </c>
      <c r="F354" s="8">
        <v>411.200988</v>
      </c>
      <c r="G354" s="9">
        <v>2.5479</v>
      </c>
      <c r="H354" s="10">
        <f t="shared" si="1"/>
        <v>2547.9</v>
      </c>
      <c r="I354" s="7">
        <v>718.0</v>
      </c>
      <c r="J354" s="11">
        <f t="shared" si="2"/>
        <v>3.548607242</v>
      </c>
      <c r="K354" s="8">
        <f t="shared" si="3"/>
        <v>161.3881973</v>
      </c>
      <c r="L354" s="7">
        <f>(350+399)/2</f>
        <v>374.5</v>
      </c>
      <c r="M354" s="8">
        <f t="shared" si="4"/>
        <v>0.4309431171</v>
      </c>
    </row>
    <row r="355" ht="15.75" hidden="1" customHeight="1">
      <c r="A355" s="7">
        <v>2020.0</v>
      </c>
      <c r="B355" s="7">
        <v>7.0</v>
      </c>
      <c r="C355" s="7" t="s">
        <v>37</v>
      </c>
      <c r="D355" s="7" t="s">
        <v>34</v>
      </c>
      <c r="E355" s="7" t="s">
        <v>23</v>
      </c>
      <c r="F355" s="8">
        <v>3.348456</v>
      </c>
      <c r="G355" s="9">
        <v>0.02</v>
      </c>
      <c r="H355" s="10">
        <f t="shared" si="1"/>
        <v>20</v>
      </c>
      <c r="I355" s="7">
        <v>7.0</v>
      </c>
      <c r="J355" s="11">
        <f t="shared" si="2"/>
        <v>2.857142857</v>
      </c>
      <c r="K355" s="8">
        <f t="shared" si="3"/>
        <v>167.4228</v>
      </c>
      <c r="L355" s="7">
        <v>200.0</v>
      </c>
      <c r="M355" s="8">
        <f t="shared" si="4"/>
        <v>0.837114</v>
      </c>
    </row>
    <row r="356" ht="15.75" hidden="1" customHeight="1">
      <c r="A356" s="7">
        <v>2020.0</v>
      </c>
      <c r="B356" s="7">
        <v>7.0</v>
      </c>
      <c r="C356" s="7" t="s">
        <v>37</v>
      </c>
      <c r="D356" s="7" t="s">
        <v>34</v>
      </c>
      <c r="E356" s="7" t="s">
        <v>17</v>
      </c>
      <c r="F356" s="8">
        <v>0.242017</v>
      </c>
      <c r="G356" s="9">
        <v>7.0E-4</v>
      </c>
      <c r="H356" s="10">
        <f t="shared" si="1"/>
        <v>0.7</v>
      </c>
      <c r="I356" s="7">
        <v>1.0</v>
      </c>
      <c r="J356" s="11">
        <f t="shared" si="2"/>
        <v>0.7</v>
      </c>
      <c r="K356" s="8">
        <f t="shared" si="3"/>
        <v>345.7385714</v>
      </c>
      <c r="L356" s="7">
        <f>(350+399)/2</f>
        <v>374.5</v>
      </c>
      <c r="M356" s="8">
        <f t="shared" si="4"/>
        <v>0.9232004578</v>
      </c>
    </row>
    <row r="357" ht="15.75" hidden="1" customHeight="1">
      <c r="A357" s="7">
        <v>2020.0</v>
      </c>
      <c r="B357" s="7">
        <v>7.0</v>
      </c>
      <c r="C357" s="7" t="s">
        <v>37</v>
      </c>
      <c r="D357" s="7" t="s">
        <v>34</v>
      </c>
      <c r="E357" s="7" t="s">
        <v>18</v>
      </c>
      <c r="F357" s="8">
        <v>374.905378</v>
      </c>
      <c r="G357" s="9">
        <v>1.3619</v>
      </c>
      <c r="H357" s="10">
        <f t="shared" si="1"/>
        <v>1361.9</v>
      </c>
      <c r="I357" s="7">
        <v>235.0</v>
      </c>
      <c r="J357" s="11">
        <f t="shared" si="2"/>
        <v>5.795319149</v>
      </c>
      <c r="K357" s="8">
        <f t="shared" si="3"/>
        <v>275.2811352</v>
      </c>
      <c r="L357" s="7">
        <f>(400+599)/2</f>
        <v>499.5</v>
      </c>
      <c r="M357" s="8">
        <f t="shared" si="4"/>
        <v>0.5511133837</v>
      </c>
    </row>
    <row r="358" ht="15.75" hidden="1" customHeight="1">
      <c r="A358" s="7">
        <v>2020.0</v>
      </c>
      <c r="B358" s="7">
        <v>7.0</v>
      </c>
      <c r="C358" s="7" t="s">
        <v>37</v>
      </c>
      <c r="D358" s="7" t="s">
        <v>38</v>
      </c>
      <c r="E358" s="7" t="s">
        <v>23</v>
      </c>
      <c r="F358" s="8">
        <v>298.579602</v>
      </c>
      <c r="G358" s="9">
        <v>1.0443</v>
      </c>
      <c r="H358" s="10">
        <f t="shared" si="1"/>
        <v>1044.3</v>
      </c>
      <c r="I358" s="7">
        <v>96.0</v>
      </c>
      <c r="J358" s="11">
        <f t="shared" si="2"/>
        <v>10.878125</v>
      </c>
      <c r="K358" s="8">
        <f t="shared" si="3"/>
        <v>285.9136283</v>
      </c>
      <c r="L358" s="7">
        <v>200.0</v>
      </c>
      <c r="M358" s="8">
        <f t="shared" si="4"/>
        <v>1.429568141</v>
      </c>
    </row>
    <row r="359" ht="15.75" hidden="1" customHeight="1">
      <c r="A359" s="7">
        <v>2020.0</v>
      </c>
      <c r="B359" s="7">
        <v>7.0</v>
      </c>
      <c r="C359" s="7" t="s">
        <v>37</v>
      </c>
      <c r="D359" s="7" t="s">
        <v>38</v>
      </c>
      <c r="E359" s="7" t="s">
        <v>17</v>
      </c>
      <c r="F359" s="8">
        <v>9.620347</v>
      </c>
      <c r="G359" s="9">
        <v>0.045</v>
      </c>
      <c r="H359" s="10">
        <f t="shared" si="1"/>
        <v>45</v>
      </c>
      <c r="I359" s="7">
        <v>7.0</v>
      </c>
      <c r="J359" s="11">
        <f t="shared" si="2"/>
        <v>6.428571429</v>
      </c>
      <c r="K359" s="8">
        <f t="shared" si="3"/>
        <v>213.7854889</v>
      </c>
      <c r="L359" s="7">
        <f>(350+399)/2</f>
        <v>374.5</v>
      </c>
      <c r="M359" s="8">
        <f t="shared" si="4"/>
        <v>0.5708557781</v>
      </c>
    </row>
    <row r="360" ht="15.75" hidden="1" customHeight="1">
      <c r="A360" s="7">
        <v>2020.0</v>
      </c>
      <c r="B360" s="7">
        <v>7.0</v>
      </c>
      <c r="C360" s="7" t="s">
        <v>37</v>
      </c>
      <c r="D360" s="7" t="s">
        <v>38</v>
      </c>
      <c r="E360" s="7" t="s">
        <v>18</v>
      </c>
      <c r="F360" s="8">
        <v>22.065598</v>
      </c>
      <c r="G360" s="9">
        <v>0.0452</v>
      </c>
      <c r="H360" s="10">
        <f t="shared" si="1"/>
        <v>45.2</v>
      </c>
      <c r="I360" s="7">
        <v>46.0</v>
      </c>
      <c r="J360" s="11">
        <f t="shared" si="2"/>
        <v>0.9826086957</v>
      </c>
      <c r="K360" s="8">
        <f t="shared" si="3"/>
        <v>488.1769469</v>
      </c>
      <c r="L360" s="7">
        <f>(400+599)/2</f>
        <v>499.5</v>
      </c>
      <c r="M360" s="8">
        <f t="shared" si="4"/>
        <v>0.977331225</v>
      </c>
    </row>
    <row r="361" ht="15.75" hidden="1" customHeight="1">
      <c r="A361" s="7">
        <v>2020.0</v>
      </c>
      <c r="B361" s="7">
        <v>7.0</v>
      </c>
      <c r="C361" s="7" t="s">
        <v>37</v>
      </c>
      <c r="D361" s="7" t="s">
        <v>40</v>
      </c>
      <c r="E361" s="7" t="s">
        <v>23</v>
      </c>
      <c r="F361" s="8">
        <v>49.084923</v>
      </c>
      <c r="G361" s="9">
        <v>0.291</v>
      </c>
      <c r="H361" s="10">
        <f t="shared" si="1"/>
        <v>291</v>
      </c>
      <c r="I361" s="7">
        <v>1.0</v>
      </c>
      <c r="J361" s="11">
        <f t="shared" si="2"/>
        <v>291</v>
      </c>
      <c r="K361" s="8">
        <f t="shared" si="3"/>
        <v>168.6767113</v>
      </c>
      <c r="L361" s="7">
        <v>200.0</v>
      </c>
      <c r="M361" s="8">
        <f t="shared" si="4"/>
        <v>0.8433835567</v>
      </c>
    </row>
    <row r="362" ht="15.75" hidden="1" customHeight="1">
      <c r="A362" s="7">
        <v>2020.0</v>
      </c>
      <c r="B362" s="7">
        <v>7.0</v>
      </c>
      <c r="C362" s="7" t="s">
        <v>37</v>
      </c>
      <c r="D362" s="7" t="s">
        <v>40</v>
      </c>
      <c r="E362" s="7" t="s">
        <v>17</v>
      </c>
      <c r="F362" s="8">
        <v>140.649292</v>
      </c>
      <c r="G362" s="9">
        <v>0.6584</v>
      </c>
      <c r="H362" s="10">
        <f t="shared" si="1"/>
        <v>658.4</v>
      </c>
      <c r="I362" s="7">
        <v>1.0</v>
      </c>
      <c r="J362" s="11">
        <f t="shared" si="2"/>
        <v>658.4</v>
      </c>
      <c r="K362" s="8">
        <f t="shared" si="3"/>
        <v>213.6228615</v>
      </c>
      <c r="L362" s="7">
        <f>(350+399)/2</f>
        <v>374.5</v>
      </c>
      <c r="M362" s="8">
        <f t="shared" si="4"/>
        <v>0.570421526</v>
      </c>
    </row>
    <row r="363" ht="15.75" hidden="1" customHeight="1">
      <c r="A363" s="7">
        <v>2020.0</v>
      </c>
      <c r="B363" s="7">
        <v>7.0</v>
      </c>
      <c r="C363" s="7" t="s">
        <v>37</v>
      </c>
      <c r="D363" s="7" t="s">
        <v>39</v>
      </c>
      <c r="E363" s="7" t="s">
        <v>23</v>
      </c>
      <c r="F363" s="8">
        <v>0.424558</v>
      </c>
      <c r="G363" s="9">
        <v>9.0E-4</v>
      </c>
      <c r="H363" s="10">
        <f t="shared" si="1"/>
        <v>0.9</v>
      </c>
      <c r="I363" s="7">
        <v>1.0</v>
      </c>
      <c r="J363" s="11">
        <f t="shared" si="2"/>
        <v>0.9</v>
      </c>
      <c r="K363" s="8">
        <f t="shared" si="3"/>
        <v>471.7311111</v>
      </c>
      <c r="L363" s="7">
        <v>200.0</v>
      </c>
      <c r="M363" s="8">
        <f t="shared" si="4"/>
        <v>2.358655556</v>
      </c>
    </row>
    <row r="364" ht="15.75" hidden="1" customHeight="1">
      <c r="A364" s="7">
        <v>2020.0</v>
      </c>
      <c r="B364" s="7">
        <v>7.0</v>
      </c>
      <c r="C364" s="7" t="s">
        <v>37</v>
      </c>
      <c r="D364" s="7" t="s">
        <v>39</v>
      </c>
      <c r="E364" s="7" t="s">
        <v>17</v>
      </c>
      <c r="F364" s="8">
        <v>20.850142</v>
      </c>
      <c r="G364" s="9">
        <v>0.0458</v>
      </c>
      <c r="H364" s="10">
        <f t="shared" si="1"/>
        <v>45.8</v>
      </c>
      <c r="I364" s="7">
        <v>1.0</v>
      </c>
      <c r="J364" s="11">
        <f t="shared" si="2"/>
        <v>45.8</v>
      </c>
      <c r="K364" s="8">
        <f t="shared" si="3"/>
        <v>455.2432751</v>
      </c>
      <c r="L364" s="7">
        <f>(350+399)/2</f>
        <v>374.5</v>
      </c>
      <c r="M364" s="8">
        <f t="shared" si="4"/>
        <v>1.215602871</v>
      </c>
    </row>
    <row r="365" ht="15.75" hidden="1" customHeight="1">
      <c r="A365" s="7">
        <v>2020.0</v>
      </c>
      <c r="B365" s="7">
        <v>7.0</v>
      </c>
      <c r="C365" s="7" t="s">
        <v>37</v>
      </c>
      <c r="D365" s="7" t="s">
        <v>39</v>
      </c>
      <c r="E365" s="7" t="s">
        <v>18</v>
      </c>
      <c r="F365" s="8">
        <v>140.824207</v>
      </c>
      <c r="G365" s="9">
        <v>0.2691</v>
      </c>
      <c r="H365" s="10">
        <f t="shared" si="1"/>
        <v>269.1</v>
      </c>
      <c r="I365" s="7">
        <v>1.0</v>
      </c>
      <c r="J365" s="11">
        <f t="shared" si="2"/>
        <v>269.1</v>
      </c>
      <c r="K365" s="8">
        <f t="shared" si="3"/>
        <v>523.3155221</v>
      </c>
      <c r="L365" s="7">
        <f>(400+599)/2</f>
        <v>499.5</v>
      </c>
      <c r="M365" s="8">
        <f t="shared" si="4"/>
        <v>1.047678723</v>
      </c>
    </row>
    <row r="366" ht="15.75" hidden="1" customHeight="1">
      <c r="A366" s="7">
        <v>2020.0</v>
      </c>
      <c r="B366" s="7">
        <v>7.0</v>
      </c>
      <c r="C366" s="7" t="s">
        <v>37</v>
      </c>
      <c r="D366" s="7" t="s">
        <v>22</v>
      </c>
      <c r="E366" s="7" t="s">
        <v>23</v>
      </c>
      <c r="F366" s="8">
        <v>154.4753</v>
      </c>
      <c r="G366" s="9">
        <v>1.5679</v>
      </c>
      <c r="H366" s="10">
        <f t="shared" si="1"/>
        <v>1567.9</v>
      </c>
      <c r="I366" s="7">
        <v>211.0</v>
      </c>
      <c r="J366" s="11">
        <f t="shared" si="2"/>
        <v>7.430805687</v>
      </c>
      <c r="K366" s="8">
        <f t="shared" si="3"/>
        <v>98.52369411</v>
      </c>
      <c r="L366" s="7">
        <v>200.0</v>
      </c>
      <c r="M366" s="8">
        <f t="shared" si="4"/>
        <v>0.4926184706</v>
      </c>
    </row>
    <row r="367" ht="15.75" hidden="1" customHeight="1">
      <c r="A367" s="7">
        <v>2020.0</v>
      </c>
      <c r="B367" s="7">
        <v>8.0</v>
      </c>
      <c r="C367" s="7" t="s">
        <v>14</v>
      </c>
      <c r="D367" s="7" t="s">
        <v>15</v>
      </c>
      <c r="E367" s="7" t="s">
        <v>16</v>
      </c>
      <c r="F367" s="8">
        <v>839.675037</v>
      </c>
      <c r="G367" s="9">
        <v>14.4989</v>
      </c>
      <c r="H367" s="10">
        <f t="shared" si="1"/>
        <v>14498.9</v>
      </c>
      <c r="I367" s="7">
        <v>529.0</v>
      </c>
      <c r="J367" s="11">
        <f t="shared" si="2"/>
        <v>27.40812854</v>
      </c>
      <c r="K367" s="8">
        <f t="shared" si="3"/>
        <v>57.91301664</v>
      </c>
      <c r="L367" s="7">
        <f>(200+249)/2</f>
        <v>224.5</v>
      </c>
      <c r="M367" s="8">
        <f t="shared" si="4"/>
        <v>0.2579644394</v>
      </c>
    </row>
    <row r="368" ht="15.75" customHeight="1">
      <c r="A368" s="7">
        <v>2020.0</v>
      </c>
      <c r="B368" s="7">
        <v>8.0</v>
      </c>
      <c r="C368" s="7" t="s">
        <v>14</v>
      </c>
      <c r="D368" s="7" t="s">
        <v>15</v>
      </c>
      <c r="E368" s="7" t="s">
        <v>17</v>
      </c>
      <c r="F368" s="8">
        <v>4545.647378</v>
      </c>
      <c r="G368" s="9">
        <v>52.6967</v>
      </c>
      <c r="H368" s="10">
        <f t="shared" si="1"/>
        <v>52696.7</v>
      </c>
      <c r="I368" s="7">
        <v>697.0</v>
      </c>
      <c r="J368" s="11">
        <f t="shared" si="2"/>
        <v>75.60502152</v>
      </c>
      <c r="K368" s="8">
        <f t="shared" si="3"/>
        <v>86.26056998</v>
      </c>
      <c r="L368" s="7">
        <f>(350+399)/2</f>
        <v>374.5</v>
      </c>
      <c r="M368" s="8">
        <f t="shared" si="4"/>
        <v>0.2303353003</v>
      </c>
    </row>
    <row r="369" ht="15.75" customHeight="1">
      <c r="A369" s="7">
        <v>2020.0</v>
      </c>
      <c r="B369" s="7">
        <v>8.0</v>
      </c>
      <c r="C369" s="7" t="s">
        <v>14</v>
      </c>
      <c r="D369" s="7" t="s">
        <v>15</v>
      </c>
      <c r="E369" s="7" t="s">
        <v>18</v>
      </c>
      <c r="F369" s="8">
        <v>2912.236932</v>
      </c>
      <c r="G369" s="9">
        <v>27.0943</v>
      </c>
      <c r="H369" s="10">
        <f t="shared" si="1"/>
        <v>27094.3</v>
      </c>
      <c r="I369" s="7">
        <v>516.0</v>
      </c>
      <c r="J369" s="11">
        <f t="shared" si="2"/>
        <v>52.50833333</v>
      </c>
      <c r="K369" s="8">
        <f t="shared" si="3"/>
        <v>107.485225</v>
      </c>
      <c r="L369" s="7">
        <f>(400+599)/2</f>
        <v>499.5</v>
      </c>
      <c r="M369" s="8">
        <f t="shared" si="4"/>
        <v>0.2151856357</v>
      </c>
    </row>
    <row r="370" ht="15.75" customHeight="1">
      <c r="A370" s="7">
        <v>2020.0</v>
      </c>
      <c r="B370" s="7">
        <v>8.0</v>
      </c>
      <c r="C370" s="7" t="s">
        <v>14</v>
      </c>
      <c r="D370" s="7" t="s">
        <v>15</v>
      </c>
      <c r="E370" s="7" t="s">
        <v>19</v>
      </c>
      <c r="F370" s="8">
        <v>2.343986</v>
      </c>
      <c r="G370" s="9">
        <v>0.011</v>
      </c>
      <c r="H370" s="10">
        <f t="shared" si="1"/>
        <v>11</v>
      </c>
      <c r="I370" s="7">
        <v>5.0</v>
      </c>
      <c r="J370" s="11">
        <f t="shared" si="2"/>
        <v>2.2</v>
      </c>
      <c r="K370" s="8">
        <f t="shared" si="3"/>
        <v>213.0896364</v>
      </c>
      <c r="L370" s="7">
        <f>(600+899)/2</f>
        <v>749.5</v>
      </c>
      <c r="M370" s="8">
        <f t="shared" si="4"/>
        <v>0.2843090545</v>
      </c>
    </row>
    <row r="371" ht="15.75" customHeight="1">
      <c r="A371" s="7">
        <v>2020.0</v>
      </c>
      <c r="B371" s="7">
        <v>8.0</v>
      </c>
      <c r="C371" s="7" t="s">
        <v>14</v>
      </c>
      <c r="D371" s="7" t="s">
        <v>20</v>
      </c>
      <c r="E371" s="7" t="s">
        <v>18</v>
      </c>
      <c r="F371" s="8">
        <v>3144.032997</v>
      </c>
      <c r="G371" s="9">
        <v>15.9888</v>
      </c>
      <c r="H371" s="10">
        <f t="shared" si="1"/>
        <v>15988.8</v>
      </c>
      <c r="I371" s="7">
        <v>581.0</v>
      </c>
      <c r="J371" s="11">
        <f t="shared" si="2"/>
        <v>27.51944923</v>
      </c>
      <c r="K371" s="8">
        <f t="shared" si="3"/>
        <v>196.6397101</v>
      </c>
      <c r="L371" s="7">
        <f>(400+599)/2</f>
        <v>499.5</v>
      </c>
      <c r="M371" s="8">
        <f t="shared" si="4"/>
        <v>0.3936730933</v>
      </c>
    </row>
    <row r="372" ht="15.75" hidden="1" customHeight="1">
      <c r="A372" s="7">
        <v>2020.0</v>
      </c>
      <c r="B372" s="7">
        <v>8.0</v>
      </c>
      <c r="C372" s="7" t="s">
        <v>14</v>
      </c>
      <c r="D372" s="7" t="s">
        <v>21</v>
      </c>
      <c r="E372" s="7" t="s">
        <v>16</v>
      </c>
      <c r="F372" s="8">
        <v>386.054146</v>
      </c>
      <c r="G372" s="9">
        <v>6.511</v>
      </c>
      <c r="H372" s="10">
        <f t="shared" si="1"/>
        <v>6511</v>
      </c>
      <c r="I372" s="7">
        <v>461.0</v>
      </c>
      <c r="J372" s="11">
        <f t="shared" si="2"/>
        <v>14.12364425</v>
      </c>
      <c r="K372" s="8">
        <f t="shared" si="3"/>
        <v>59.29260421</v>
      </c>
      <c r="L372" s="7">
        <f>(200+249)/2</f>
        <v>224.5</v>
      </c>
      <c r="M372" s="8">
        <f t="shared" si="4"/>
        <v>0.2641095956</v>
      </c>
    </row>
    <row r="373" ht="15.75" customHeight="1">
      <c r="A373" s="7">
        <v>2020.0</v>
      </c>
      <c r="B373" s="7">
        <v>8.0</v>
      </c>
      <c r="C373" s="7" t="s">
        <v>14</v>
      </c>
      <c r="D373" s="7" t="s">
        <v>21</v>
      </c>
      <c r="E373" s="7" t="s">
        <v>18</v>
      </c>
      <c r="F373" s="8">
        <v>152.672372</v>
      </c>
      <c r="G373" s="9">
        <v>2.0056</v>
      </c>
      <c r="H373" s="10">
        <f t="shared" si="1"/>
        <v>2005.6</v>
      </c>
      <c r="I373" s="7">
        <v>116.0</v>
      </c>
      <c r="J373" s="11">
        <f t="shared" si="2"/>
        <v>17.28965517</v>
      </c>
      <c r="K373" s="8">
        <f t="shared" si="3"/>
        <v>76.12304148</v>
      </c>
      <c r="L373" s="7">
        <f>(400+599)/2</f>
        <v>499.5</v>
      </c>
      <c r="M373" s="8">
        <f t="shared" si="4"/>
        <v>0.1523984814</v>
      </c>
    </row>
    <row r="374" ht="15.75" customHeight="1">
      <c r="A374" s="7">
        <v>2020.0</v>
      </c>
      <c r="B374" s="7">
        <v>8.0</v>
      </c>
      <c r="C374" s="7" t="s">
        <v>14</v>
      </c>
      <c r="D374" s="7" t="s">
        <v>25</v>
      </c>
      <c r="E374" s="7" t="s">
        <v>17</v>
      </c>
      <c r="F374" s="8">
        <v>418.475559</v>
      </c>
      <c r="G374" s="9">
        <v>8.5171</v>
      </c>
      <c r="H374" s="10">
        <f t="shared" si="1"/>
        <v>8517.1</v>
      </c>
      <c r="I374" s="7">
        <v>172.0</v>
      </c>
      <c r="J374" s="11">
        <f t="shared" si="2"/>
        <v>49.51802326</v>
      </c>
      <c r="K374" s="8">
        <f t="shared" si="3"/>
        <v>49.13357352</v>
      </c>
      <c r="L374" s="7">
        <f t="shared" ref="L374:L375" si="26">(350+399)/2</f>
        <v>374.5</v>
      </c>
      <c r="M374" s="8">
        <f t="shared" si="4"/>
        <v>0.1311977931</v>
      </c>
    </row>
    <row r="375" ht="15.75" customHeight="1">
      <c r="A375" s="7">
        <v>2020.0</v>
      </c>
      <c r="B375" s="7">
        <v>8.0</v>
      </c>
      <c r="C375" s="7" t="s">
        <v>14</v>
      </c>
      <c r="D375" s="7" t="s">
        <v>24</v>
      </c>
      <c r="E375" s="7" t="s">
        <v>17</v>
      </c>
      <c r="F375" s="8">
        <v>373.798464</v>
      </c>
      <c r="G375" s="9">
        <v>2.522</v>
      </c>
      <c r="H375" s="10">
        <f t="shared" si="1"/>
        <v>2522</v>
      </c>
      <c r="I375" s="7">
        <v>153.0</v>
      </c>
      <c r="J375" s="11">
        <f t="shared" si="2"/>
        <v>16.48366013</v>
      </c>
      <c r="K375" s="8">
        <f t="shared" si="3"/>
        <v>148.2150928</v>
      </c>
      <c r="L375" s="7">
        <f t="shared" si="26"/>
        <v>374.5</v>
      </c>
      <c r="M375" s="8">
        <f t="shared" si="4"/>
        <v>0.395767938</v>
      </c>
    </row>
    <row r="376" ht="15.75" customHeight="1">
      <c r="A376" s="7">
        <v>2020.0</v>
      </c>
      <c r="B376" s="7">
        <v>8.0</v>
      </c>
      <c r="C376" s="7" t="s">
        <v>14</v>
      </c>
      <c r="D376" s="7" t="s">
        <v>22</v>
      </c>
      <c r="E376" s="7" t="s">
        <v>23</v>
      </c>
      <c r="F376" s="8">
        <v>284.902185</v>
      </c>
      <c r="G376" s="9">
        <v>2.8443</v>
      </c>
      <c r="H376" s="10">
        <f t="shared" si="1"/>
        <v>2844.3</v>
      </c>
      <c r="I376" s="7">
        <v>97.0</v>
      </c>
      <c r="J376" s="11">
        <f t="shared" si="2"/>
        <v>29.32268041</v>
      </c>
      <c r="K376" s="8">
        <f t="shared" si="3"/>
        <v>100.166011</v>
      </c>
      <c r="L376" s="7">
        <v>200.0</v>
      </c>
      <c r="M376" s="8">
        <f t="shared" si="4"/>
        <v>0.5008300548</v>
      </c>
    </row>
    <row r="377" ht="15.75" customHeight="1">
      <c r="A377" s="7">
        <v>2020.0</v>
      </c>
      <c r="B377" s="7">
        <v>8.0</v>
      </c>
      <c r="C377" s="7" t="s">
        <v>14</v>
      </c>
      <c r="D377" s="7" t="s">
        <v>28</v>
      </c>
      <c r="E377" s="7" t="s">
        <v>18</v>
      </c>
      <c r="F377" s="8">
        <v>127.709397</v>
      </c>
      <c r="G377" s="9">
        <v>0.6974</v>
      </c>
      <c r="H377" s="10">
        <f t="shared" si="1"/>
        <v>697.4</v>
      </c>
      <c r="I377" s="7">
        <v>187.0</v>
      </c>
      <c r="J377" s="11">
        <f t="shared" si="2"/>
        <v>3.729411765</v>
      </c>
      <c r="K377" s="8">
        <f t="shared" si="3"/>
        <v>183.1221638</v>
      </c>
      <c r="L377" s="7">
        <f>(400+599)/2</f>
        <v>499.5</v>
      </c>
      <c r="M377" s="8">
        <f t="shared" si="4"/>
        <v>0.3666109384</v>
      </c>
    </row>
    <row r="378" ht="15.75" customHeight="1">
      <c r="A378" s="7">
        <v>2020.0</v>
      </c>
      <c r="B378" s="7">
        <v>8.0</v>
      </c>
      <c r="C378" s="7" t="s">
        <v>14</v>
      </c>
      <c r="D378" s="7" t="s">
        <v>26</v>
      </c>
      <c r="E378" s="7" t="s">
        <v>27</v>
      </c>
      <c r="F378" s="8">
        <v>2.463735</v>
      </c>
      <c r="G378" s="9">
        <v>0.0076</v>
      </c>
      <c r="H378" s="10">
        <f t="shared" si="1"/>
        <v>7.6</v>
      </c>
      <c r="I378" s="7">
        <v>3.0</v>
      </c>
      <c r="J378" s="11">
        <f t="shared" si="2"/>
        <v>2.533333333</v>
      </c>
      <c r="K378" s="8">
        <f t="shared" si="3"/>
        <v>324.1756579</v>
      </c>
      <c r="L378" s="7">
        <f>(250+299)/2</f>
        <v>274.5</v>
      </c>
      <c r="M378" s="8">
        <f t="shared" si="4"/>
        <v>1.180967788</v>
      </c>
    </row>
    <row r="379" ht="15.75" customHeight="1">
      <c r="A379" s="7">
        <v>2020.0</v>
      </c>
      <c r="B379" s="7">
        <v>8.0</v>
      </c>
      <c r="C379" s="7" t="s">
        <v>14</v>
      </c>
      <c r="D379" s="7" t="s">
        <v>26</v>
      </c>
      <c r="E379" s="7" t="s">
        <v>18</v>
      </c>
      <c r="F379" s="8">
        <v>88.74046</v>
      </c>
      <c r="G379" s="9">
        <v>0.7316</v>
      </c>
      <c r="H379" s="10">
        <f t="shared" si="1"/>
        <v>731.6</v>
      </c>
      <c r="I379" s="7">
        <v>116.0</v>
      </c>
      <c r="J379" s="11">
        <f t="shared" si="2"/>
        <v>6.306896552</v>
      </c>
      <c r="K379" s="8">
        <f t="shared" si="3"/>
        <v>121.2964188</v>
      </c>
      <c r="L379" s="7">
        <f t="shared" ref="L379:L380" si="27">(400+599)/2</f>
        <v>499.5</v>
      </c>
      <c r="M379" s="8">
        <f t="shared" si="4"/>
        <v>0.2428356733</v>
      </c>
    </row>
    <row r="380" ht="15.75" customHeight="1">
      <c r="A380" s="7">
        <v>2020.0</v>
      </c>
      <c r="B380" s="7">
        <v>8.0</v>
      </c>
      <c r="C380" s="7" t="s">
        <v>14</v>
      </c>
      <c r="D380" s="7" t="s">
        <v>46</v>
      </c>
      <c r="E380" s="7" t="s">
        <v>18</v>
      </c>
      <c r="F380" s="8">
        <v>52.956799</v>
      </c>
      <c r="G380" s="9">
        <v>0.2518</v>
      </c>
      <c r="H380" s="10">
        <f t="shared" si="1"/>
        <v>251.8</v>
      </c>
      <c r="I380" s="7">
        <v>57.0</v>
      </c>
      <c r="J380" s="11">
        <f t="shared" si="2"/>
        <v>4.41754386</v>
      </c>
      <c r="K380" s="8">
        <f t="shared" si="3"/>
        <v>210.3129428</v>
      </c>
      <c r="L380" s="7">
        <f t="shared" si="27"/>
        <v>499.5</v>
      </c>
      <c r="M380" s="8">
        <f t="shared" si="4"/>
        <v>0.4210469326</v>
      </c>
    </row>
    <row r="381" ht="15.75" customHeight="1">
      <c r="A381" s="7">
        <v>2020.0</v>
      </c>
      <c r="B381" s="7">
        <v>8.0</v>
      </c>
      <c r="C381" s="7" t="s">
        <v>14</v>
      </c>
      <c r="D381" s="7" t="s">
        <v>30</v>
      </c>
      <c r="E381" s="7" t="s">
        <v>23</v>
      </c>
      <c r="F381" s="8">
        <v>24.720427</v>
      </c>
      <c r="G381" s="9">
        <v>0.2349</v>
      </c>
      <c r="H381" s="10">
        <f t="shared" si="1"/>
        <v>234.9</v>
      </c>
      <c r="I381" s="7">
        <v>79.0</v>
      </c>
      <c r="J381" s="11">
        <f t="shared" si="2"/>
        <v>2.973417722</v>
      </c>
      <c r="K381" s="8">
        <f t="shared" si="3"/>
        <v>105.2380885</v>
      </c>
      <c r="L381" s="7">
        <v>200.0</v>
      </c>
      <c r="M381" s="8">
        <f t="shared" si="4"/>
        <v>0.5261904427</v>
      </c>
    </row>
    <row r="382" ht="15.75" customHeight="1">
      <c r="A382" s="7">
        <v>2020.0</v>
      </c>
      <c r="B382" s="7">
        <v>8.0</v>
      </c>
      <c r="C382" s="7" t="s">
        <v>14</v>
      </c>
      <c r="D382" s="7" t="s">
        <v>30</v>
      </c>
      <c r="E382" s="7" t="s">
        <v>18</v>
      </c>
      <c r="F382" s="8">
        <v>9.577978</v>
      </c>
      <c r="G382" s="9">
        <v>0.0802</v>
      </c>
      <c r="H382" s="10">
        <f t="shared" si="1"/>
        <v>80.2</v>
      </c>
      <c r="I382" s="7">
        <v>41.0</v>
      </c>
      <c r="J382" s="11">
        <f t="shared" si="2"/>
        <v>1.956097561</v>
      </c>
      <c r="K382" s="8">
        <f t="shared" si="3"/>
        <v>119.4261596</v>
      </c>
      <c r="L382" s="7">
        <f>(400+599)/2</f>
        <v>499.5</v>
      </c>
      <c r="M382" s="8">
        <f t="shared" si="4"/>
        <v>0.2390914106</v>
      </c>
    </row>
    <row r="383" ht="15.75" hidden="1" customHeight="1">
      <c r="A383" s="7">
        <v>2020.0</v>
      </c>
      <c r="B383" s="7">
        <v>8.0</v>
      </c>
      <c r="C383" s="7" t="s">
        <v>31</v>
      </c>
      <c r="D383" s="7" t="s">
        <v>15</v>
      </c>
      <c r="E383" s="7" t="s">
        <v>16</v>
      </c>
      <c r="F383" s="8">
        <v>3827.928427</v>
      </c>
      <c r="G383" s="9">
        <v>61.301</v>
      </c>
      <c r="H383" s="10">
        <f t="shared" si="1"/>
        <v>61301</v>
      </c>
      <c r="I383" s="7">
        <v>8388.0</v>
      </c>
      <c r="J383" s="11">
        <f t="shared" si="2"/>
        <v>7.30817835</v>
      </c>
      <c r="K383" s="8">
        <f t="shared" si="3"/>
        <v>62.44479579</v>
      </c>
      <c r="L383" s="7">
        <f>(200+249)/2</f>
        <v>224.5</v>
      </c>
      <c r="M383" s="8">
        <f t="shared" si="4"/>
        <v>0.2781505381</v>
      </c>
    </row>
    <row r="384" ht="15.75" hidden="1" customHeight="1">
      <c r="A384" s="7">
        <v>2020.0</v>
      </c>
      <c r="B384" s="7">
        <v>8.0</v>
      </c>
      <c r="C384" s="7" t="s">
        <v>31</v>
      </c>
      <c r="D384" s="7" t="s">
        <v>15</v>
      </c>
      <c r="E384" s="7" t="s">
        <v>32</v>
      </c>
      <c r="F384" s="8">
        <v>0.54729</v>
      </c>
      <c r="G384" s="9">
        <v>0.0047</v>
      </c>
      <c r="H384" s="10">
        <f t="shared" si="1"/>
        <v>4.7</v>
      </c>
      <c r="I384" s="7">
        <v>2.0</v>
      </c>
      <c r="J384" s="11">
        <f t="shared" si="2"/>
        <v>2.35</v>
      </c>
      <c r="K384" s="8">
        <f t="shared" si="3"/>
        <v>116.4446809</v>
      </c>
      <c r="L384" s="7">
        <f>(300+349)/2</f>
        <v>324.5</v>
      </c>
      <c r="M384" s="8">
        <f t="shared" si="4"/>
        <v>0.3588433925</v>
      </c>
    </row>
    <row r="385" ht="15.75" hidden="1" customHeight="1">
      <c r="A385" s="7">
        <v>2020.0</v>
      </c>
      <c r="B385" s="7">
        <v>8.0</v>
      </c>
      <c r="C385" s="7" t="s">
        <v>31</v>
      </c>
      <c r="D385" s="7" t="s">
        <v>15</v>
      </c>
      <c r="E385" s="7" t="s">
        <v>17</v>
      </c>
      <c r="F385" s="8">
        <v>6359.161149</v>
      </c>
      <c r="G385" s="9">
        <v>70.3388</v>
      </c>
      <c r="H385" s="10">
        <f t="shared" si="1"/>
        <v>70338.8</v>
      </c>
      <c r="I385" s="7">
        <v>9467.0</v>
      </c>
      <c r="J385" s="11">
        <f t="shared" si="2"/>
        <v>7.429893314</v>
      </c>
      <c r="K385" s="8">
        <f t="shared" si="3"/>
        <v>90.40758655</v>
      </c>
      <c r="L385" s="7">
        <f>(350+399)/2</f>
        <v>374.5</v>
      </c>
      <c r="M385" s="8">
        <f t="shared" si="4"/>
        <v>0.2414087758</v>
      </c>
    </row>
    <row r="386" ht="15.75" hidden="1" customHeight="1">
      <c r="A386" s="7">
        <v>2020.0</v>
      </c>
      <c r="B386" s="7">
        <v>8.0</v>
      </c>
      <c r="C386" s="7" t="s">
        <v>31</v>
      </c>
      <c r="D386" s="7" t="s">
        <v>15</v>
      </c>
      <c r="E386" s="7" t="s">
        <v>18</v>
      </c>
      <c r="F386" s="8">
        <v>836.630462</v>
      </c>
      <c r="G386" s="9">
        <v>5.8793</v>
      </c>
      <c r="H386" s="10">
        <f t="shared" si="1"/>
        <v>5879.3</v>
      </c>
      <c r="I386" s="7">
        <v>1318.0</v>
      </c>
      <c r="J386" s="11">
        <f t="shared" si="2"/>
        <v>4.4607739</v>
      </c>
      <c r="K386" s="8">
        <f t="shared" si="3"/>
        <v>142.3010328</v>
      </c>
      <c r="L386" s="7">
        <f>(400+599)/2</f>
        <v>499.5</v>
      </c>
      <c r="M386" s="8">
        <f t="shared" si="4"/>
        <v>0.2848869525</v>
      </c>
    </row>
    <row r="387" ht="15.75" hidden="1" customHeight="1">
      <c r="A387" s="7">
        <v>2020.0</v>
      </c>
      <c r="B387" s="7">
        <v>8.0</v>
      </c>
      <c r="C387" s="7" t="s">
        <v>31</v>
      </c>
      <c r="D387" s="7" t="s">
        <v>15</v>
      </c>
      <c r="E387" s="7" t="s">
        <v>19</v>
      </c>
      <c r="F387" s="8">
        <v>58.669398</v>
      </c>
      <c r="G387" s="9">
        <v>0.3656</v>
      </c>
      <c r="H387" s="10">
        <f t="shared" si="1"/>
        <v>365.6</v>
      </c>
      <c r="I387" s="7">
        <v>317.0</v>
      </c>
      <c r="J387" s="11">
        <f t="shared" si="2"/>
        <v>1.153312303</v>
      </c>
      <c r="K387" s="8">
        <f t="shared" si="3"/>
        <v>160.4742834</v>
      </c>
      <c r="L387" s="7">
        <f>(600+899)/2</f>
        <v>749.5</v>
      </c>
      <c r="M387" s="8">
        <f t="shared" si="4"/>
        <v>0.2141084501</v>
      </c>
    </row>
    <row r="388" ht="15.75" hidden="1" customHeight="1">
      <c r="A388" s="7">
        <v>2020.0</v>
      </c>
      <c r="B388" s="7">
        <v>8.0</v>
      </c>
      <c r="C388" s="7" t="s">
        <v>31</v>
      </c>
      <c r="D388" s="7" t="s">
        <v>20</v>
      </c>
      <c r="E388" s="7" t="s">
        <v>18</v>
      </c>
      <c r="F388" s="8">
        <v>1734.232667</v>
      </c>
      <c r="G388" s="9">
        <v>8.3404</v>
      </c>
      <c r="H388" s="10">
        <f t="shared" si="1"/>
        <v>8340.4</v>
      </c>
      <c r="I388" s="7">
        <v>1323.0</v>
      </c>
      <c r="J388" s="11">
        <f t="shared" si="2"/>
        <v>6.304157218</v>
      </c>
      <c r="K388" s="8">
        <f t="shared" si="3"/>
        <v>207.931594</v>
      </c>
      <c r="L388" s="7">
        <f>(400+599)/2</f>
        <v>499.5</v>
      </c>
      <c r="M388" s="8">
        <f t="shared" si="4"/>
        <v>0.4162794676</v>
      </c>
    </row>
    <row r="389" ht="15.75" hidden="1" customHeight="1">
      <c r="A389" s="7">
        <v>2020.0</v>
      </c>
      <c r="B389" s="7">
        <v>8.0</v>
      </c>
      <c r="C389" s="7" t="s">
        <v>31</v>
      </c>
      <c r="D389" s="7" t="s">
        <v>25</v>
      </c>
      <c r="E389" s="7" t="s">
        <v>17</v>
      </c>
      <c r="F389" s="8">
        <v>797.208189</v>
      </c>
      <c r="G389" s="9">
        <v>14.2728</v>
      </c>
      <c r="H389" s="10">
        <f t="shared" si="1"/>
        <v>14272.8</v>
      </c>
      <c r="I389" s="7">
        <v>2158.0</v>
      </c>
      <c r="J389" s="11">
        <f t="shared" si="2"/>
        <v>6.613901761</v>
      </c>
      <c r="K389" s="8">
        <f t="shared" si="3"/>
        <v>55.85506621</v>
      </c>
      <c r="L389" s="7">
        <f>(350+399)/2</f>
        <v>374.5</v>
      </c>
      <c r="M389" s="8">
        <f t="shared" si="4"/>
        <v>0.1491457042</v>
      </c>
    </row>
    <row r="390" ht="15.75" hidden="1" customHeight="1">
      <c r="A390" s="7">
        <v>2020.0</v>
      </c>
      <c r="B390" s="7">
        <v>8.0</v>
      </c>
      <c r="C390" s="7" t="s">
        <v>31</v>
      </c>
      <c r="D390" s="7" t="s">
        <v>21</v>
      </c>
      <c r="E390" s="7" t="s">
        <v>16</v>
      </c>
      <c r="F390" s="8">
        <v>258.942763</v>
      </c>
      <c r="G390" s="9">
        <v>3.2773</v>
      </c>
      <c r="H390" s="10">
        <f t="shared" si="1"/>
        <v>3277.3</v>
      </c>
      <c r="I390" s="7">
        <v>1415.0</v>
      </c>
      <c r="J390" s="11">
        <f t="shared" si="2"/>
        <v>2.316113074</v>
      </c>
      <c r="K390" s="8">
        <f t="shared" si="3"/>
        <v>79.01100388</v>
      </c>
      <c r="L390" s="7">
        <f>(200+249)/2</f>
        <v>224.5</v>
      </c>
      <c r="M390" s="8">
        <f t="shared" si="4"/>
        <v>0.3519421108</v>
      </c>
    </row>
    <row r="391" ht="15.75" hidden="1" customHeight="1">
      <c r="A391" s="7">
        <v>2020.0</v>
      </c>
      <c r="B391" s="7">
        <v>8.0</v>
      </c>
      <c r="C391" s="7" t="s">
        <v>31</v>
      </c>
      <c r="D391" s="7" t="s">
        <v>21</v>
      </c>
      <c r="E391" s="7" t="s">
        <v>18</v>
      </c>
      <c r="F391" s="8">
        <v>129.596335</v>
      </c>
      <c r="G391" s="9">
        <v>1.2451</v>
      </c>
      <c r="H391" s="10">
        <f t="shared" si="1"/>
        <v>1245.1</v>
      </c>
      <c r="I391" s="7">
        <v>251.0</v>
      </c>
      <c r="J391" s="11">
        <f t="shared" si="2"/>
        <v>4.960557769</v>
      </c>
      <c r="K391" s="8">
        <f t="shared" si="3"/>
        <v>104.0850815</v>
      </c>
      <c r="L391" s="7">
        <f>(400+599)/2</f>
        <v>499.5</v>
      </c>
      <c r="M391" s="8">
        <f t="shared" si="4"/>
        <v>0.2083785416</v>
      </c>
    </row>
    <row r="392" ht="15.75" hidden="1" customHeight="1">
      <c r="A392" s="7">
        <v>2020.0</v>
      </c>
      <c r="B392" s="7">
        <v>8.0</v>
      </c>
      <c r="C392" s="7" t="s">
        <v>31</v>
      </c>
      <c r="D392" s="7" t="s">
        <v>24</v>
      </c>
      <c r="E392" s="7" t="s">
        <v>17</v>
      </c>
      <c r="F392" s="8">
        <v>178.452502</v>
      </c>
      <c r="G392" s="9">
        <v>1.1263</v>
      </c>
      <c r="H392" s="10">
        <f t="shared" si="1"/>
        <v>1126.3</v>
      </c>
      <c r="I392" s="7">
        <v>419.0</v>
      </c>
      <c r="J392" s="11">
        <f t="shared" si="2"/>
        <v>2.688066826</v>
      </c>
      <c r="K392" s="8">
        <f t="shared" si="3"/>
        <v>158.4413584</v>
      </c>
      <c r="L392" s="7">
        <f t="shared" ref="L392:L393" si="28">(350+399)/2</f>
        <v>374.5</v>
      </c>
      <c r="M392" s="8">
        <f t="shared" si="4"/>
        <v>0.4230743883</v>
      </c>
    </row>
    <row r="393" ht="15.75" hidden="1" customHeight="1">
      <c r="A393" s="7">
        <v>2020.0</v>
      </c>
      <c r="B393" s="7">
        <v>8.0</v>
      </c>
      <c r="C393" s="7" t="s">
        <v>31</v>
      </c>
      <c r="D393" s="7" t="s">
        <v>33</v>
      </c>
      <c r="E393" s="7" t="s">
        <v>17</v>
      </c>
      <c r="F393" s="8">
        <v>112.748627</v>
      </c>
      <c r="G393" s="9">
        <v>0.5196</v>
      </c>
      <c r="H393" s="10">
        <f t="shared" si="1"/>
        <v>519.6</v>
      </c>
      <c r="I393" s="7">
        <v>1.0</v>
      </c>
      <c r="J393" s="11">
        <f t="shared" si="2"/>
        <v>519.6</v>
      </c>
      <c r="K393" s="8">
        <f t="shared" si="3"/>
        <v>216.991199</v>
      </c>
      <c r="L393" s="7">
        <f t="shared" si="28"/>
        <v>374.5</v>
      </c>
      <c r="M393" s="8">
        <f t="shared" si="4"/>
        <v>0.5794157517</v>
      </c>
    </row>
    <row r="394" ht="15.75" hidden="1" customHeight="1">
      <c r="A394" s="7">
        <v>2020.0</v>
      </c>
      <c r="B394" s="7">
        <v>8.0</v>
      </c>
      <c r="C394" s="7" t="s">
        <v>31</v>
      </c>
      <c r="D394" s="7" t="s">
        <v>22</v>
      </c>
      <c r="E394" s="7" t="s">
        <v>23</v>
      </c>
      <c r="F394" s="8">
        <v>103.196774</v>
      </c>
      <c r="G394" s="9">
        <v>1.1651</v>
      </c>
      <c r="H394" s="10">
        <f t="shared" si="1"/>
        <v>1165.1</v>
      </c>
      <c r="I394" s="7">
        <v>256.0</v>
      </c>
      <c r="J394" s="11">
        <f t="shared" si="2"/>
        <v>4.551171875</v>
      </c>
      <c r="K394" s="8">
        <f t="shared" si="3"/>
        <v>88.57331903</v>
      </c>
      <c r="L394" s="7">
        <v>200.0</v>
      </c>
      <c r="M394" s="8">
        <f t="shared" si="4"/>
        <v>0.4428665951</v>
      </c>
    </row>
    <row r="395" ht="15.75" hidden="1" customHeight="1">
      <c r="A395" s="7">
        <v>2020.0</v>
      </c>
      <c r="B395" s="7">
        <v>8.0</v>
      </c>
      <c r="C395" s="7" t="s">
        <v>31</v>
      </c>
      <c r="D395" s="7" t="s">
        <v>26</v>
      </c>
      <c r="E395" s="7" t="s">
        <v>27</v>
      </c>
      <c r="F395" s="8">
        <v>3.297931</v>
      </c>
      <c r="G395" s="9">
        <v>0.0091</v>
      </c>
      <c r="H395" s="10">
        <f t="shared" si="1"/>
        <v>9.1</v>
      </c>
      <c r="I395" s="7">
        <v>4.0</v>
      </c>
      <c r="J395" s="11">
        <f t="shared" si="2"/>
        <v>2.275</v>
      </c>
      <c r="K395" s="8">
        <f t="shared" si="3"/>
        <v>362.41</v>
      </c>
      <c r="L395" s="7">
        <f>(250+299)/2</f>
        <v>274.5</v>
      </c>
      <c r="M395" s="8">
        <f t="shared" si="4"/>
        <v>1.320255009</v>
      </c>
    </row>
    <row r="396" ht="15.75" hidden="1" customHeight="1">
      <c r="A396" s="7">
        <v>2020.0</v>
      </c>
      <c r="B396" s="7">
        <v>8.0</v>
      </c>
      <c r="C396" s="7" t="s">
        <v>31</v>
      </c>
      <c r="D396" s="7" t="s">
        <v>26</v>
      </c>
      <c r="E396" s="7" t="s">
        <v>18</v>
      </c>
      <c r="F396" s="8">
        <v>85.608891</v>
      </c>
      <c r="G396" s="9">
        <v>0.7014</v>
      </c>
      <c r="H396" s="10">
        <f t="shared" si="1"/>
        <v>701.4</v>
      </c>
      <c r="I396" s="7">
        <v>397.0</v>
      </c>
      <c r="J396" s="11">
        <f t="shared" si="2"/>
        <v>1.76675063</v>
      </c>
      <c r="K396" s="8">
        <f t="shared" si="3"/>
        <v>122.0543071</v>
      </c>
      <c r="L396" s="7">
        <f>(400+599)/2</f>
        <v>499.5</v>
      </c>
      <c r="M396" s="8">
        <f t="shared" si="4"/>
        <v>0.2443529672</v>
      </c>
    </row>
    <row r="397" ht="15.75" hidden="1" customHeight="1">
      <c r="A397" s="7">
        <v>2020.0</v>
      </c>
      <c r="B397" s="7">
        <v>8.0</v>
      </c>
      <c r="C397" s="7" t="s">
        <v>31</v>
      </c>
      <c r="D397" s="7" t="s">
        <v>49</v>
      </c>
      <c r="E397" s="7" t="s">
        <v>17</v>
      </c>
      <c r="F397" s="8">
        <v>84.815141</v>
      </c>
      <c r="G397" s="9">
        <v>1.589</v>
      </c>
      <c r="H397" s="10">
        <f t="shared" si="1"/>
        <v>1589</v>
      </c>
      <c r="I397" s="7">
        <v>243.0</v>
      </c>
      <c r="J397" s="11">
        <f t="shared" si="2"/>
        <v>6.53909465</v>
      </c>
      <c r="K397" s="8">
        <f t="shared" si="3"/>
        <v>53.37642605</v>
      </c>
      <c r="L397" s="7">
        <f>(350+399)/2</f>
        <v>374.5</v>
      </c>
      <c r="M397" s="8">
        <f t="shared" si="4"/>
        <v>0.1425271724</v>
      </c>
    </row>
    <row r="398" ht="15.75" hidden="1" customHeight="1">
      <c r="A398" s="7">
        <v>2020.0</v>
      </c>
      <c r="B398" s="7">
        <v>8.0</v>
      </c>
      <c r="C398" s="7" t="s">
        <v>31</v>
      </c>
      <c r="D398" s="7" t="s">
        <v>34</v>
      </c>
      <c r="E398" s="7" t="s">
        <v>23</v>
      </c>
      <c r="F398" s="8">
        <v>22.486045</v>
      </c>
      <c r="G398" s="9">
        <v>0.0665</v>
      </c>
      <c r="H398" s="10">
        <f t="shared" si="1"/>
        <v>66.5</v>
      </c>
      <c r="I398" s="7">
        <v>1.0</v>
      </c>
      <c r="J398" s="11">
        <f t="shared" si="2"/>
        <v>66.5</v>
      </c>
      <c r="K398" s="8">
        <f t="shared" si="3"/>
        <v>338.136015</v>
      </c>
      <c r="L398" s="7">
        <v>200.0</v>
      </c>
      <c r="M398" s="8">
        <f t="shared" si="4"/>
        <v>1.690680075</v>
      </c>
    </row>
    <row r="399" ht="15.75" hidden="1" customHeight="1">
      <c r="A399" s="7">
        <v>2020.0</v>
      </c>
      <c r="B399" s="7">
        <v>8.0</v>
      </c>
      <c r="C399" s="7" t="s">
        <v>31</v>
      </c>
      <c r="D399" s="7" t="s">
        <v>34</v>
      </c>
      <c r="E399" s="7" t="s">
        <v>18</v>
      </c>
      <c r="F399" s="8">
        <v>50.11333</v>
      </c>
      <c r="G399" s="9">
        <v>0.1584</v>
      </c>
      <c r="H399" s="10">
        <f t="shared" si="1"/>
        <v>158.4</v>
      </c>
      <c r="I399" s="7">
        <v>1.0</v>
      </c>
      <c r="J399" s="11">
        <f t="shared" si="2"/>
        <v>158.4</v>
      </c>
      <c r="K399" s="8">
        <f t="shared" si="3"/>
        <v>316.3720328</v>
      </c>
      <c r="L399" s="7">
        <f>(400+599)/2</f>
        <v>499.5</v>
      </c>
      <c r="M399" s="8">
        <f t="shared" si="4"/>
        <v>0.6333774431</v>
      </c>
    </row>
    <row r="400" ht="15.75" hidden="1" customHeight="1">
      <c r="A400" s="7">
        <v>2020.0</v>
      </c>
      <c r="B400" s="7">
        <v>8.0</v>
      </c>
      <c r="C400" s="7" t="s">
        <v>37</v>
      </c>
      <c r="D400" s="7" t="s">
        <v>15</v>
      </c>
      <c r="E400" s="7" t="s">
        <v>16</v>
      </c>
      <c r="F400" s="8">
        <v>6709.745395</v>
      </c>
      <c r="G400" s="9">
        <v>119.2838</v>
      </c>
      <c r="H400" s="10">
        <f t="shared" si="1"/>
        <v>119283.8</v>
      </c>
      <c r="I400" s="7">
        <v>11511.0</v>
      </c>
      <c r="J400" s="11">
        <f t="shared" si="2"/>
        <v>10.3625923</v>
      </c>
      <c r="K400" s="8">
        <f t="shared" si="3"/>
        <v>56.25026529</v>
      </c>
      <c r="L400" s="7">
        <f>(200+249)/2</f>
        <v>224.5</v>
      </c>
      <c r="M400" s="8">
        <f t="shared" si="4"/>
        <v>0.2505579746</v>
      </c>
    </row>
    <row r="401" ht="15.75" hidden="1" customHeight="1">
      <c r="A401" s="7">
        <v>2020.0</v>
      </c>
      <c r="B401" s="7">
        <v>8.0</v>
      </c>
      <c r="C401" s="7" t="s">
        <v>37</v>
      </c>
      <c r="D401" s="7" t="s">
        <v>15</v>
      </c>
      <c r="E401" s="7" t="s">
        <v>17</v>
      </c>
      <c r="F401" s="8">
        <v>7205.293469</v>
      </c>
      <c r="G401" s="9">
        <v>88.3211</v>
      </c>
      <c r="H401" s="10">
        <f t="shared" si="1"/>
        <v>88321.1</v>
      </c>
      <c r="I401" s="7">
        <v>7827.0</v>
      </c>
      <c r="J401" s="11">
        <f t="shared" si="2"/>
        <v>11.2841574</v>
      </c>
      <c r="K401" s="8">
        <f t="shared" si="3"/>
        <v>81.58065818</v>
      </c>
      <c r="L401" s="7">
        <f>(350+399)/2</f>
        <v>374.5</v>
      </c>
      <c r="M401" s="8">
        <f t="shared" si="4"/>
        <v>0.2178388736</v>
      </c>
    </row>
    <row r="402" ht="15.75" hidden="1" customHeight="1">
      <c r="A402" s="7">
        <v>2020.0</v>
      </c>
      <c r="B402" s="7">
        <v>8.0</v>
      </c>
      <c r="C402" s="7" t="s">
        <v>37</v>
      </c>
      <c r="D402" s="7" t="s">
        <v>15</v>
      </c>
      <c r="E402" s="7" t="s">
        <v>18</v>
      </c>
      <c r="F402" s="8">
        <v>1220.229029</v>
      </c>
      <c r="G402" s="9">
        <v>9.9844</v>
      </c>
      <c r="H402" s="10">
        <f t="shared" si="1"/>
        <v>9984.4</v>
      </c>
      <c r="I402" s="7">
        <v>1231.0</v>
      </c>
      <c r="J402" s="11">
        <f t="shared" si="2"/>
        <v>8.110804224</v>
      </c>
      <c r="K402" s="8">
        <f t="shared" si="3"/>
        <v>122.213556</v>
      </c>
      <c r="L402" s="7">
        <f>(400+599)/2</f>
        <v>499.5</v>
      </c>
      <c r="M402" s="8">
        <f t="shared" si="4"/>
        <v>0.2446717839</v>
      </c>
    </row>
    <row r="403" ht="15.75" hidden="1" customHeight="1">
      <c r="A403" s="7">
        <v>2020.0</v>
      </c>
      <c r="B403" s="7">
        <v>8.0</v>
      </c>
      <c r="C403" s="7" t="s">
        <v>37</v>
      </c>
      <c r="D403" s="7" t="s">
        <v>15</v>
      </c>
      <c r="E403" s="7" t="s">
        <v>19</v>
      </c>
      <c r="F403" s="8">
        <v>66.266284</v>
      </c>
      <c r="G403" s="9">
        <v>0.4328</v>
      </c>
      <c r="H403" s="10">
        <f t="shared" si="1"/>
        <v>432.8</v>
      </c>
      <c r="I403" s="7">
        <v>117.0</v>
      </c>
      <c r="J403" s="11">
        <f t="shared" si="2"/>
        <v>3.699145299</v>
      </c>
      <c r="K403" s="8">
        <f t="shared" si="3"/>
        <v>153.1106377</v>
      </c>
      <c r="L403" s="7">
        <f>(600+899)/2</f>
        <v>749.5</v>
      </c>
      <c r="M403" s="8">
        <f t="shared" si="4"/>
        <v>0.2042837061</v>
      </c>
    </row>
    <row r="404" ht="15.75" hidden="1" customHeight="1">
      <c r="A404" s="7">
        <v>2020.0</v>
      </c>
      <c r="B404" s="7">
        <v>8.0</v>
      </c>
      <c r="C404" s="7" t="s">
        <v>37</v>
      </c>
      <c r="D404" s="7" t="s">
        <v>20</v>
      </c>
      <c r="E404" s="7" t="s">
        <v>18</v>
      </c>
      <c r="F404" s="8">
        <v>6101.673406</v>
      </c>
      <c r="G404" s="9">
        <v>34.6937</v>
      </c>
      <c r="H404" s="10">
        <f t="shared" si="1"/>
        <v>34693.7</v>
      </c>
      <c r="I404" s="7">
        <v>2116.0</v>
      </c>
      <c r="J404" s="11">
        <f t="shared" si="2"/>
        <v>16.39588847</v>
      </c>
      <c r="K404" s="8">
        <f t="shared" si="3"/>
        <v>175.8726629</v>
      </c>
      <c r="L404" s="7">
        <f>(400+599)/2</f>
        <v>499.5</v>
      </c>
      <c r="M404" s="8">
        <f t="shared" si="4"/>
        <v>0.3520974233</v>
      </c>
    </row>
    <row r="405" ht="15.75" hidden="1" customHeight="1">
      <c r="A405" s="7">
        <v>2020.0</v>
      </c>
      <c r="B405" s="7">
        <v>8.0</v>
      </c>
      <c r="C405" s="7" t="s">
        <v>37</v>
      </c>
      <c r="D405" s="7" t="s">
        <v>25</v>
      </c>
      <c r="E405" s="7" t="s">
        <v>17</v>
      </c>
      <c r="F405" s="8">
        <v>1907.523043</v>
      </c>
      <c r="G405" s="9">
        <v>31.6173</v>
      </c>
      <c r="H405" s="10">
        <f t="shared" si="1"/>
        <v>31617.3</v>
      </c>
      <c r="I405" s="7">
        <v>1997.0</v>
      </c>
      <c r="J405" s="11">
        <f t="shared" si="2"/>
        <v>15.8323986</v>
      </c>
      <c r="K405" s="8">
        <f t="shared" si="3"/>
        <v>60.3316236</v>
      </c>
      <c r="L405" s="7">
        <f>(350+399)/2</f>
        <v>374.5</v>
      </c>
      <c r="M405" s="8">
        <f t="shared" si="4"/>
        <v>0.1610991285</v>
      </c>
    </row>
    <row r="406" ht="15.75" hidden="1" customHeight="1">
      <c r="A406" s="7">
        <v>2020.0</v>
      </c>
      <c r="B406" s="7">
        <v>8.0</v>
      </c>
      <c r="C406" s="7" t="s">
        <v>37</v>
      </c>
      <c r="D406" s="7" t="s">
        <v>21</v>
      </c>
      <c r="E406" s="7" t="s">
        <v>16</v>
      </c>
      <c r="F406" s="8">
        <v>363.135918</v>
      </c>
      <c r="G406" s="9">
        <v>5.6584</v>
      </c>
      <c r="H406" s="10">
        <f t="shared" si="1"/>
        <v>5658.4</v>
      </c>
      <c r="I406" s="7">
        <v>1584.0</v>
      </c>
      <c r="J406" s="11">
        <f t="shared" si="2"/>
        <v>3.572222222</v>
      </c>
      <c r="K406" s="8">
        <f t="shared" si="3"/>
        <v>64.17643115</v>
      </c>
      <c r="L406" s="7">
        <f>(200+249)/2</f>
        <v>224.5</v>
      </c>
      <c r="M406" s="8">
        <f t="shared" si="4"/>
        <v>0.2858638358</v>
      </c>
    </row>
    <row r="407" ht="15.75" hidden="1" customHeight="1">
      <c r="A407" s="7">
        <v>2020.0</v>
      </c>
      <c r="B407" s="7">
        <v>8.0</v>
      </c>
      <c r="C407" s="7" t="s">
        <v>37</v>
      </c>
      <c r="D407" s="7" t="s">
        <v>21</v>
      </c>
      <c r="E407" s="7" t="s">
        <v>18</v>
      </c>
      <c r="F407" s="8">
        <v>436.589117</v>
      </c>
      <c r="G407" s="9">
        <v>3.9685</v>
      </c>
      <c r="H407" s="10">
        <f t="shared" si="1"/>
        <v>3968.5</v>
      </c>
      <c r="I407" s="7">
        <v>872.0</v>
      </c>
      <c r="J407" s="11">
        <f t="shared" si="2"/>
        <v>4.55103211</v>
      </c>
      <c r="K407" s="8">
        <f t="shared" si="3"/>
        <v>110.0136366</v>
      </c>
      <c r="L407" s="7">
        <f>(400+599)/2</f>
        <v>499.5</v>
      </c>
      <c r="M407" s="8">
        <f t="shared" si="4"/>
        <v>0.2202475208</v>
      </c>
    </row>
    <row r="408" ht="15.75" hidden="1" customHeight="1">
      <c r="A408" s="7">
        <v>2020.0</v>
      </c>
      <c r="B408" s="7">
        <v>8.0</v>
      </c>
      <c r="C408" s="7" t="s">
        <v>37</v>
      </c>
      <c r="D408" s="7" t="s">
        <v>24</v>
      </c>
      <c r="E408" s="7" t="s">
        <v>17</v>
      </c>
      <c r="F408" s="8">
        <v>415.783864</v>
      </c>
      <c r="G408" s="9">
        <v>2.5182</v>
      </c>
      <c r="H408" s="10">
        <f t="shared" si="1"/>
        <v>2518.2</v>
      </c>
      <c r="I408" s="7">
        <v>479.0</v>
      </c>
      <c r="J408" s="11">
        <f t="shared" si="2"/>
        <v>5.257202505</v>
      </c>
      <c r="K408" s="8">
        <f t="shared" si="3"/>
        <v>165.1115336</v>
      </c>
      <c r="L408" s="7">
        <f>(350+399)/2</f>
        <v>374.5</v>
      </c>
      <c r="M408" s="8">
        <f t="shared" si="4"/>
        <v>0.4408852701</v>
      </c>
    </row>
    <row r="409" ht="15.75" hidden="1" customHeight="1">
      <c r="A409" s="7">
        <v>2020.0</v>
      </c>
      <c r="B409" s="7">
        <v>8.0</v>
      </c>
      <c r="C409" s="7" t="s">
        <v>37</v>
      </c>
      <c r="D409" s="7" t="s">
        <v>38</v>
      </c>
      <c r="E409" s="7" t="s">
        <v>23</v>
      </c>
      <c r="F409" s="8">
        <v>347.719692</v>
      </c>
      <c r="G409" s="9">
        <v>1.2499</v>
      </c>
      <c r="H409" s="10">
        <f t="shared" si="1"/>
        <v>1249.9</v>
      </c>
      <c r="I409" s="7">
        <v>91.0</v>
      </c>
      <c r="J409" s="11">
        <f t="shared" si="2"/>
        <v>13.73516484</v>
      </c>
      <c r="K409" s="8">
        <f t="shared" si="3"/>
        <v>278.1980094</v>
      </c>
      <c r="L409" s="7">
        <v>200.0</v>
      </c>
      <c r="M409" s="8">
        <f t="shared" si="4"/>
        <v>1.390990047</v>
      </c>
    </row>
    <row r="410" ht="15.75" hidden="1" customHeight="1">
      <c r="A410" s="7">
        <v>2020.0</v>
      </c>
      <c r="B410" s="7">
        <v>8.0</v>
      </c>
      <c r="C410" s="7" t="s">
        <v>37</v>
      </c>
      <c r="D410" s="7" t="s">
        <v>38</v>
      </c>
      <c r="E410" s="7" t="s">
        <v>17</v>
      </c>
      <c r="F410" s="8">
        <v>9.360229</v>
      </c>
      <c r="G410" s="9">
        <v>0.0308</v>
      </c>
      <c r="H410" s="10">
        <f t="shared" si="1"/>
        <v>30.8</v>
      </c>
      <c r="I410" s="7">
        <v>6.0</v>
      </c>
      <c r="J410" s="11">
        <f t="shared" si="2"/>
        <v>5.133333333</v>
      </c>
      <c r="K410" s="8">
        <f t="shared" si="3"/>
        <v>303.903539</v>
      </c>
      <c r="L410" s="7">
        <f>(350+399)/2</f>
        <v>374.5</v>
      </c>
      <c r="M410" s="8">
        <f t="shared" si="4"/>
        <v>0.8114914258</v>
      </c>
    </row>
    <row r="411" ht="15.75" hidden="1" customHeight="1">
      <c r="A411" s="7">
        <v>2020.0</v>
      </c>
      <c r="B411" s="7">
        <v>8.0</v>
      </c>
      <c r="C411" s="7" t="s">
        <v>37</v>
      </c>
      <c r="D411" s="7" t="s">
        <v>38</v>
      </c>
      <c r="E411" s="7" t="s">
        <v>18</v>
      </c>
      <c r="F411" s="8">
        <v>26.511486</v>
      </c>
      <c r="G411" s="9">
        <v>0.054</v>
      </c>
      <c r="H411" s="10">
        <f t="shared" si="1"/>
        <v>54</v>
      </c>
      <c r="I411" s="7">
        <v>41.0</v>
      </c>
      <c r="J411" s="11">
        <f t="shared" si="2"/>
        <v>1.317073171</v>
      </c>
      <c r="K411" s="8">
        <f t="shared" si="3"/>
        <v>490.9534444</v>
      </c>
      <c r="L411" s="7">
        <f>(400+599)/2</f>
        <v>499.5</v>
      </c>
      <c r="M411" s="8">
        <f t="shared" si="4"/>
        <v>0.9828897787</v>
      </c>
    </row>
    <row r="412" ht="15.75" hidden="1" customHeight="1">
      <c r="A412" s="7">
        <v>2020.0</v>
      </c>
      <c r="B412" s="7">
        <v>8.0</v>
      </c>
      <c r="C412" s="7" t="s">
        <v>37</v>
      </c>
      <c r="D412" s="7" t="s">
        <v>34</v>
      </c>
      <c r="E412" s="7" t="s">
        <v>23</v>
      </c>
      <c r="F412" s="8">
        <v>2.915876</v>
      </c>
      <c r="G412" s="9">
        <v>0.0164</v>
      </c>
      <c r="H412" s="10">
        <f t="shared" si="1"/>
        <v>16.4</v>
      </c>
      <c r="I412" s="7">
        <v>7.0</v>
      </c>
      <c r="J412" s="11">
        <f t="shared" si="2"/>
        <v>2.342857143</v>
      </c>
      <c r="K412" s="8">
        <f t="shared" si="3"/>
        <v>177.7973171</v>
      </c>
      <c r="L412" s="7">
        <v>200.0</v>
      </c>
      <c r="M412" s="8">
        <f t="shared" si="4"/>
        <v>0.8889865854</v>
      </c>
    </row>
    <row r="413" ht="15.75" hidden="1" customHeight="1">
      <c r="A413" s="7">
        <v>2020.0</v>
      </c>
      <c r="B413" s="7">
        <v>8.0</v>
      </c>
      <c r="C413" s="7" t="s">
        <v>37</v>
      </c>
      <c r="D413" s="7" t="s">
        <v>34</v>
      </c>
      <c r="E413" s="7" t="s">
        <v>17</v>
      </c>
      <c r="F413" s="8">
        <v>0.183668</v>
      </c>
      <c r="G413" s="9">
        <v>7.0E-4</v>
      </c>
      <c r="H413" s="10">
        <f t="shared" si="1"/>
        <v>0.7</v>
      </c>
      <c r="I413" s="7">
        <v>1.0</v>
      </c>
      <c r="J413" s="11">
        <f t="shared" si="2"/>
        <v>0.7</v>
      </c>
      <c r="K413" s="8">
        <f t="shared" si="3"/>
        <v>262.3828571</v>
      </c>
      <c r="L413" s="7">
        <f>(350+399)/2</f>
        <v>374.5</v>
      </c>
      <c r="M413" s="8">
        <f t="shared" si="4"/>
        <v>0.7006217814</v>
      </c>
    </row>
    <row r="414" ht="15.75" hidden="1" customHeight="1">
      <c r="A414" s="7">
        <v>2020.0</v>
      </c>
      <c r="B414" s="7">
        <v>8.0</v>
      </c>
      <c r="C414" s="7" t="s">
        <v>37</v>
      </c>
      <c r="D414" s="7" t="s">
        <v>34</v>
      </c>
      <c r="E414" s="7" t="s">
        <v>18</v>
      </c>
      <c r="F414" s="8">
        <v>345.456599</v>
      </c>
      <c r="G414" s="9">
        <v>1.1977</v>
      </c>
      <c r="H414" s="10">
        <f t="shared" si="1"/>
        <v>1197.7</v>
      </c>
      <c r="I414" s="7">
        <v>211.0</v>
      </c>
      <c r="J414" s="11">
        <f t="shared" si="2"/>
        <v>5.676303318</v>
      </c>
      <c r="K414" s="8">
        <f t="shared" si="3"/>
        <v>288.4333297</v>
      </c>
      <c r="L414" s="7">
        <f>(400+599)/2</f>
        <v>499.5</v>
      </c>
      <c r="M414" s="8">
        <f t="shared" si="4"/>
        <v>0.5774441035</v>
      </c>
    </row>
    <row r="415" ht="15.75" hidden="1" customHeight="1">
      <c r="A415" s="7">
        <v>2020.0</v>
      </c>
      <c r="B415" s="7">
        <v>8.0</v>
      </c>
      <c r="C415" s="7" t="s">
        <v>37</v>
      </c>
      <c r="D415" s="7" t="s">
        <v>39</v>
      </c>
      <c r="E415" s="7" t="s">
        <v>23</v>
      </c>
      <c r="F415" s="8">
        <v>0.235851</v>
      </c>
      <c r="G415" s="9">
        <v>5.0E-4</v>
      </c>
      <c r="H415" s="10">
        <f t="shared" si="1"/>
        <v>0.5</v>
      </c>
      <c r="I415" s="7">
        <v>1.0</v>
      </c>
      <c r="J415" s="11">
        <f t="shared" si="2"/>
        <v>0.5</v>
      </c>
      <c r="K415" s="8">
        <f t="shared" si="3"/>
        <v>471.702</v>
      </c>
      <c r="L415" s="7">
        <v>200.0</v>
      </c>
      <c r="M415" s="8">
        <f t="shared" si="4"/>
        <v>2.35851</v>
      </c>
    </row>
    <row r="416" ht="15.75" hidden="1" customHeight="1">
      <c r="A416" s="7">
        <v>2020.0</v>
      </c>
      <c r="B416" s="7">
        <v>8.0</v>
      </c>
      <c r="C416" s="7" t="s">
        <v>37</v>
      </c>
      <c r="D416" s="7" t="s">
        <v>39</v>
      </c>
      <c r="E416" s="7" t="s">
        <v>17</v>
      </c>
      <c r="F416" s="8">
        <v>21.17829</v>
      </c>
      <c r="G416" s="9">
        <v>0.0491</v>
      </c>
      <c r="H416" s="10">
        <f t="shared" si="1"/>
        <v>49.1</v>
      </c>
      <c r="I416" s="7">
        <v>1.0</v>
      </c>
      <c r="J416" s="11">
        <f t="shared" si="2"/>
        <v>49.1</v>
      </c>
      <c r="K416" s="8">
        <f t="shared" si="3"/>
        <v>431.3297352</v>
      </c>
      <c r="L416" s="7">
        <f>(350+399)/2</f>
        <v>374.5</v>
      </c>
      <c r="M416" s="8">
        <f t="shared" si="4"/>
        <v>1.151748292</v>
      </c>
    </row>
    <row r="417" ht="15.75" hidden="1" customHeight="1">
      <c r="A417" s="7">
        <v>2020.0</v>
      </c>
      <c r="B417" s="7">
        <v>8.0</v>
      </c>
      <c r="C417" s="7" t="s">
        <v>37</v>
      </c>
      <c r="D417" s="7" t="s">
        <v>39</v>
      </c>
      <c r="E417" s="7" t="s">
        <v>18</v>
      </c>
      <c r="F417" s="8">
        <v>161.393145</v>
      </c>
      <c r="G417" s="9">
        <v>0.3095</v>
      </c>
      <c r="H417" s="10">
        <f t="shared" si="1"/>
        <v>309.5</v>
      </c>
      <c r="I417" s="7">
        <v>1.0</v>
      </c>
      <c r="J417" s="11">
        <f t="shared" si="2"/>
        <v>309.5</v>
      </c>
      <c r="K417" s="8">
        <f t="shared" si="3"/>
        <v>521.4641195</v>
      </c>
      <c r="L417" s="7">
        <f>(400+599)/2</f>
        <v>499.5</v>
      </c>
      <c r="M417" s="8">
        <f t="shared" si="4"/>
        <v>1.043972211</v>
      </c>
    </row>
    <row r="418" ht="15.75" hidden="1" customHeight="1">
      <c r="A418" s="7">
        <v>2020.0</v>
      </c>
      <c r="B418" s="7">
        <v>8.0</v>
      </c>
      <c r="C418" s="7" t="s">
        <v>37</v>
      </c>
      <c r="D418" s="7" t="s">
        <v>40</v>
      </c>
      <c r="E418" s="7" t="s">
        <v>23</v>
      </c>
      <c r="F418" s="8">
        <v>41.636364</v>
      </c>
      <c r="G418" s="9">
        <v>0.2466</v>
      </c>
      <c r="H418" s="10">
        <f t="shared" si="1"/>
        <v>246.6</v>
      </c>
      <c r="I418" s="7">
        <v>1.0</v>
      </c>
      <c r="J418" s="11">
        <f t="shared" si="2"/>
        <v>246.6</v>
      </c>
      <c r="K418" s="8">
        <f t="shared" si="3"/>
        <v>168.8417032</v>
      </c>
      <c r="L418" s="7">
        <v>200.0</v>
      </c>
      <c r="M418" s="8">
        <f t="shared" si="4"/>
        <v>0.8442085158</v>
      </c>
    </row>
    <row r="419" ht="15.75" hidden="1" customHeight="1">
      <c r="A419" s="7">
        <v>2020.0</v>
      </c>
      <c r="B419" s="7">
        <v>8.0</v>
      </c>
      <c r="C419" s="7" t="s">
        <v>37</v>
      </c>
      <c r="D419" s="7" t="s">
        <v>40</v>
      </c>
      <c r="E419" s="7" t="s">
        <v>17</v>
      </c>
      <c r="F419" s="8">
        <v>128.825793</v>
      </c>
      <c r="G419" s="9">
        <v>0.5598</v>
      </c>
      <c r="H419" s="10">
        <f t="shared" si="1"/>
        <v>559.8</v>
      </c>
      <c r="I419" s="7">
        <v>1.0</v>
      </c>
      <c r="J419" s="11">
        <f t="shared" si="2"/>
        <v>559.8</v>
      </c>
      <c r="K419" s="8">
        <f t="shared" si="3"/>
        <v>230.1282476</v>
      </c>
      <c r="L419" s="7">
        <f>(350+399)/2</f>
        <v>374.5</v>
      </c>
      <c r="M419" s="8">
        <f t="shared" si="4"/>
        <v>0.6144946531</v>
      </c>
    </row>
    <row r="420" ht="15.75" hidden="1" customHeight="1">
      <c r="A420" s="7">
        <v>2020.0</v>
      </c>
      <c r="B420" s="7">
        <v>8.0</v>
      </c>
      <c r="C420" s="7" t="s">
        <v>37</v>
      </c>
      <c r="D420" s="7" t="s">
        <v>22</v>
      </c>
      <c r="E420" s="7" t="s">
        <v>23</v>
      </c>
      <c r="F420" s="8">
        <v>152.140199</v>
      </c>
      <c r="G420" s="9">
        <v>1.442</v>
      </c>
      <c r="H420" s="10">
        <f t="shared" si="1"/>
        <v>1442</v>
      </c>
      <c r="I420" s="7">
        <v>191.0</v>
      </c>
      <c r="J420" s="11">
        <f t="shared" si="2"/>
        <v>7.54973822</v>
      </c>
      <c r="K420" s="8">
        <f t="shared" si="3"/>
        <v>105.5063793</v>
      </c>
      <c r="L420" s="7">
        <v>200.0</v>
      </c>
      <c r="M420" s="8">
        <f t="shared" si="4"/>
        <v>0.5275318967</v>
      </c>
    </row>
    <row r="421" ht="15.75" hidden="1" customHeight="1">
      <c r="A421" s="7">
        <v>2020.0</v>
      </c>
      <c r="B421" s="7">
        <v>9.0</v>
      </c>
      <c r="C421" s="7" t="s">
        <v>14</v>
      </c>
      <c r="D421" s="7" t="s">
        <v>15</v>
      </c>
      <c r="E421" s="7" t="s">
        <v>16</v>
      </c>
      <c r="F421" s="8">
        <v>692.956619</v>
      </c>
      <c r="G421" s="9">
        <v>11.6793</v>
      </c>
      <c r="H421" s="10">
        <f t="shared" si="1"/>
        <v>11679.3</v>
      </c>
      <c r="I421" s="7">
        <v>532.0</v>
      </c>
      <c r="J421" s="11">
        <f t="shared" si="2"/>
        <v>21.95357143</v>
      </c>
      <c r="K421" s="8">
        <f t="shared" si="3"/>
        <v>59.33203351</v>
      </c>
      <c r="L421" s="7">
        <f>(200+249)/2</f>
        <v>224.5</v>
      </c>
      <c r="M421" s="8">
        <f t="shared" si="4"/>
        <v>0.2642852272</v>
      </c>
    </row>
    <row r="422" ht="15.75" customHeight="1">
      <c r="A422" s="7">
        <v>2020.0</v>
      </c>
      <c r="B422" s="7">
        <v>9.0</v>
      </c>
      <c r="C422" s="7" t="s">
        <v>14</v>
      </c>
      <c r="D422" s="7" t="s">
        <v>15</v>
      </c>
      <c r="E422" s="7" t="s">
        <v>17</v>
      </c>
      <c r="F422" s="8">
        <v>6512.425501</v>
      </c>
      <c r="G422" s="9">
        <v>83.769</v>
      </c>
      <c r="H422" s="10">
        <f t="shared" si="1"/>
        <v>83769</v>
      </c>
      <c r="I422" s="7">
        <v>711.0</v>
      </c>
      <c r="J422" s="11">
        <f t="shared" si="2"/>
        <v>117.8185654</v>
      </c>
      <c r="K422" s="8">
        <f t="shared" si="3"/>
        <v>77.74266735</v>
      </c>
      <c r="L422" s="7">
        <f>(350+399)/2</f>
        <v>374.5</v>
      </c>
      <c r="M422" s="8">
        <f t="shared" si="4"/>
        <v>0.207590567</v>
      </c>
    </row>
    <row r="423" ht="15.75" customHeight="1">
      <c r="A423" s="7">
        <v>2020.0</v>
      </c>
      <c r="B423" s="7">
        <v>9.0</v>
      </c>
      <c r="C423" s="7" t="s">
        <v>14</v>
      </c>
      <c r="D423" s="7" t="s">
        <v>15</v>
      </c>
      <c r="E423" s="7" t="s">
        <v>18</v>
      </c>
      <c r="F423" s="8">
        <v>2124.543597</v>
      </c>
      <c r="G423" s="9">
        <v>17.6986</v>
      </c>
      <c r="H423" s="10">
        <f t="shared" si="1"/>
        <v>17698.6</v>
      </c>
      <c r="I423" s="7">
        <v>518.0</v>
      </c>
      <c r="J423" s="11">
        <f t="shared" si="2"/>
        <v>34.16718147</v>
      </c>
      <c r="K423" s="8">
        <f t="shared" si="3"/>
        <v>120.0402064</v>
      </c>
      <c r="L423" s="7">
        <f>(400+599)/2</f>
        <v>499.5</v>
      </c>
      <c r="M423" s="8">
        <f t="shared" si="4"/>
        <v>0.2403207335</v>
      </c>
    </row>
    <row r="424" ht="15.75" customHeight="1">
      <c r="A424" s="7">
        <v>2020.0</v>
      </c>
      <c r="B424" s="7">
        <v>9.0</v>
      </c>
      <c r="C424" s="7" t="s">
        <v>14</v>
      </c>
      <c r="D424" s="7" t="s">
        <v>15</v>
      </c>
      <c r="E424" s="7" t="s">
        <v>19</v>
      </c>
      <c r="F424" s="8">
        <v>1.028076</v>
      </c>
      <c r="G424" s="9">
        <v>0.0047</v>
      </c>
      <c r="H424" s="10">
        <f t="shared" si="1"/>
        <v>4.7</v>
      </c>
      <c r="I424" s="7">
        <v>5.0</v>
      </c>
      <c r="J424" s="11">
        <f t="shared" si="2"/>
        <v>0.94</v>
      </c>
      <c r="K424" s="8">
        <f t="shared" si="3"/>
        <v>218.7395745</v>
      </c>
      <c r="L424" s="7">
        <f>(600+899)/2</f>
        <v>749.5</v>
      </c>
      <c r="M424" s="8">
        <f t="shared" si="4"/>
        <v>0.2918473308</v>
      </c>
    </row>
    <row r="425" ht="15.75" customHeight="1">
      <c r="A425" s="7">
        <v>2020.0</v>
      </c>
      <c r="B425" s="7">
        <v>9.0</v>
      </c>
      <c r="C425" s="7" t="s">
        <v>14</v>
      </c>
      <c r="D425" s="7" t="s">
        <v>20</v>
      </c>
      <c r="E425" s="7" t="s">
        <v>18</v>
      </c>
      <c r="F425" s="8">
        <v>4467.334807</v>
      </c>
      <c r="G425" s="9">
        <v>28.8596</v>
      </c>
      <c r="H425" s="10">
        <f t="shared" si="1"/>
        <v>28859.6</v>
      </c>
      <c r="I425" s="7">
        <v>646.0</v>
      </c>
      <c r="J425" s="11">
        <f t="shared" si="2"/>
        <v>44.67430341</v>
      </c>
      <c r="K425" s="8">
        <f t="shared" si="3"/>
        <v>154.7954513</v>
      </c>
      <c r="L425" s="7">
        <f>(400+599)/2</f>
        <v>499.5</v>
      </c>
      <c r="M425" s="8">
        <f t="shared" si="4"/>
        <v>0.3099008034</v>
      </c>
    </row>
    <row r="426" ht="15.75" hidden="1" customHeight="1">
      <c r="A426" s="7">
        <v>2020.0</v>
      </c>
      <c r="B426" s="7">
        <v>9.0</v>
      </c>
      <c r="C426" s="7" t="s">
        <v>14</v>
      </c>
      <c r="D426" s="7" t="s">
        <v>21</v>
      </c>
      <c r="E426" s="7" t="s">
        <v>16</v>
      </c>
      <c r="F426" s="8">
        <v>372.043144</v>
      </c>
      <c r="G426" s="9">
        <v>6.6518</v>
      </c>
      <c r="H426" s="10">
        <f t="shared" si="1"/>
        <v>6651.8</v>
      </c>
      <c r="I426" s="7">
        <v>454.0</v>
      </c>
      <c r="J426" s="11">
        <f t="shared" si="2"/>
        <v>14.65154185</v>
      </c>
      <c r="K426" s="8">
        <f t="shared" si="3"/>
        <v>55.93119817</v>
      </c>
      <c r="L426" s="7">
        <f>(200+249)/2</f>
        <v>224.5</v>
      </c>
      <c r="M426" s="8">
        <f t="shared" si="4"/>
        <v>0.2491367402</v>
      </c>
    </row>
    <row r="427" ht="15.75" customHeight="1">
      <c r="A427" s="7">
        <v>2020.0</v>
      </c>
      <c r="B427" s="7">
        <v>9.0</v>
      </c>
      <c r="C427" s="7" t="s">
        <v>14</v>
      </c>
      <c r="D427" s="7" t="s">
        <v>21</v>
      </c>
      <c r="E427" s="7" t="s">
        <v>18</v>
      </c>
      <c r="F427" s="8">
        <v>60.611304</v>
      </c>
      <c r="G427" s="9">
        <v>0.5486</v>
      </c>
      <c r="H427" s="10">
        <f t="shared" si="1"/>
        <v>548.6</v>
      </c>
      <c r="I427" s="7">
        <v>91.0</v>
      </c>
      <c r="J427" s="11">
        <f t="shared" si="2"/>
        <v>6.028571429</v>
      </c>
      <c r="K427" s="8">
        <f t="shared" si="3"/>
        <v>110.4836019</v>
      </c>
      <c r="L427" s="7">
        <f>(400+599)/2</f>
        <v>499.5</v>
      </c>
      <c r="M427" s="8">
        <f t="shared" si="4"/>
        <v>0.2211883922</v>
      </c>
    </row>
    <row r="428" ht="15.75" customHeight="1">
      <c r="A428" s="7">
        <v>2020.0</v>
      </c>
      <c r="B428" s="7">
        <v>9.0</v>
      </c>
      <c r="C428" s="7" t="s">
        <v>14</v>
      </c>
      <c r="D428" s="7" t="s">
        <v>24</v>
      </c>
      <c r="E428" s="7" t="s">
        <v>17</v>
      </c>
      <c r="F428" s="8">
        <v>369.873609</v>
      </c>
      <c r="G428" s="9">
        <v>2.4629</v>
      </c>
      <c r="H428" s="10">
        <f t="shared" si="1"/>
        <v>2462.9</v>
      </c>
      <c r="I428" s="7">
        <v>162.0</v>
      </c>
      <c r="J428" s="11">
        <f t="shared" si="2"/>
        <v>15.20308642</v>
      </c>
      <c r="K428" s="8">
        <f t="shared" si="3"/>
        <v>150.1780864</v>
      </c>
      <c r="L428" s="7">
        <f t="shared" ref="L428:L429" si="29">(350+399)/2</f>
        <v>374.5</v>
      </c>
      <c r="M428" s="8">
        <f t="shared" si="4"/>
        <v>0.4010095765</v>
      </c>
    </row>
    <row r="429" ht="15.75" customHeight="1">
      <c r="A429" s="7">
        <v>2020.0</v>
      </c>
      <c r="B429" s="7">
        <v>9.0</v>
      </c>
      <c r="C429" s="7" t="s">
        <v>14</v>
      </c>
      <c r="D429" s="7" t="s">
        <v>25</v>
      </c>
      <c r="E429" s="7" t="s">
        <v>17</v>
      </c>
      <c r="F429" s="8">
        <v>335.499881</v>
      </c>
      <c r="G429" s="9">
        <v>5.6566</v>
      </c>
      <c r="H429" s="10">
        <f t="shared" si="1"/>
        <v>5656.6</v>
      </c>
      <c r="I429" s="7">
        <v>174.0</v>
      </c>
      <c r="J429" s="11">
        <f t="shared" si="2"/>
        <v>32.5091954</v>
      </c>
      <c r="K429" s="8">
        <f t="shared" si="3"/>
        <v>59.311226</v>
      </c>
      <c r="L429" s="7">
        <f t="shared" si="29"/>
        <v>374.5</v>
      </c>
      <c r="M429" s="8">
        <f t="shared" si="4"/>
        <v>0.1583744353</v>
      </c>
    </row>
    <row r="430" ht="15.75" customHeight="1">
      <c r="A430" s="7">
        <v>2020.0</v>
      </c>
      <c r="B430" s="7">
        <v>9.0</v>
      </c>
      <c r="C430" s="7" t="s">
        <v>14</v>
      </c>
      <c r="D430" s="7" t="s">
        <v>22</v>
      </c>
      <c r="E430" s="7" t="s">
        <v>23</v>
      </c>
      <c r="F430" s="8">
        <v>291.057245</v>
      </c>
      <c r="G430" s="9">
        <v>2.7855</v>
      </c>
      <c r="H430" s="10">
        <f t="shared" si="1"/>
        <v>2785.5</v>
      </c>
      <c r="I430" s="7">
        <v>98.0</v>
      </c>
      <c r="J430" s="11">
        <f t="shared" si="2"/>
        <v>28.42346939</v>
      </c>
      <c r="K430" s="8">
        <f t="shared" si="3"/>
        <v>104.4901257</v>
      </c>
      <c r="L430" s="7">
        <v>200.0</v>
      </c>
      <c r="M430" s="8">
        <f t="shared" si="4"/>
        <v>0.5224506283</v>
      </c>
    </row>
    <row r="431" ht="15.75" customHeight="1">
      <c r="A431" s="7">
        <v>2020.0</v>
      </c>
      <c r="B431" s="7">
        <v>9.0</v>
      </c>
      <c r="C431" s="7" t="s">
        <v>14</v>
      </c>
      <c r="D431" s="7" t="s">
        <v>26</v>
      </c>
      <c r="E431" s="7" t="s">
        <v>27</v>
      </c>
      <c r="F431" s="8">
        <v>1.373928</v>
      </c>
      <c r="G431" s="9">
        <v>0.0043</v>
      </c>
      <c r="H431" s="10">
        <f t="shared" si="1"/>
        <v>4.3</v>
      </c>
      <c r="I431" s="7">
        <v>3.0</v>
      </c>
      <c r="J431" s="11">
        <f t="shared" si="2"/>
        <v>1.433333333</v>
      </c>
      <c r="K431" s="8">
        <f t="shared" si="3"/>
        <v>319.5181395</v>
      </c>
      <c r="L431" s="7">
        <f>(250+299)/2</f>
        <v>274.5</v>
      </c>
      <c r="M431" s="8">
        <f t="shared" si="4"/>
        <v>1.164000508</v>
      </c>
    </row>
    <row r="432" ht="15.75" customHeight="1">
      <c r="A432" s="7">
        <v>2020.0</v>
      </c>
      <c r="B432" s="7">
        <v>9.0</v>
      </c>
      <c r="C432" s="7" t="s">
        <v>14</v>
      </c>
      <c r="D432" s="7" t="s">
        <v>26</v>
      </c>
      <c r="E432" s="7" t="s">
        <v>18</v>
      </c>
      <c r="F432" s="8">
        <v>92.426348</v>
      </c>
      <c r="G432" s="9">
        <v>0.7638</v>
      </c>
      <c r="H432" s="10">
        <f t="shared" si="1"/>
        <v>763.8</v>
      </c>
      <c r="I432" s="7">
        <v>121.0</v>
      </c>
      <c r="J432" s="11">
        <f t="shared" si="2"/>
        <v>6.312396694</v>
      </c>
      <c r="K432" s="8">
        <f t="shared" si="3"/>
        <v>121.0085729</v>
      </c>
      <c r="L432" s="7">
        <f t="shared" ref="L432:L434" si="30">(400+599)/2</f>
        <v>499.5</v>
      </c>
      <c r="M432" s="8">
        <f t="shared" si="4"/>
        <v>0.2422594053</v>
      </c>
    </row>
    <row r="433" ht="15.75" customHeight="1">
      <c r="A433" s="7">
        <v>2020.0</v>
      </c>
      <c r="B433" s="7">
        <v>9.0</v>
      </c>
      <c r="C433" s="7" t="s">
        <v>14</v>
      </c>
      <c r="D433" s="7" t="s">
        <v>28</v>
      </c>
      <c r="E433" s="7" t="s">
        <v>18</v>
      </c>
      <c r="F433" s="8">
        <v>93.170169</v>
      </c>
      <c r="G433" s="9">
        <v>0.4745</v>
      </c>
      <c r="H433" s="10">
        <f t="shared" si="1"/>
        <v>474.5</v>
      </c>
      <c r="I433" s="7">
        <v>181.0</v>
      </c>
      <c r="J433" s="11">
        <f t="shared" si="2"/>
        <v>2.621546961</v>
      </c>
      <c r="K433" s="8">
        <f t="shared" si="3"/>
        <v>196.3544131</v>
      </c>
      <c r="L433" s="7">
        <f t="shared" si="30"/>
        <v>499.5</v>
      </c>
      <c r="M433" s="8">
        <f t="shared" si="4"/>
        <v>0.3931019281</v>
      </c>
    </row>
    <row r="434" ht="15.75" customHeight="1">
      <c r="A434" s="7">
        <v>2020.0</v>
      </c>
      <c r="B434" s="7">
        <v>9.0</v>
      </c>
      <c r="C434" s="7" t="s">
        <v>14</v>
      </c>
      <c r="D434" s="7" t="s">
        <v>46</v>
      </c>
      <c r="E434" s="7" t="s">
        <v>18</v>
      </c>
      <c r="F434" s="8">
        <v>51.531351</v>
      </c>
      <c r="G434" s="9">
        <v>0.242</v>
      </c>
      <c r="H434" s="10">
        <f t="shared" si="1"/>
        <v>242</v>
      </c>
      <c r="I434" s="7">
        <v>47.0</v>
      </c>
      <c r="J434" s="11">
        <f t="shared" si="2"/>
        <v>5.14893617</v>
      </c>
      <c r="K434" s="8">
        <f t="shared" si="3"/>
        <v>212.9394669</v>
      </c>
      <c r="L434" s="7">
        <f t="shared" si="30"/>
        <v>499.5</v>
      </c>
      <c r="M434" s="8">
        <f t="shared" si="4"/>
        <v>0.4263052391</v>
      </c>
    </row>
    <row r="435" ht="15.75" customHeight="1">
      <c r="A435" s="7">
        <v>2020.0</v>
      </c>
      <c r="B435" s="7">
        <v>9.0</v>
      </c>
      <c r="C435" s="7" t="s">
        <v>14</v>
      </c>
      <c r="D435" s="7" t="s">
        <v>29</v>
      </c>
      <c r="E435" s="7" t="s">
        <v>23</v>
      </c>
      <c r="F435" s="8">
        <v>35.386023</v>
      </c>
      <c r="G435" s="9">
        <v>0.2164</v>
      </c>
      <c r="H435" s="10">
        <f t="shared" si="1"/>
        <v>216.4</v>
      </c>
      <c r="I435" s="7">
        <v>1.0</v>
      </c>
      <c r="J435" s="11">
        <f t="shared" si="2"/>
        <v>216.4</v>
      </c>
      <c r="K435" s="8">
        <f t="shared" si="3"/>
        <v>163.5213632</v>
      </c>
      <c r="L435" s="7">
        <v>200.0</v>
      </c>
      <c r="M435" s="8">
        <f t="shared" si="4"/>
        <v>0.8176068161</v>
      </c>
    </row>
    <row r="436" ht="15.75" customHeight="1">
      <c r="A436" s="7">
        <v>2020.0</v>
      </c>
      <c r="B436" s="7">
        <v>9.0</v>
      </c>
      <c r="C436" s="7" t="s">
        <v>14</v>
      </c>
      <c r="D436" s="7" t="s">
        <v>29</v>
      </c>
      <c r="E436" s="7" t="s">
        <v>17</v>
      </c>
      <c r="F436" s="8">
        <v>0.175645</v>
      </c>
      <c r="G436" s="9">
        <v>0.0013</v>
      </c>
      <c r="H436" s="10">
        <f t="shared" si="1"/>
        <v>1.3</v>
      </c>
      <c r="I436" s="7">
        <v>1.0</v>
      </c>
      <c r="J436" s="11">
        <f t="shared" si="2"/>
        <v>1.3</v>
      </c>
      <c r="K436" s="8">
        <f t="shared" si="3"/>
        <v>135.1115385</v>
      </c>
      <c r="L436" s="7">
        <f>(350+399)/2</f>
        <v>374.5</v>
      </c>
      <c r="M436" s="8">
        <f t="shared" si="4"/>
        <v>0.3607784739</v>
      </c>
    </row>
    <row r="437" ht="15.75" hidden="1" customHeight="1">
      <c r="A437" s="7">
        <v>2020.0</v>
      </c>
      <c r="B437" s="7">
        <v>9.0</v>
      </c>
      <c r="C437" s="7" t="s">
        <v>31</v>
      </c>
      <c r="D437" s="7" t="s">
        <v>15</v>
      </c>
      <c r="E437" s="7" t="s">
        <v>16</v>
      </c>
      <c r="F437" s="8">
        <v>3386.327367</v>
      </c>
      <c r="G437" s="9">
        <v>53.5782</v>
      </c>
      <c r="H437" s="10">
        <f t="shared" si="1"/>
        <v>53578.2</v>
      </c>
      <c r="I437" s="7">
        <v>7789.0</v>
      </c>
      <c r="J437" s="11">
        <f t="shared" si="2"/>
        <v>6.878700732</v>
      </c>
      <c r="K437" s="8">
        <f t="shared" si="3"/>
        <v>63.20345527</v>
      </c>
      <c r="L437" s="7">
        <f>(200+249)/2</f>
        <v>224.5</v>
      </c>
      <c r="M437" s="8">
        <f t="shared" si="4"/>
        <v>0.2815298676</v>
      </c>
    </row>
    <row r="438" ht="15.75" hidden="1" customHeight="1">
      <c r="A438" s="7">
        <v>2020.0</v>
      </c>
      <c r="B438" s="7">
        <v>9.0</v>
      </c>
      <c r="C438" s="7" t="s">
        <v>31</v>
      </c>
      <c r="D438" s="7" t="s">
        <v>15</v>
      </c>
      <c r="E438" s="7" t="s">
        <v>32</v>
      </c>
      <c r="F438" s="8">
        <v>0.985176</v>
      </c>
      <c r="G438" s="9">
        <v>0.0086</v>
      </c>
      <c r="H438" s="10">
        <f t="shared" si="1"/>
        <v>8.6</v>
      </c>
      <c r="I438" s="7">
        <v>1.0</v>
      </c>
      <c r="J438" s="11">
        <f t="shared" si="2"/>
        <v>8.6</v>
      </c>
      <c r="K438" s="8">
        <f t="shared" si="3"/>
        <v>114.5553488</v>
      </c>
      <c r="L438" s="7">
        <f>(300+349)/2</f>
        <v>324.5</v>
      </c>
      <c r="M438" s="8">
        <f t="shared" si="4"/>
        <v>0.3530211058</v>
      </c>
    </row>
    <row r="439" ht="15.75" hidden="1" customHeight="1">
      <c r="A439" s="7">
        <v>2020.0</v>
      </c>
      <c r="B439" s="7">
        <v>9.0</v>
      </c>
      <c r="C439" s="7" t="s">
        <v>31</v>
      </c>
      <c r="D439" s="7" t="s">
        <v>15</v>
      </c>
      <c r="E439" s="7" t="s">
        <v>17</v>
      </c>
      <c r="F439" s="8">
        <v>6367.316132</v>
      </c>
      <c r="G439" s="9">
        <v>68.3218</v>
      </c>
      <c r="H439" s="10">
        <f t="shared" si="1"/>
        <v>68321.8</v>
      </c>
      <c r="I439" s="7">
        <v>9323.0</v>
      </c>
      <c r="J439" s="11">
        <f t="shared" si="2"/>
        <v>7.328306339</v>
      </c>
      <c r="K439" s="8">
        <f t="shared" si="3"/>
        <v>93.19596574</v>
      </c>
      <c r="L439" s="7">
        <f>(350+399)/2</f>
        <v>374.5</v>
      </c>
      <c r="M439" s="8">
        <f t="shared" si="4"/>
        <v>0.2488543811</v>
      </c>
    </row>
    <row r="440" ht="15.75" hidden="1" customHeight="1">
      <c r="A440" s="7">
        <v>2020.0</v>
      </c>
      <c r="B440" s="7">
        <v>9.0</v>
      </c>
      <c r="C440" s="7" t="s">
        <v>31</v>
      </c>
      <c r="D440" s="7" t="s">
        <v>15</v>
      </c>
      <c r="E440" s="7" t="s">
        <v>18</v>
      </c>
      <c r="F440" s="8">
        <v>825.612183</v>
      </c>
      <c r="G440" s="9">
        <v>5.7032</v>
      </c>
      <c r="H440" s="10">
        <f t="shared" si="1"/>
        <v>5703.2</v>
      </c>
      <c r="I440" s="7">
        <v>1288.0</v>
      </c>
      <c r="J440" s="11">
        <f t="shared" si="2"/>
        <v>4.427950311</v>
      </c>
      <c r="K440" s="8">
        <f t="shared" si="3"/>
        <v>144.7629722</v>
      </c>
      <c r="L440" s="7">
        <f>(400+599)/2</f>
        <v>499.5</v>
      </c>
      <c r="M440" s="8">
        <f t="shared" si="4"/>
        <v>0.2898157601</v>
      </c>
    </row>
    <row r="441" ht="15.75" hidden="1" customHeight="1">
      <c r="A441" s="7">
        <v>2020.0</v>
      </c>
      <c r="B441" s="7">
        <v>9.0</v>
      </c>
      <c r="C441" s="7" t="s">
        <v>31</v>
      </c>
      <c r="D441" s="7" t="s">
        <v>15</v>
      </c>
      <c r="E441" s="7" t="s">
        <v>19</v>
      </c>
      <c r="F441" s="8">
        <v>68.190552</v>
      </c>
      <c r="G441" s="9">
        <v>0.3981</v>
      </c>
      <c r="H441" s="10">
        <f t="shared" si="1"/>
        <v>398.1</v>
      </c>
      <c r="I441" s="7">
        <v>315.0</v>
      </c>
      <c r="J441" s="11">
        <f t="shared" si="2"/>
        <v>1.263809524</v>
      </c>
      <c r="K441" s="8">
        <f t="shared" si="3"/>
        <v>171.2900075</v>
      </c>
      <c r="L441" s="7">
        <f>(600+899)/2</f>
        <v>749.5</v>
      </c>
      <c r="M441" s="8">
        <f t="shared" si="4"/>
        <v>0.2285390361</v>
      </c>
    </row>
    <row r="442" ht="15.75" hidden="1" customHeight="1">
      <c r="A442" s="7">
        <v>2020.0</v>
      </c>
      <c r="B442" s="7">
        <v>9.0</v>
      </c>
      <c r="C442" s="7" t="s">
        <v>31</v>
      </c>
      <c r="D442" s="7" t="s">
        <v>20</v>
      </c>
      <c r="E442" s="7" t="s">
        <v>18</v>
      </c>
      <c r="F442" s="8">
        <v>1951.666573</v>
      </c>
      <c r="G442" s="9">
        <v>9.4641</v>
      </c>
      <c r="H442" s="10">
        <f t="shared" si="1"/>
        <v>9464.1</v>
      </c>
      <c r="I442" s="7">
        <v>1363.0</v>
      </c>
      <c r="J442" s="11">
        <f t="shared" si="2"/>
        <v>6.943580337</v>
      </c>
      <c r="K442" s="8">
        <f t="shared" si="3"/>
        <v>206.2178731</v>
      </c>
      <c r="L442" s="7">
        <f>(400+599)/2</f>
        <v>499.5</v>
      </c>
      <c r="M442" s="8">
        <f t="shared" si="4"/>
        <v>0.4128485948</v>
      </c>
    </row>
    <row r="443" ht="15.75" hidden="1" customHeight="1">
      <c r="A443" s="7">
        <v>2020.0</v>
      </c>
      <c r="B443" s="7">
        <v>9.0</v>
      </c>
      <c r="C443" s="7" t="s">
        <v>31</v>
      </c>
      <c r="D443" s="7" t="s">
        <v>25</v>
      </c>
      <c r="E443" s="7" t="s">
        <v>17</v>
      </c>
      <c r="F443" s="8">
        <v>600.12229</v>
      </c>
      <c r="G443" s="9">
        <v>8.1878</v>
      </c>
      <c r="H443" s="10">
        <f t="shared" si="1"/>
        <v>8187.8</v>
      </c>
      <c r="I443" s="7">
        <v>1787.0</v>
      </c>
      <c r="J443" s="11">
        <f t="shared" si="2"/>
        <v>4.581869054</v>
      </c>
      <c r="K443" s="8">
        <f t="shared" si="3"/>
        <v>73.29469332</v>
      </c>
      <c r="L443" s="7">
        <f>(350+399)/2</f>
        <v>374.5</v>
      </c>
      <c r="M443" s="8">
        <f t="shared" si="4"/>
        <v>0.1957134668</v>
      </c>
    </row>
    <row r="444" ht="15.75" hidden="1" customHeight="1">
      <c r="A444" s="7">
        <v>2020.0</v>
      </c>
      <c r="B444" s="7">
        <v>9.0</v>
      </c>
      <c r="C444" s="7" t="s">
        <v>31</v>
      </c>
      <c r="D444" s="7" t="s">
        <v>21</v>
      </c>
      <c r="E444" s="7" t="s">
        <v>16</v>
      </c>
      <c r="F444" s="8">
        <v>180.630856</v>
      </c>
      <c r="G444" s="9">
        <v>2.3518</v>
      </c>
      <c r="H444" s="10">
        <f t="shared" si="1"/>
        <v>2351.8</v>
      </c>
      <c r="I444" s="7">
        <v>1361.0</v>
      </c>
      <c r="J444" s="11">
        <f t="shared" si="2"/>
        <v>1.727994122</v>
      </c>
      <c r="K444" s="8">
        <f t="shared" si="3"/>
        <v>76.8053644</v>
      </c>
      <c r="L444" s="7">
        <f>(200+249)/2</f>
        <v>224.5</v>
      </c>
      <c r="M444" s="8">
        <f t="shared" si="4"/>
        <v>0.3421174361</v>
      </c>
    </row>
    <row r="445" ht="15.75" hidden="1" customHeight="1">
      <c r="A445" s="7">
        <v>2020.0</v>
      </c>
      <c r="B445" s="7">
        <v>9.0</v>
      </c>
      <c r="C445" s="7" t="s">
        <v>31</v>
      </c>
      <c r="D445" s="7" t="s">
        <v>21</v>
      </c>
      <c r="E445" s="7" t="s">
        <v>18</v>
      </c>
      <c r="F445" s="8">
        <v>156.616257</v>
      </c>
      <c r="G445" s="9">
        <v>0.87</v>
      </c>
      <c r="H445" s="10">
        <f t="shared" si="1"/>
        <v>870</v>
      </c>
      <c r="I445" s="7">
        <v>319.0</v>
      </c>
      <c r="J445" s="11">
        <f t="shared" si="2"/>
        <v>2.727272727</v>
      </c>
      <c r="K445" s="8">
        <f t="shared" si="3"/>
        <v>180.0186862</v>
      </c>
      <c r="L445" s="7">
        <f>(400+599)/2</f>
        <v>499.5</v>
      </c>
      <c r="M445" s="8">
        <f t="shared" si="4"/>
        <v>0.3603977702</v>
      </c>
    </row>
    <row r="446" ht="15.75" hidden="1" customHeight="1">
      <c r="A446" s="7">
        <v>2020.0</v>
      </c>
      <c r="B446" s="7">
        <v>9.0</v>
      </c>
      <c r="C446" s="7" t="s">
        <v>31</v>
      </c>
      <c r="D446" s="7" t="s">
        <v>22</v>
      </c>
      <c r="E446" s="7" t="s">
        <v>23</v>
      </c>
      <c r="F446" s="8">
        <v>102.778449</v>
      </c>
      <c r="G446" s="9">
        <v>1.1543</v>
      </c>
      <c r="H446" s="10">
        <f t="shared" si="1"/>
        <v>1154.3</v>
      </c>
      <c r="I446" s="7">
        <v>259.0</v>
      </c>
      <c r="J446" s="11">
        <f t="shared" si="2"/>
        <v>4.456756757</v>
      </c>
      <c r="K446" s="8">
        <f t="shared" si="3"/>
        <v>89.03963354</v>
      </c>
      <c r="L446" s="7">
        <v>200.0</v>
      </c>
      <c r="M446" s="8">
        <f t="shared" si="4"/>
        <v>0.4451981677</v>
      </c>
    </row>
    <row r="447" ht="15.75" hidden="1" customHeight="1">
      <c r="A447" s="7">
        <v>2020.0</v>
      </c>
      <c r="B447" s="7">
        <v>9.0</v>
      </c>
      <c r="C447" s="7" t="s">
        <v>31</v>
      </c>
      <c r="D447" s="7" t="s">
        <v>24</v>
      </c>
      <c r="E447" s="7" t="s">
        <v>17</v>
      </c>
      <c r="F447" s="8">
        <v>99.389678</v>
      </c>
      <c r="G447" s="9">
        <v>0.6243</v>
      </c>
      <c r="H447" s="10">
        <f t="shared" si="1"/>
        <v>624.3</v>
      </c>
      <c r="I447" s="7">
        <v>234.0</v>
      </c>
      <c r="J447" s="11">
        <f t="shared" si="2"/>
        <v>2.667948718</v>
      </c>
      <c r="K447" s="8">
        <f t="shared" si="3"/>
        <v>159.2017908</v>
      </c>
      <c r="L447" s="7">
        <f>(350+399)/2</f>
        <v>374.5</v>
      </c>
      <c r="M447" s="8">
        <f t="shared" si="4"/>
        <v>0.4251049154</v>
      </c>
    </row>
    <row r="448" ht="15.75" hidden="1" customHeight="1">
      <c r="A448" s="7">
        <v>2020.0</v>
      </c>
      <c r="B448" s="7">
        <v>9.0</v>
      </c>
      <c r="C448" s="7" t="s">
        <v>31</v>
      </c>
      <c r="D448" s="7" t="s">
        <v>34</v>
      </c>
      <c r="E448" s="7" t="s">
        <v>23</v>
      </c>
      <c r="F448" s="8">
        <v>20.959746</v>
      </c>
      <c r="G448" s="9">
        <v>0.0622</v>
      </c>
      <c r="H448" s="10">
        <f t="shared" si="1"/>
        <v>62.2</v>
      </c>
      <c r="I448" s="7">
        <v>73.0</v>
      </c>
      <c r="J448" s="11">
        <f t="shared" si="2"/>
        <v>0.8520547945</v>
      </c>
      <c r="K448" s="8">
        <f t="shared" si="3"/>
        <v>336.9734084</v>
      </c>
      <c r="L448" s="7">
        <v>200.0</v>
      </c>
      <c r="M448" s="8">
        <f t="shared" si="4"/>
        <v>1.684867042</v>
      </c>
    </row>
    <row r="449" ht="15.75" hidden="1" customHeight="1">
      <c r="A449" s="7">
        <v>2020.0</v>
      </c>
      <c r="B449" s="7">
        <v>9.0</v>
      </c>
      <c r="C449" s="7" t="s">
        <v>31</v>
      </c>
      <c r="D449" s="7" t="s">
        <v>34</v>
      </c>
      <c r="E449" s="7" t="s">
        <v>18</v>
      </c>
      <c r="F449" s="8">
        <v>59.082552</v>
      </c>
      <c r="G449" s="9">
        <v>0.1746</v>
      </c>
      <c r="H449" s="10">
        <f t="shared" si="1"/>
        <v>174.6</v>
      </c>
      <c r="I449" s="7">
        <v>74.0</v>
      </c>
      <c r="J449" s="11">
        <f t="shared" si="2"/>
        <v>2.359459459</v>
      </c>
      <c r="K449" s="8">
        <f t="shared" si="3"/>
        <v>338.3880412</v>
      </c>
      <c r="L449" s="7">
        <f>(400+599)/2</f>
        <v>499.5</v>
      </c>
      <c r="M449" s="8">
        <f t="shared" si="4"/>
        <v>0.677453536</v>
      </c>
    </row>
    <row r="450" ht="15.75" hidden="1" customHeight="1">
      <c r="A450" s="7">
        <v>2020.0</v>
      </c>
      <c r="B450" s="7">
        <v>9.0</v>
      </c>
      <c r="C450" s="7" t="s">
        <v>31</v>
      </c>
      <c r="D450" s="7" t="s">
        <v>33</v>
      </c>
      <c r="E450" s="7" t="s">
        <v>17</v>
      </c>
      <c r="F450" s="8">
        <v>65.509333</v>
      </c>
      <c r="G450" s="9">
        <v>0.2874</v>
      </c>
      <c r="H450" s="10">
        <f t="shared" si="1"/>
        <v>287.4</v>
      </c>
      <c r="I450" s="7">
        <v>1.0</v>
      </c>
      <c r="J450" s="11">
        <f t="shared" si="2"/>
        <v>287.4</v>
      </c>
      <c r="K450" s="8">
        <f t="shared" si="3"/>
        <v>227.9378323</v>
      </c>
      <c r="L450" s="7">
        <f>(350+399)/2</f>
        <v>374.5</v>
      </c>
      <c r="M450" s="8">
        <f t="shared" si="4"/>
        <v>0.6086457471</v>
      </c>
    </row>
    <row r="451" ht="15.75" hidden="1" customHeight="1">
      <c r="A451" s="7">
        <v>2020.0</v>
      </c>
      <c r="B451" s="7">
        <v>9.0</v>
      </c>
      <c r="C451" s="7" t="s">
        <v>31</v>
      </c>
      <c r="D451" s="7" t="s">
        <v>35</v>
      </c>
      <c r="E451" s="7" t="s">
        <v>27</v>
      </c>
      <c r="F451" s="8">
        <v>62.586761</v>
      </c>
      <c r="G451" s="9">
        <v>1.3202</v>
      </c>
      <c r="H451" s="10">
        <f t="shared" si="1"/>
        <v>1320.2</v>
      </c>
      <c r="I451" s="7">
        <v>831.0</v>
      </c>
      <c r="J451" s="11">
        <f t="shared" si="2"/>
        <v>1.588688327</v>
      </c>
      <c r="K451" s="8">
        <f t="shared" si="3"/>
        <v>47.40703</v>
      </c>
      <c r="L451" s="7">
        <f t="shared" ref="L451:L452" si="31">(250+299)/2</f>
        <v>274.5</v>
      </c>
      <c r="M451" s="8">
        <f t="shared" si="4"/>
        <v>0.1727032058</v>
      </c>
    </row>
    <row r="452" ht="15.75" hidden="1" customHeight="1">
      <c r="A452" s="7">
        <v>2020.0</v>
      </c>
      <c r="B452" s="7">
        <v>9.0</v>
      </c>
      <c r="C452" s="7" t="s">
        <v>31</v>
      </c>
      <c r="D452" s="7" t="s">
        <v>26</v>
      </c>
      <c r="E452" s="7" t="s">
        <v>27</v>
      </c>
      <c r="F452" s="8">
        <v>0.854022</v>
      </c>
      <c r="G452" s="9">
        <v>0.0022</v>
      </c>
      <c r="H452" s="10">
        <f t="shared" si="1"/>
        <v>2.2</v>
      </c>
      <c r="I452" s="7">
        <v>2.0</v>
      </c>
      <c r="J452" s="11">
        <f t="shared" si="2"/>
        <v>1.1</v>
      </c>
      <c r="K452" s="8">
        <f t="shared" si="3"/>
        <v>388.1918182</v>
      </c>
      <c r="L452" s="7">
        <f t="shared" si="31"/>
        <v>274.5</v>
      </c>
      <c r="M452" s="8">
        <f t="shared" si="4"/>
        <v>1.414177844</v>
      </c>
    </row>
    <row r="453" ht="15.75" hidden="1" customHeight="1">
      <c r="A453" s="7">
        <v>2020.0</v>
      </c>
      <c r="B453" s="7">
        <v>9.0</v>
      </c>
      <c r="C453" s="7" t="s">
        <v>31</v>
      </c>
      <c r="D453" s="7" t="s">
        <v>26</v>
      </c>
      <c r="E453" s="7" t="s">
        <v>18</v>
      </c>
      <c r="F453" s="8">
        <v>55.913785</v>
      </c>
      <c r="G453" s="9">
        <v>0.4761</v>
      </c>
      <c r="H453" s="10">
        <f t="shared" si="1"/>
        <v>476.1</v>
      </c>
      <c r="I453" s="7">
        <v>334.0</v>
      </c>
      <c r="J453" s="11">
        <f t="shared" si="2"/>
        <v>1.425449102</v>
      </c>
      <c r="K453" s="8">
        <f t="shared" si="3"/>
        <v>117.4412623</v>
      </c>
      <c r="L453" s="7">
        <f>(400+599)/2</f>
        <v>499.5</v>
      </c>
      <c r="M453" s="8">
        <f t="shared" si="4"/>
        <v>0.2351176423</v>
      </c>
    </row>
    <row r="454" ht="15.75" hidden="1" customHeight="1">
      <c r="A454" s="7">
        <v>2020.0</v>
      </c>
      <c r="B454" s="7">
        <v>9.0</v>
      </c>
      <c r="C454" s="7" t="s">
        <v>37</v>
      </c>
      <c r="D454" s="7" t="s">
        <v>15</v>
      </c>
      <c r="E454" s="7" t="s">
        <v>16</v>
      </c>
      <c r="F454" s="8">
        <v>7628.51873</v>
      </c>
      <c r="G454" s="9">
        <v>137.4557</v>
      </c>
      <c r="H454" s="10">
        <f t="shared" si="1"/>
        <v>137455.7</v>
      </c>
      <c r="I454" s="7">
        <v>11267.0</v>
      </c>
      <c r="J454" s="11">
        <f t="shared" si="2"/>
        <v>12.19984912</v>
      </c>
      <c r="K454" s="8">
        <f t="shared" si="3"/>
        <v>55.49801667</v>
      </c>
      <c r="L454" s="7">
        <f>(200+249)/2</f>
        <v>224.5</v>
      </c>
      <c r="M454" s="8">
        <f t="shared" si="4"/>
        <v>0.2472072012</v>
      </c>
    </row>
    <row r="455" ht="15.75" hidden="1" customHeight="1">
      <c r="A455" s="7">
        <v>2020.0</v>
      </c>
      <c r="B455" s="7">
        <v>9.0</v>
      </c>
      <c r="C455" s="7" t="s">
        <v>37</v>
      </c>
      <c r="D455" s="7" t="s">
        <v>15</v>
      </c>
      <c r="E455" s="7" t="s">
        <v>17</v>
      </c>
      <c r="F455" s="8">
        <v>11344.359734</v>
      </c>
      <c r="G455" s="9">
        <v>150.4766</v>
      </c>
      <c r="H455" s="10">
        <f t="shared" si="1"/>
        <v>150476.6</v>
      </c>
      <c r="I455" s="7">
        <v>11891.0</v>
      </c>
      <c r="J455" s="11">
        <f t="shared" si="2"/>
        <v>12.65466319</v>
      </c>
      <c r="K455" s="8">
        <f t="shared" si="3"/>
        <v>75.38952724</v>
      </c>
      <c r="L455" s="7">
        <f>(350+399)/2</f>
        <v>374.5</v>
      </c>
      <c r="M455" s="8">
        <f t="shared" si="4"/>
        <v>0.2013071488</v>
      </c>
    </row>
    <row r="456" ht="15.75" hidden="1" customHeight="1">
      <c r="A456" s="7">
        <v>2020.0</v>
      </c>
      <c r="B456" s="7">
        <v>9.0</v>
      </c>
      <c r="C456" s="7" t="s">
        <v>37</v>
      </c>
      <c r="D456" s="7" t="s">
        <v>15</v>
      </c>
      <c r="E456" s="7" t="s">
        <v>18</v>
      </c>
      <c r="F456" s="8">
        <v>1138.447524</v>
      </c>
      <c r="G456" s="9">
        <v>9.1911</v>
      </c>
      <c r="H456" s="10">
        <f t="shared" si="1"/>
        <v>9191.1</v>
      </c>
      <c r="I456" s="7">
        <v>1176.0</v>
      </c>
      <c r="J456" s="11">
        <f t="shared" si="2"/>
        <v>7.815561224</v>
      </c>
      <c r="K456" s="8">
        <f t="shared" si="3"/>
        <v>123.8641212</v>
      </c>
      <c r="L456" s="7">
        <f>(400+599)/2</f>
        <v>499.5</v>
      </c>
      <c r="M456" s="8">
        <f t="shared" si="4"/>
        <v>0.2479762185</v>
      </c>
    </row>
    <row r="457" ht="15.75" hidden="1" customHeight="1">
      <c r="A457" s="7">
        <v>2020.0</v>
      </c>
      <c r="B457" s="7">
        <v>9.0</v>
      </c>
      <c r="C457" s="7" t="s">
        <v>37</v>
      </c>
      <c r="D457" s="7" t="s">
        <v>15</v>
      </c>
      <c r="E457" s="7" t="s">
        <v>19</v>
      </c>
      <c r="F457" s="8">
        <v>33.195005</v>
      </c>
      <c r="G457" s="9">
        <v>0.199</v>
      </c>
      <c r="H457" s="10">
        <f t="shared" si="1"/>
        <v>199</v>
      </c>
      <c r="I457" s="7">
        <v>67.0</v>
      </c>
      <c r="J457" s="11">
        <f t="shared" si="2"/>
        <v>2.970149254</v>
      </c>
      <c r="K457" s="8">
        <f t="shared" si="3"/>
        <v>166.8090704</v>
      </c>
      <c r="L457" s="7">
        <f>(600+899)/2</f>
        <v>749.5</v>
      </c>
      <c r="M457" s="8">
        <f t="shared" si="4"/>
        <v>0.2225604674</v>
      </c>
    </row>
    <row r="458" ht="15.75" hidden="1" customHeight="1">
      <c r="A458" s="7">
        <v>2020.0</v>
      </c>
      <c r="B458" s="7">
        <v>9.0</v>
      </c>
      <c r="C458" s="7" t="s">
        <v>37</v>
      </c>
      <c r="D458" s="7" t="s">
        <v>20</v>
      </c>
      <c r="E458" s="7" t="s">
        <v>18</v>
      </c>
      <c r="F458" s="8">
        <v>5429.497506</v>
      </c>
      <c r="G458" s="9">
        <v>27.316</v>
      </c>
      <c r="H458" s="10">
        <f t="shared" si="1"/>
        <v>27316</v>
      </c>
      <c r="I458" s="7">
        <v>2225.0</v>
      </c>
      <c r="J458" s="11">
        <f t="shared" si="2"/>
        <v>12.27685393</v>
      </c>
      <c r="K458" s="8">
        <f t="shared" si="3"/>
        <v>198.7661995</v>
      </c>
      <c r="L458" s="7">
        <f>(400+599)/2</f>
        <v>499.5</v>
      </c>
      <c r="M458" s="8">
        <f t="shared" si="4"/>
        <v>0.3979303294</v>
      </c>
    </row>
    <row r="459" ht="15.75" hidden="1" customHeight="1">
      <c r="A459" s="7">
        <v>2020.0</v>
      </c>
      <c r="B459" s="7">
        <v>9.0</v>
      </c>
      <c r="C459" s="7" t="s">
        <v>37</v>
      </c>
      <c r="D459" s="7" t="s">
        <v>25</v>
      </c>
      <c r="E459" s="7" t="s">
        <v>17</v>
      </c>
      <c r="F459" s="8">
        <v>1826.391006</v>
      </c>
      <c r="G459" s="9">
        <v>26.433</v>
      </c>
      <c r="H459" s="10">
        <f t="shared" si="1"/>
        <v>26433</v>
      </c>
      <c r="I459" s="7">
        <v>2181.0</v>
      </c>
      <c r="J459" s="11">
        <f t="shared" si="2"/>
        <v>12.11966988</v>
      </c>
      <c r="K459" s="8">
        <f t="shared" si="3"/>
        <v>69.09510861</v>
      </c>
      <c r="L459" s="7">
        <f>(350+399)/2</f>
        <v>374.5</v>
      </c>
      <c r="M459" s="8">
        <f t="shared" si="4"/>
        <v>0.1844996225</v>
      </c>
    </row>
    <row r="460" ht="15.75" hidden="1" customHeight="1">
      <c r="A460" s="7">
        <v>2020.0</v>
      </c>
      <c r="B460" s="7">
        <v>9.0</v>
      </c>
      <c r="C460" s="7" t="s">
        <v>37</v>
      </c>
      <c r="D460" s="7" t="s">
        <v>21</v>
      </c>
      <c r="E460" s="7" t="s">
        <v>16</v>
      </c>
      <c r="F460" s="8">
        <v>372.513254</v>
      </c>
      <c r="G460" s="9">
        <v>5.6877</v>
      </c>
      <c r="H460" s="10">
        <f t="shared" si="1"/>
        <v>5687.7</v>
      </c>
      <c r="I460" s="7">
        <v>1515.0</v>
      </c>
      <c r="J460" s="11">
        <f t="shared" si="2"/>
        <v>3.754257426</v>
      </c>
      <c r="K460" s="8">
        <f t="shared" si="3"/>
        <v>65.49453276</v>
      </c>
      <c r="L460" s="7">
        <f>(200+249)/2</f>
        <v>224.5</v>
      </c>
      <c r="M460" s="8">
        <f t="shared" si="4"/>
        <v>0.2917351125</v>
      </c>
    </row>
    <row r="461" ht="15.75" hidden="1" customHeight="1">
      <c r="A461" s="7">
        <v>2020.0</v>
      </c>
      <c r="B461" s="7">
        <v>9.0</v>
      </c>
      <c r="C461" s="7" t="s">
        <v>37</v>
      </c>
      <c r="D461" s="7" t="s">
        <v>21</v>
      </c>
      <c r="E461" s="7" t="s">
        <v>18</v>
      </c>
      <c r="F461" s="8">
        <v>283.975691</v>
      </c>
      <c r="G461" s="9">
        <v>1.856</v>
      </c>
      <c r="H461" s="10">
        <f t="shared" si="1"/>
        <v>1856</v>
      </c>
      <c r="I461" s="7">
        <v>847.0</v>
      </c>
      <c r="J461" s="11">
        <f t="shared" si="2"/>
        <v>2.191263282</v>
      </c>
      <c r="K461" s="8">
        <f t="shared" si="3"/>
        <v>153.0041439</v>
      </c>
      <c r="L461" s="7">
        <f>(400+599)/2</f>
        <v>499.5</v>
      </c>
      <c r="M461" s="8">
        <f t="shared" si="4"/>
        <v>0.3063146023</v>
      </c>
    </row>
    <row r="462" ht="15.75" hidden="1" customHeight="1">
      <c r="A462" s="7">
        <v>2020.0</v>
      </c>
      <c r="B462" s="7">
        <v>9.0</v>
      </c>
      <c r="C462" s="7" t="s">
        <v>37</v>
      </c>
      <c r="D462" s="7" t="s">
        <v>24</v>
      </c>
      <c r="E462" s="7" t="s">
        <v>17</v>
      </c>
      <c r="F462" s="8">
        <v>496.055713</v>
      </c>
      <c r="G462" s="9">
        <v>2.9929</v>
      </c>
      <c r="H462" s="10">
        <f t="shared" si="1"/>
        <v>2992.9</v>
      </c>
      <c r="I462" s="7">
        <v>574.0</v>
      </c>
      <c r="J462" s="11">
        <f t="shared" si="2"/>
        <v>5.214111498</v>
      </c>
      <c r="K462" s="8">
        <f t="shared" si="3"/>
        <v>165.7441655</v>
      </c>
      <c r="L462" s="7">
        <f>(350+399)/2</f>
        <v>374.5</v>
      </c>
      <c r="M462" s="8">
        <f t="shared" si="4"/>
        <v>0.4425745408</v>
      </c>
    </row>
    <row r="463" ht="15.75" hidden="1" customHeight="1">
      <c r="A463" s="7">
        <v>2020.0</v>
      </c>
      <c r="B463" s="7">
        <v>9.0</v>
      </c>
      <c r="C463" s="7" t="s">
        <v>37</v>
      </c>
      <c r="D463" s="7" t="s">
        <v>38</v>
      </c>
      <c r="E463" s="7" t="s">
        <v>23</v>
      </c>
      <c r="F463" s="8">
        <v>304.052439</v>
      </c>
      <c r="G463" s="9">
        <v>1.0918</v>
      </c>
      <c r="H463" s="10">
        <f t="shared" si="1"/>
        <v>1091.8</v>
      </c>
      <c r="I463" s="7">
        <v>86.0</v>
      </c>
      <c r="J463" s="11">
        <f t="shared" si="2"/>
        <v>12.69534884</v>
      </c>
      <c r="K463" s="8">
        <f t="shared" si="3"/>
        <v>278.4873045</v>
      </c>
      <c r="L463" s="7">
        <v>200.0</v>
      </c>
      <c r="M463" s="8">
        <f t="shared" si="4"/>
        <v>1.392436522</v>
      </c>
    </row>
    <row r="464" ht="15.75" hidden="1" customHeight="1">
      <c r="A464" s="7">
        <v>2020.0</v>
      </c>
      <c r="B464" s="7">
        <v>9.0</v>
      </c>
      <c r="C464" s="7" t="s">
        <v>37</v>
      </c>
      <c r="D464" s="7" t="s">
        <v>38</v>
      </c>
      <c r="E464" s="7" t="s">
        <v>17</v>
      </c>
      <c r="F464" s="8">
        <v>9.524402</v>
      </c>
      <c r="G464" s="9">
        <v>0.0356</v>
      </c>
      <c r="H464" s="10">
        <f t="shared" si="1"/>
        <v>35.6</v>
      </c>
      <c r="I464" s="7">
        <v>8.0</v>
      </c>
      <c r="J464" s="11">
        <f t="shared" si="2"/>
        <v>4.45</v>
      </c>
      <c r="K464" s="8">
        <f t="shared" si="3"/>
        <v>267.539382</v>
      </c>
      <c r="L464" s="7">
        <f>(350+399)/2</f>
        <v>374.5</v>
      </c>
      <c r="M464" s="8">
        <f t="shared" si="4"/>
        <v>0.7143908732</v>
      </c>
    </row>
    <row r="465" ht="15.75" hidden="1" customHeight="1">
      <c r="A465" s="7">
        <v>2020.0</v>
      </c>
      <c r="B465" s="7">
        <v>9.0</v>
      </c>
      <c r="C465" s="7" t="s">
        <v>37</v>
      </c>
      <c r="D465" s="7" t="s">
        <v>38</v>
      </c>
      <c r="E465" s="7" t="s">
        <v>18</v>
      </c>
      <c r="F465" s="8">
        <v>32.461528</v>
      </c>
      <c r="G465" s="9">
        <v>0.066</v>
      </c>
      <c r="H465" s="10">
        <f t="shared" si="1"/>
        <v>66</v>
      </c>
      <c r="I465" s="7">
        <v>53.0</v>
      </c>
      <c r="J465" s="11">
        <f t="shared" si="2"/>
        <v>1.245283019</v>
      </c>
      <c r="K465" s="8">
        <f t="shared" si="3"/>
        <v>491.8413333</v>
      </c>
      <c r="L465" s="7">
        <f>(400+599)/2</f>
        <v>499.5</v>
      </c>
      <c r="M465" s="8">
        <f t="shared" si="4"/>
        <v>0.984667334</v>
      </c>
    </row>
    <row r="466" ht="15.75" hidden="1" customHeight="1">
      <c r="A466" s="7">
        <v>2020.0</v>
      </c>
      <c r="B466" s="7">
        <v>9.0</v>
      </c>
      <c r="C466" s="7" t="s">
        <v>37</v>
      </c>
      <c r="D466" s="7" t="s">
        <v>34</v>
      </c>
      <c r="E466" s="7" t="s">
        <v>23</v>
      </c>
      <c r="F466" s="8">
        <v>2.042558</v>
      </c>
      <c r="G466" s="9">
        <v>0.0163</v>
      </c>
      <c r="H466" s="10">
        <f t="shared" si="1"/>
        <v>16.3</v>
      </c>
      <c r="I466" s="7">
        <v>4.0</v>
      </c>
      <c r="J466" s="11">
        <f t="shared" si="2"/>
        <v>4.075</v>
      </c>
      <c r="K466" s="8">
        <f t="shared" si="3"/>
        <v>125.3103067</v>
      </c>
      <c r="L466" s="7">
        <v>200.0</v>
      </c>
      <c r="M466" s="8">
        <f t="shared" si="4"/>
        <v>0.6265515337</v>
      </c>
    </row>
    <row r="467" ht="15.75" hidden="1" customHeight="1">
      <c r="A467" s="7">
        <v>2020.0</v>
      </c>
      <c r="B467" s="7">
        <v>9.0</v>
      </c>
      <c r="C467" s="7" t="s">
        <v>37</v>
      </c>
      <c r="D467" s="7" t="s">
        <v>34</v>
      </c>
      <c r="E467" s="7" t="s">
        <v>17</v>
      </c>
      <c r="F467" s="8">
        <v>0.255941</v>
      </c>
      <c r="G467" s="9">
        <v>7.0E-4</v>
      </c>
      <c r="H467" s="10">
        <f t="shared" si="1"/>
        <v>0.7</v>
      </c>
      <c r="I467" s="7">
        <v>1.0</v>
      </c>
      <c r="J467" s="11">
        <f t="shared" si="2"/>
        <v>0.7</v>
      </c>
      <c r="K467" s="8">
        <f t="shared" si="3"/>
        <v>365.63</v>
      </c>
      <c r="L467" s="7">
        <f>(350+399)/2</f>
        <v>374.5</v>
      </c>
      <c r="M467" s="8">
        <f t="shared" si="4"/>
        <v>0.9763150868</v>
      </c>
    </row>
    <row r="468" ht="15.75" hidden="1" customHeight="1">
      <c r="A468" s="7">
        <v>2020.0</v>
      </c>
      <c r="B468" s="7">
        <v>9.0</v>
      </c>
      <c r="C468" s="7" t="s">
        <v>37</v>
      </c>
      <c r="D468" s="7" t="s">
        <v>34</v>
      </c>
      <c r="E468" s="7" t="s">
        <v>18</v>
      </c>
      <c r="F468" s="8">
        <v>309.440934</v>
      </c>
      <c r="G468" s="9">
        <v>1.0473</v>
      </c>
      <c r="H468" s="10">
        <f t="shared" si="1"/>
        <v>1047.3</v>
      </c>
      <c r="I468" s="7">
        <v>171.0</v>
      </c>
      <c r="J468" s="11">
        <f t="shared" si="2"/>
        <v>6.124561404</v>
      </c>
      <c r="K468" s="8">
        <f t="shared" si="3"/>
        <v>295.4654197</v>
      </c>
      <c r="L468" s="7">
        <f>(400+599)/2</f>
        <v>499.5</v>
      </c>
      <c r="M468" s="8">
        <f t="shared" si="4"/>
        <v>0.5915223617</v>
      </c>
    </row>
    <row r="469" ht="15.75" hidden="1" customHeight="1">
      <c r="A469" s="7">
        <v>2020.0</v>
      </c>
      <c r="B469" s="7">
        <v>9.0</v>
      </c>
      <c r="C469" s="7" t="s">
        <v>37</v>
      </c>
      <c r="D469" s="7" t="s">
        <v>40</v>
      </c>
      <c r="E469" s="7" t="s">
        <v>23</v>
      </c>
      <c r="F469" s="8">
        <v>57.675272</v>
      </c>
      <c r="G469" s="9">
        <v>0.3415</v>
      </c>
      <c r="H469" s="10">
        <f t="shared" si="1"/>
        <v>341.5</v>
      </c>
      <c r="I469" s="7">
        <v>1.0</v>
      </c>
      <c r="J469" s="11">
        <f t="shared" si="2"/>
        <v>341.5</v>
      </c>
      <c r="K469" s="8">
        <f t="shared" si="3"/>
        <v>168.8880586</v>
      </c>
      <c r="L469" s="7">
        <v>200.0</v>
      </c>
      <c r="M469" s="8">
        <f t="shared" si="4"/>
        <v>0.8444402928</v>
      </c>
    </row>
    <row r="470" ht="15.75" hidden="1" customHeight="1">
      <c r="A470" s="7">
        <v>2020.0</v>
      </c>
      <c r="B470" s="7">
        <v>9.0</v>
      </c>
      <c r="C470" s="7" t="s">
        <v>37</v>
      </c>
      <c r="D470" s="7" t="s">
        <v>40</v>
      </c>
      <c r="E470" s="7" t="s">
        <v>17</v>
      </c>
      <c r="F470" s="8">
        <v>159.264256</v>
      </c>
      <c r="G470" s="9">
        <v>0.6851</v>
      </c>
      <c r="H470" s="10">
        <f t="shared" si="1"/>
        <v>685.1</v>
      </c>
      <c r="I470" s="7">
        <v>1.0</v>
      </c>
      <c r="J470" s="11">
        <f t="shared" si="2"/>
        <v>685.1</v>
      </c>
      <c r="K470" s="8">
        <f t="shared" si="3"/>
        <v>232.4686265</v>
      </c>
      <c r="L470" s="7">
        <f>(350+399)/2</f>
        <v>374.5</v>
      </c>
      <c r="M470" s="8">
        <f t="shared" si="4"/>
        <v>0.6207439959</v>
      </c>
    </row>
    <row r="471" ht="15.75" hidden="1" customHeight="1">
      <c r="A471" s="7">
        <v>2020.0</v>
      </c>
      <c r="B471" s="7">
        <v>9.0</v>
      </c>
      <c r="C471" s="7" t="s">
        <v>37</v>
      </c>
      <c r="D471" s="7" t="s">
        <v>39</v>
      </c>
      <c r="E471" s="7" t="s">
        <v>23</v>
      </c>
      <c r="F471" s="8">
        <v>0.330204</v>
      </c>
      <c r="G471" s="9">
        <v>7.0E-4</v>
      </c>
      <c r="H471" s="10">
        <f t="shared" si="1"/>
        <v>0.7</v>
      </c>
      <c r="I471" s="7">
        <v>1.0</v>
      </c>
      <c r="J471" s="11">
        <f t="shared" si="2"/>
        <v>0.7</v>
      </c>
      <c r="K471" s="8">
        <f t="shared" si="3"/>
        <v>471.72</v>
      </c>
      <c r="L471" s="7">
        <v>200.0</v>
      </c>
      <c r="M471" s="8">
        <f t="shared" si="4"/>
        <v>2.3586</v>
      </c>
    </row>
    <row r="472" ht="15.75" hidden="1" customHeight="1">
      <c r="A472" s="7">
        <v>2020.0</v>
      </c>
      <c r="B472" s="7">
        <v>9.0</v>
      </c>
      <c r="C472" s="7" t="s">
        <v>37</v>
      </c>
      <c r="D472" s="7" t="s">
        <v>39</v>
      </c>
      <c r="E472" s="7" t="s">
        <v>17</v>
      </c>
      <c r="F472" s="8">
        <v>28.234317</v>
      </c>
      <c r="G472" s="9">
        <v>0.0619</v>
      </c>
      <c r="H472" s="10">
        <f t="shared" si="1"/>
        <v>61.9</v>
      </c>
      <c r="I472" s="7">
        <v>1.0</v>
      </c>
      <c r="J472" s="11">
        <f t="shared" si="2"/>
        <v>61.9</v>
      </c>
      <c r="K472" s="8">
        <f t="shared" si="3"/>
        <v>456.1278998</v>
      </c>
      <c r="L472" s="7">
        <f>(350+399)/2</f>
        <v>374.5</v>
      </c>
      <c r="M472" s="8">
        <f t="shared" si="4"/>
        <v>1.21796502</v>
      </c>
    </row>
    <row r="473" ht="15.75" hidden="1" customHeight="1">
      <c r="A473" s="7">
        <v>2020.0</v>
      </c>
      <c r="B473" s="7">
        <v>9.0</v>
      </c>
      <c r="C473" s="7" t="s">
        <v>37</v>
      </c>
      <c r="D473" s="7" t="s">
        <v>39</v>
      </c>
      <c r="E473" s="7" t="s">
        <v>18</v>
      </c>
      <c r="F473" s="8">
        <v>156.94971</v>
      </c>
      <c r="G473" s="9">
        <v>0.2886</v>
      </c>
      <c r="H473" s="10">
        <f t="shared" si="1"/>
        <v>288.6</v>
      </c>
      <c r="I473" s="7">
        <v>1.0</v>
      </c>
      <c r="J473" s="11">
        <f t="shared" si="2"/>
        <v>288.6</v>
      </c>
      <c r="K473" s="8">
        <f t="shared" si="3"/>
        <v>543.831289</v>
      </c>
      <c r="L473" s="7">
        <f>(400+599)/2</f>
        <v>499.5</v>
      </c>
      <c r="M473" s="8">
        <f t="shared" si="4"/>
        <v>1.088751329</v>
      </c>
    </row>
    <row r="474" ht="15.75" hidden="1" customHeight="1">
      <c r="A474" s="7">
        <v>2020.0</v>
      </c>
      <c r="B474" s="7">
        <v>9.0</v>
      </c>
      <c r="C474" s="7" t="s">
        <v>37</v>
      </c>
      <c r="D474" s="7" t="s">
        <v>42</v>
      </c>
      <c r="E474" s="7" t="s">
        <v>23</v>
      </c>
      <c r="F474" s="8">
        <v>0.024798</v>
      </c>
      <c r="G474" s="9">
        <v>2.0E-4</v>
      </c>
      <c r="H474" s="10">
        <f t="shared" si="1"/>
        <v>0.2</v>
      </c>
      <c r="I474" s="7">
        <v>2.0</v>
      </c>
      <c r="J474" s="11">
        <f t="shared" si="2"/>
        <v>0.1</v>
      </c>
      <c r="K474" s="8">
        <f t="shared" si="3"/>
        <v>123.99</v>
      </c>
      <c r="L474" s="7">
        <v>200.0</v>
      </c>
      <c r="M474" s="8">
        <f t="shared" si="4"/>
        <v>0.61995</v>
      </c>
    </row>
    <row r="475" ht="15.75" hidden="1" customHeight="1">
      <c r="A475" s="7">
        <v>2020.0</v>
      </c>
      <c r="B475" s="7">
        <v>9.0</v>
      </c>
      <c r="C475" s="7" t="s">
        <v>37</v>
      </c>
      <c r="D475" s="7" t="s">
        <v>42</v>
      </c>
      <c r="E475" s="7" t="s">
        <v>17</v>
      </c>
      <c r="F475" s="8">
        <v>151.892613</v>
      </c>
      <c r="G475" s="9">
        <v>0.7629</v>
      </c>
      <c r="H475" s="10">
        <f t="shared" si="1"/>
        <v>762.9</v>
      </c>
      <c r="I475" s="7">
        <v>114.0</v>
      </c>
      <c r="J475" s="11">
        <f t="shared" si="2"/>
        <v>6.692105263</v>
      </c>
      <c r="K475" s="8">
        <f t="shared" si="3"/>
        <v>199.0989815</v>
      </c>
      <c r="L475" s="7">
        <f>(350+399)/2</f>
        <v>374.5</v>
      </c>
      <c r="M475" s="8">
        <f t="shared" si="4"/>
        <v>0.53163947</v>
      </c>
    </row>
    <row r="476" ht="15.75" hidden="1" customHeight="1">
      <c r="A476" s="7">
        <v>2020.0</v>
      </c>
      <c r="B476" s="7">
        <v>10.0</v>
      </c>
      <c r="C476" s="7" t="s">
        <v>14</v>
      </c>
      <c r="D476" s="7" t="s">
        <v>15</v>
      </c>
      <c r="E476" s="7" t="s">
        <v>16</v>
      </c>
      <c r="F476" s="8">
        <v>714.140479</v>
      </c>
      <c r="G476" s="9">
        <v>11.8332</v>
      </c>
      <c r="H476" s="10">
        <f t="shared" si="1"/>
        <v>11833.2</v>
      </c>
      <c r="I476" s="7">
        <v>536.0</v>
      </c>
      <c r="J476" s="11">
        <f t="shared" si="2"/>
        <v>22.07686567</v>
      </c>
      <c r="K476" s="8">
        <f t="shared" si="3"/>
        <v>60.35057964</v>
      </c>
      <c r="L476" s="7">
        <f>(200+249)/2</f>
        <v>224.5</v>
      </c>
      <c r="M476" s="8">
        <f t="shared" si="4"/>
        <v>0.268822181</v>
      </c>
    </row>
    <row r="477" ht="15.75" customHeight="1">
      <c r="A477" s="7">
        <v>2020.0</v>
      </c>
      <c r="B477" s="7">
        <v>10.0</v>
      </c>
      <c r="C477" s="7" t="s">
        <v>14</v>
      </c>
      <c r="D477" s="7" t="s">
        <v>15</v>
      </c>
      <c r="E477" s="7" t="s">
        <v>17</v>
      </c>
      <c r="F477" s="8">
        <v>5107.393573</v>
      </c>
      <c r="G477" s="9">
        <v>60.0832</v>
      </c>
      <c r="H477" s="10">
        <f t="shared" si="1"/>
        <v>60083.2</v>
      </c>
      <c r="I477" s="7">
        <v>776.0</v>
      </c>
      <c r="J477" s="11">
        <f t="shared" si="2"/>
        <v>77.42680412</v>
      </c>
      <c r="K477" s="8">
        <f t="shared" si="3"/>
        <v>85.00535213</v>
      </c>
      <c r="L477" s="7">
        <f>(350+399)/2</f>
        <v>374.5</v>
      </c>
      <c r="M477" s="8">
        <f t="shared" si="4"/>
        <v>0.2269835838</v>
      </c>
    </row>
    <row r="478" ht="15.75" customHeight="1">
      <c r="A478" s="7">
        <v>2020.0</v>
      </c>
      <c r="B478" s="7">
        <v>10.0</v>
      </c>
      <c r="C478" s="7" t="s">
        <v>14</v>
      </c>
      <c r="D478" s="7" t="s">
        <v>15</v>
      </c>
      <c r="E478" s="7" t="s">
        <v>18</v>
      </c>
      <c r="F478" s="8">
        <v>4853.057025</v>
      </c>
      <c r="G478" s="9">
        <v>49.1396</v>
      </c>
      <c r="H478" s="10">
        <f t="shared" si="1"/>
        <v>49139.6</v>
      </c>
      <c r="I478" s="7">
        <v>513.0</v>
      </c>
      <c r="J478" s="11">
        <f t="shared" si="2"/>
        <v>95.78869396</v>
      </c>
      <c r="K478" s="8">
        <f t="shared" si="3"/>
        <v>98.76061313</v>
      </c>
      <c r="L478" s="7">
        <f>(400+599)/2</f>
        <v>499.5</v>
      </c>
      <c r="M478" s="8">
        <f t="shared" si="4"/>
        <v>0.1977189452</v>
      </c>
    </row>
    <row r="479" ht="15.75" customHeight="1">
      <c r="A479" s="7">
        <v>2020.0</v>
      </c>
      <c r="B479" s="7">
        <v>10.0</v>
      </c>
      <c r="C479" s="7" t="s">
        <v>14</v>
      </c>
      <c r="D479" s="7" t="s">
        <v>15</v>
      </c>
      <c r="E479" s="7" t="s">
        <v>19</v>
      </c>
      <c r="F479" s="8">
        <v>1.010239</v>
      </c>
      <c r="G479" s="9">
        <v>0.0046</v>
      </c>
      <c r="H479" s="10">
        <f t="shared" si="1"/>
        <v>4.6</v>
      </c>
      <c r="I479" s="7">
        <v>4.0</v>
      </c>
      <c r="J479" s="11">
        <f t="shared" si="2"/>
        <v>1.15</v>
      </c>
      <c r="K479" s="8">
        <f t="shared" si="3"/>
        <v>219.6171739</v>
      </c>
      <c r="L479" s="7">
        <f>(600+899)/2</f>
        <v>749.5</v>
      </c>
      <c r="M479" s="8">
        <f t="shared" si="4"/>
        <v>0.293018244</v>
      </c>
    </row>
    <row r="480" ht="15.75" hidden="1" customHeight="1">
      <c r="A480" s="7">
        <v>2020.0</v>
      </c>
      <c r="B480" s="7">
        <v>10.0</v>
      </c>
      <c r="C480" s="7" t="s">
        <v>14</v>
      </c>
      <c r="D480" s="7" t="s">
        <v>20</v>
      </c>
      <c r="E480" s="7" t="s">
        <v>16</v>
      </c>
      <c r="F480" s="8">
        <v>0.155886</v>
      </c>
      <c r="G480" s="9">
        <v>0.0014</v>
      </c>
      <c r="H480" s="10">
        <f t="shared" si="1"/>
        <v>1.4</v>
      </c>
      <c r="I480" s="7">
        <v>2.0</v>
      </c>
      <c r="J480" s="11">
        <f t="shared" si="2"/>
        <v>0.7</v>
      </c>
      <c r="K480" s="8">
        <f t="shared" si="3"/>
        <v>111.3471429</v>
      </c>
      <c r="L480" s="7">
        <f>(200+249)/2</f>
        <v>224.5</v>
      </c>
      <c r="M480" s="8">
        <f t="shared" si="4"/>
        <v>0.4959783646</v>
      </c>
    </row>
    <row r="481" ht="15.75" customHeight="1">
      <c r="A481" s="7">
        <v>2020.0</v>
      </c>
      <c r="B481" s="7">
        <v>10.0</v>
      </c>
      <c r="C481" s="7" t="s">
        <v>14</v>
      </c>
      <c r="D481" s="7" t="s">
        <v>20</v>
      </c>
      <c r="E481" s="7" t="s">
        <v>18</v>
      </c>
      <c r="F481" s="8">
        <v>5290.42563599999</v>
      </c>
      <c r="G481" s="9">
        <v>33.0503</v>
      </c>
      <c r="H481" s="10">
        <f t="shared" si="1"/>
        <v>33050.3</v>
      </c>
      <c r="I481" s="7">
        <v>649.0</v>
      </c>
      <c r="J481" s="11">
        <f t="shared" si="2"/>
        <v>50.92496148</v>
      </c>
      <c r="K481" s="8">
        <f t="shared" si="3"/>
        <v>160.0719399</v>
      </c>
      <c r="L481" s="7">
        <f>(400+599)/2</f>
        <v>499.5</v>
      </c>
      <c r="M481" s="8">
        <f t="shared" si="4"/>
        <v>0.3204643442</v>
      </c>
    </row>
    <row r="482" ht="15.75" hidden="1" customHeight="1">
      <c r="A482" s="7">
        <v>2020.0</v>
      </c>
      <c r="B482" s="7">
        <v>10.0</v>
      </c>
      <c r="C482" s="7" t="s">
        <v>14</v>
      </c>
      <c r="D482" s="7" t="s">
        <v>21</v>
      </c>
      <c r="E482" s="7" t="s">
        <v>16</v>
      </c>
      <c r="F482" s="8">
        <v>414.764541</v>
      </c>
      <c r="G482" s="9">
        <v>7.4771</v>
      </c>
      <c r="H482" s="10">
        <f t="shared" si="1"/>
        <v>7477.1</v>
      </c>
      <c r="I482" s="7">
        <v>469.0</v>
      </c>
      <c r="J482" s="11">
        <f t="shared" si="2"/>
        <v>15.94264392</v>
      </c>
      <c r="K482" s="8">
        <f t="shared" si="3"/>
        <v>55.4713112</v>
      </c>
      <c r="L482" s="7">
        <f>(200+249)/2</f>
        <v>224.5</v>
      </c>
      <c r="M482" s="8">
        <f t="shared" si="4"/>
        <v>0.2470882459</v>
      </c>
    </row>
    <row r="483" ht="15.75" customHeight="1">
      <c r="A483" s="7">
        <v>2020.0</v>
      </c>
      <c r="B483" s="7">
        <v>10.0</v>
      </c>
      <c r="C483" s="7" t="s">
        <v>14</v>
      </c>
      <c r="D483" s="7" t="s">
        <v>21</v>
      </c>
      <c r="E483" s="7" t="s">
        <v>18</v>
      </c>
      <c r="F483" s="8">
        <v>126.79139</v>
      </c>
      <c r="G483" s="9">
        <v>0.9903</v>
      </c>
      <c r="H483" s="10">
        <f t="shared" si="1"/>
        <v>990.3</v>
      </c>
      <c r="I483" s="7">
        <v>273.0</v>
      </c>
      <c r="J483" s="11">
        <f t="shared" si="2"/>
        <v>3.627472527</v>
      </c>
      <c r="K483" s="8">
        <f t="shared" si="3"/>
        <v>128.0333131</v>
      </c>
      <c r="L483" s="7">
        <f>(400+599)/2</f>
        <v>499.5</v>
      </c>
      <c r="M483" s="8">
        <f t="shared" si="4"/>
        <v>0.2563229492</v>
      </c>
    </row>
    <row r="484" ht="15.75" customHeight="1">
      <c r="A484" s="7">
        <v>2020.0</v>
      </c>
      <c r="B484" s="7">
        <v>10.0</v>
      </c>
      <c r="C484" s="7" t="s">
        <v>14</v>
      </c>
      <c r="D484" s="7" t="s">
        <v>25</v>
      </c>
      <c r="E484" s="7" t="s">
        <v>17</v>
      </c>
      <c r="F484" s="8">
        <v>458.541928</v>
      </c>
      <c r="G484" s="9">
        <v>9.4438</v>
      </c>
      <c r="H484" s="10">
        <f t="shared" si="1"/>
        <v>9443.8</v>
      </c>
      <c r="I484" s="7">
        <v>171.0</v>
      </c>
      <c r="J484" s="11">
        <f t="shared" si="2"/>
        <v>55.22690058</v>
      </c>
      <c r="K484" s="8">
        <f t="shared" si="3"/>
        <v>48.55481141</v>
      </c>
      <c r="L484" s="7">
        <f t="shared" ref="L484:L485" si="32">(350+399)/2</f>
        <v>374.5</v>
      </c>
      <c r="M484" s="8">
        <f t="shared" si="4"/>
        <v>0.1296523669</v>
      </c>
    </row>
    <row r="485" ht="15.75" customHeight="1">
      <c r="A485" s="7">
        <v>2020.0</v>
      </c>
      <c r="B485" s="7">
        <v>10.0</v>
      </c>
      <c r="C485" s="7" t="s">
        <v>14</v>
      </c>
      <c r="D485" s="7" t="s">
        <v>24</v>
      </c>
      <c r="E485" s="7" t="s">
        <v>17</v>
      </c>
      <c r="F485" s="8">
        <v>367.066608</v>
      </c>
      <c r="G485" s="9">
        <v>2.7065</v>
      </c>
      <c r="H485" s="10">
        <f t="shared" si="1"/>
        <v>2706.5</v>
      </c>
      <c r="I485" s="7">
        <v>167.0</v>
      </c>
      <c r="J485" s="11">
        <f t="shared" si="2"/>
        <v>16.20658683</v>
      </c>
      <c r="K485" s="8">
        <f t="shared" si="3"/>
        <v>135.6240931</v>
      </c>
      <c r="L485" s="7">
        <f t="shared" si="32"/>
        <v>374.5</v>
      </c>
      <c r="M485" s="8">
        <f t="shared" si="4"/>
        <v>0.3621471111</v>
      </c>
    </row>
    <row r="486" ht="15.75" customHeight="1">
      <c r="A486" s="7">
        <v>2020.0</v>
      </c>
      <c r="B486" s="7">
        <v>10.0</v>
      </c>
      <c r="C486" s="7" t="s">
        <v>14</v>
      </c>
      <c r="D486" s="7" t="s">
        <v>22</v>
      </c>
      <c r="E486" s="7" t="s">
        <v>23</v>
      </c>
      <c r="F486" s="8">
        <v>285.144203</v>
      </c>
      <c r="G486" s="9">
        <v>2.7049</v>
      </c>
      <c r="H486" s="10">
        <f t="shared" si="1"/>
        <v>2704.9</v>
      </c>
      <c r="I486" s="7">
        <v>111.0</v>
      </c>
      <c r="J486" s="11">
        <f t="shared" si="2"/>
        <v>24.36846847</v>
      </c>
      <c r="K486" s="8">
        <f t="shared" si="3"/>
        <v>105.4176506</v>
      </c>
      <c r="L486" s="7">
        <v>200.0</v>
      </c>
      <c r="M486" s="8">
        <f t="shared" si="4"/>
        <v>0.5270882528</v>
      </c>
    </row>
    <row r="487" ht="15.75" customHeight="1">
      <c r="A487" s="7">
        <v>2020.0</v>
      </c>
      <c r="B487" s="7">
        <v>10.0</v>
      </c>
      <c r="C487" s="7" t="s">
        <v>14</v>
      </c>
      <c r="D487" s="7" t="s">
        <v>28</v>
      </c>
      <c r="E487" s="7" t="s">
        <v>18</v>
      </c>
      <c r="F487" s="8">
        <v>116.502147</v>
      </c>
      <c r="G487" s="9">
        <v>0.5902</v>
      </c>
      <c r="H487" s="10">
        <f t="shared" si="1"/>
        <v>590.2</v>
      </c>
      <c r="I487" s="7">
        <v>219.0</v>
      </c>
      <c r="J487" s="11">
        <f t="shared" si="2"/>
        <v>2.694977169</v>
      </c>
      <c r="K487" s="8">
        <f t="shared" si="3"/>
        <v>197.3943528</v>
      </c>
      <c r="L487" s="7">
        <f>(400+599)/2</f>
        <v>499.5</v>
      </c>
      <c r="M487" s="8">
        <f t="shared" si="4"/>
        <v>0.3951838894</v>
      </c>
    </row>
    <row r="488" ht="15.75" customHeight="1">
      <c r="A488" s="7">
        <v>2020.0</v>
      </c>
      <c r="B488" s="7">
        <v>10.0</v>
      </c>
      <c r="C488" s="7" t="s">
        <v>14</v>
      </c>
      <c r="D488" s="7" t="s">
        <v>26</v>
      </c>
      <c r="E488" s="7" t="s">
        <v>27</v>
      </c>
      <c r="F488" s="8">
        <v>2.76735</v>
      </c>
      <c r="G488" s="9">
        <v>0.0085</v>
      </c>
      <c r="H488" s="10">
        <f t="shared" si="1"/>
        <v>8.5</v>
      </c>
      <c r="I488" s="7">
        <v>2.0</v>
      </c>
      <c r="J488" s="11">
        <f t="shared" si="2"/>
        <v>4.25</v>
      </c>
      <c r="K488" s="8">
        <f t="shared" si="3"/>
        <v>325.5705882</v>
      </c>
      <c r="L488" s="7">
        <f>(250+299)/2</f>
        <v>274.5</v>
      </c>
      <c r="M488" s="8">
        <f t="shared" si="4"/>
        <v>1.186049502</v>
      </c>
    </row>
    <row r="489" ht="15.75" customHeight="1">
      <c r="A489" s="7">
        <v>2020.0</v>
      </c>
      <c r="B489" s="7">
        <v>10.0</v>
      </c>
      <c r="C489" s="7" t="s">
        <v>14</v>
      </c>
      <c r="D489" s="7" t="s">
        <v>26</v>
      </c>
      <c r="E489" s="7" t="s">
        <v>18</v>
      </c>
      <c r="F489" s="8">
        <v>105.254914</v>
      </c>
      <c r="G489" s="9">
        <v>0.866</v>
      </c>
      <c r="H489" s="10">
        <f t="shared" si="1"/>
        <v>866</v>
      </c>
      <c r="I489" s="7">
        <v>118.0</v>
      </c>
      <c r="J489" s="11">
        <f t="shared" si="2"/>
        <v>7.338983051</v>
      </c>
      <c r="K489" s="8">
        <f t="shared" si="3"/>
        <v>121.5414711</v>
      </c>
      <c r="L489" s="7">
        <f t="shared" ref="L489:L490" si="33">(400+599)/2</f>
        <v>499.5</v>
      </c>
      <c r="M489" s="8">
        <f t="shared" si="4"/>
        <v>0.2433262685</v>
      </c>
    </row>
    <row r="490" ht="15.75" customHeight="1">
      <c r="A490" s="7">
        <v>2020.0</v>
      </c>
      <c r="B490" s="7">
        <v>10.0</v>
      </c>
      <c r="C490" s="7" t="s">
        <v>14</v>
      </c>
      <c r="D490" s="7" t="s">
        <v>46</v>
      </c>
      <c r="E490" s="7" t="s">
        <v>18</v>
      </c>
      <c r="F490" s="8">
        <v>52.337633</v>
      </c>
      <c r="G490" s="9">
        <v>0.3019</v>
      </c>
      <c r="H490" s="10">
        <f t="shared" si="1"/>
        <v>301.9</v>
      </c>
      <c r="I490" s="7">
        <v>57.0</v>
      </c>
      <c r="J490" s="11">
        <f t="shared" si="2"/>
        <v>5.296491228</v>
      </c>
      <c r="K490" s="8">
        <f t="shared" si="3"/>
        <v>173.3608248</v>
      </c>
      <c r="L490" s="7">
        <f t="shared" si="33"/>
        <v>499.5</v>
      </c>
      <c r="M490" s="8">
        <f t="shared" si="4"/>
        <v>0.3470687183</v>
      </c>
    </row>
    <row r="491" ht="15.75" customHeight="1">
      <c r="A491" s="7">
        <v>2020.0</v>
      </c>
      <c r="B491" s="7">
        <v>10.0</v>
      </c>
      <c r="C491" s="7" t="s">
        <v>14</v>
      </c>
      <c r="D491" s="7" t="s">
        <v>29</v>
      </c>
      <c r="E491" s="7" t="s">
        <v>23</v>
      </c>
      <c r="F491" s="8">
        <v>36.775135</v>
      </c>
      <c r="G491" s="9">
        <v>0.2288</v>
      </c>
      <c r="H491" s="10">
        <f t="shared" si="1"/>
        <v>228.8</v>
      </c>
      <c r="I491" s="7">
        <v>1.0</v>
      </c>
      <c r="J491" s="11">
        <f t="shared" si="2"/>
        <v>228.8</v>
      </c>
      <c r="K491" s="8">
        <f t="shared" si="3"/>
        <v>160.7304851</v>
      </c>
      <c r="L491" s="7">
        <v>200.0</v>
      </c>
      <c r="M491" s="8">
        <f t="shared" si="4"/>
        <v>0.8036524257</v>
      </c>
    </row>
    <row r="492" ht="15.75" customHeight="1">
      <c r="A492" s="7">
        <v>2020.0</v>
      </c>
      <c r="B492" s="7">
        <v>10.0</v>
      </c>
      <c r="C492" s="7" t="s">
        <v>14</v>
      </c>
      <c r="D492" s="7" t="s">
        <v>29</v>
      </c>
      <c r="E492" s="7" t="s">
        <v>17</v>
      </c>
      <c r="F492" s="8">
        <v>0.185591</v>
      </c>
      <c r="G492" s="9">
        <v>0.0013</v>
      </c>
      <c r="H492" s="10">
        <f t="shared" si="1"/>
        <v>1.3</v>
      </c>
      <c r="I492" s="7">
        <v>1.0</v>
      </c>
      <c r="J492" s="11">
        <f t="shared" si="2"/>
        <v>1.3</v>
      </c>
      <c r="K492" s="8">
        <f t="shared" si="3"/>
        <v>142.7623077</v>
      </c>
      <c r="L492" s="7">
        <f>(350+399)/2</f>
        <v>374.5</v>
      </c>
      <c r="M492" s="8">
        <f t="shared" si="4"/>
        <v>0.3812077642</v>
      </c>
    </row>
    <row r="493" ht="15.75" hidden="1" customHeight="1">
      <c r="A493" s="7">
        <v>2020.0</v>
      </c>
      <c r="B493" s="7">
        <v>10.0</v>
      </c>
      <c r="C493" s="7" t="s">
        <v>31</v>
      </c>
      <c r="D493" s="7" t="s">
        <v>15</v>
      </c>
      <c r="E493" s="7" t="s">
        <v>16</v>
      </c>
      <c r="F493" s="8">
        <v>3988.521059</v>
      </c>
      <c r="G493" s="9">
        <v>63.946</v>
      </c>
      <c r="H493" s="10">
        <f t="shared" si="1"/>
        <v>63946</v>
      </c>
      <c r="I493" s="7">
        <v>9111.0</v>
      </c>
      <c r="J493" s="11">
        <f t="shared" si="2"/>
        <v>7.018549007</v>
      </c>
      <c r="K493" s="8">
        <f t="shared" si="3"/>
        <v>62.37326899</v>
      </c>
      <c r="L493" s="7">
        <f>(200+249)/2</f>
        <v>224.5</v>
      </c>
      <c r="M493" s="8">
        <f t="shared" si="4"/>
        <v>0.2778319332</v>
      </c>
    </row>
    <row r="494" ht="15.75" hidden="1" customHeight="1">
      <c r="A494" s="7">
        <v>2020.0</v>
      </c>
      <c r="B494" s="7">
        <v>10.0</v>
      </c>
      <c r="C494" s="7" t="s">
        <v>31</v>
      </c>
      <c r="D494" s="7" t="s">
        <v>15</v>
      </c>
      <c r="E494" s="7" t="s">
        <v>17</v>
      </c>
      <c r="F494" s="8">
        <v>6497.563792</v>
      </c>
      <c r="G494" s="9">
        <v>68.5442</v>
      </c>
      <c r="H494" s="10">
        <f t="shared" si="1"/>
        <v>68544.2</v>
      </c>
      <c r="I494" s="7">
        <v>9719.0</v>
      </c>
      <c r="J494" s="11">
        <f t="shared" si="2"/>
        <v>7.052598004</v>
      </c>
      <c r="K494" s="8">
        <f t="shared" si="3"/>
        <v>94.79377966</v>
      </c>
      <c r="L494" s="7">
        <f>(350+399)/2</f>
        <v>374.5</v>
      </c>
      <c r="M494" s="8">
        <f t="shared" si="4"/>
        <v>0.253120907</v>
      </c>
    </row>
    <row r="495" ht="15.75" hidden="1" customHeight="1">
      <c r="A495" s="7">
        <v>2020.0</v>
      </c>
      <c r="B495" s="7">
        <v>10.0</v>
      </c>
      <c r="C495" s="7" t="s">
        <v>31</v>
      </c>
      <c r="D495" s="7" t="s">
        <v>15</v>
      </c>
      <c r="E495" s="7" t="s">
        <v>18</v>
      </c>
      <c r="F495" s="8">
        <v>1051.550903</v>
      </c>
      <c r="G495" s="9">
        <v>7.1943</v>
      </c>
      <c r="H495" s="10">
        <f t="shared" si="1"/>
        <v>7194.3</v>
      </c>
      <c r="I495" s="7">
        <v>1313.0</v>
      </c>
      <c r="J495" s="11">
        <f t="shared" si="2"/>
        <v>5.479284082</v>
      </c>
      <c r="K495" s="8">
        <f t="shared" si="3"/>
        <v>146.1644501</v>
      </c>
      <c r="L495" s="7">
        <f>(400+599)/2</f>
        <v>499.5</v>
      </c>
      <c r="M495" s="8">
        <f t="shared" si="4"/>
        <v>0.2926215216</v>
      </c>
    </row>
    <row r="496" ht="15.75" hidden="1" customHeight="1">
      <c r="A496" s="7">
        <v>2020.0</v>
      </c>
      <c r="B496" s="7">
        <v>10.0</v>
      </c>
      <c r="C496" s="7" t="s">
        <v>31</v>
      </c>
      <c r="D496" s="7" t="s">
        <v>15</v>
      </c>
      <c r="E496" s="7" t="s">
        <v>19</v>
      </c>
      <c r="F496" s="8">
        <v>60.48214</v>
      </c>
      <c r="G496" s="9">
        <v>0.3737</v>
      </c>
      <c r="H496" s="10">
        <f t="shared" si="1"/>
        <v>373.7</v>
      </c>
      <c r="I496" s="7">
        <v>252.0</v>
      </c>
      <c r="J496" s="11">
        <f t="shared" si="2"/>
        <v>1.482936508</v>
      </c>
      <c r="K496" s="8">
        <f t="shared" si="3"/>
        <v>161.8467755</v>
      </c>
      <c r="L496" s="7">
        <f>(600+899)/2</f>
        <v>749.5</v>
      </c>
      <c r="M496" s="8">
        <f t="shared" si="4"/>
        <v>0.2159396604</v>
      </c>
    </row>
    <row r="497" ht="15.75" hidden="1" customHeight="1">
      <c r="A497" s="7">
        <v>2020.0</v>
      </c>
      <c r="B497" s="7">
        <v>10.0</v>
      </c>
      <c r="C497" s="7" t="s">
        <v>31</v>
      </c>
      <c r="D497" s="7" t="s">
        <v>20</v>
      </c>
      <c r="E497" s="7" t="s">
        <v>18</v>
      </c>
      <c r="F497" s="8">
        <v>2087.819981</v>
      </c>
      <c r="G497" s="9">
        <v>9.9453</v>
      </c>
      <c r="H497" s="10">
        <f t="shared" si="1"/>
        <v>9945.3</v>
      </c>
      <c r="I497" s="7">
        <v>1419.0</v>
      </c>
      <c r="J497" s="11">
        <f t="shared" si="2"/>
        <v>7.008668076</v>
      </c>
      <c r="K497" s="8">
        <f t="shared" si="3"/>
        <v>209.9303169</v>
      </c>
      <c r="L497" s="7">
        <f>(400+599)/2</f>
        <v>499.5</v>
      </c>
      <c r="M497" s="8">
        <f t="shared" si="4"/>
        <v>0.4202809148</v>
      </c>
    </row>
    <row r="498" ht="15.75" hidden="1" customHeight="1">
      <c r="A498" s="7">
        <v>2020.0</v>
      </c>
      <c r="B498" s="7">
        <v>10.0</v>
      </c>
      <c r="C498" s="7" t="s">
        <v>31</v>
      </c>
      <c r="D498" s="7" t="s">
        <v>25</v>
      </c>
      <c r="E498" s="7" t="s">
        <v>17</v>
      </c>
      <c r="F498" s="8">
        <v>987.116457</v>
      </c>
      <c r="G498" s="9">
        <v>18.3968</v>
      </c>
      <c r="H498" s="10">
        <f t="shared" si="1"/>
        <v>18396.8</v>
      </c>
      <c r="I498" s="7">
        <v>1872.0</v>
      </c>
      <c r="J498" s="11">
        <f t="shared" si="2"/>
        <v>9.827350427</v>
      </c>
      <c r="K498" s="8">
        <f t="shared" si="3"/>
        <v>53.65696518</v>
      </c>
      <c r="L498" s="7">
        <f>(350+399)/2</f>
        <v>374.5</v>
      </c>
      <c r="M498" s="8">
        <f t="shared" si="4"/>
        <v>0.1432762755</v>
      </c>
    </row>
    <row r="499" ht="15.75" hidden="1" customHeight="1">
      <c r="A499" s="7">
        <v>2020.0</v>
      </c>
      <c r="B499" s="7">
        <v>10.0</v>
      </c>
      <c r="C499" s="7" t="s">
        <v>31</v>
      </c>
      <c r="D499" s="7" t="s">
        <v>21</v>
      </c>
      <c r="E499" s="7" t="s">
        <v>16</v>
      </c>
      <c r="F499" s="8">
        <v>194.282214</v>
      </c>
      <c r="G499" s="9">
        <v>2.4861</v>
      </c>
      <c r="H499" s="10">
        <f t="shared" si="1"/>
        <v>2486.1</v>
      </c>
      <c r="I499" s="7">
        <v>1454.0</v>
      </c>
      <c r="J499" s="11">
        <f t="shared" si="2"/>
        <v>1.709834938</v>
      </c>
      <c r="K499" s="8">
        <f t="shared" si="3"/>
        <v>78.14738506</v>
      </c>
      <c r="L499" s="7">
        <f>(200+249)/2</f>
        <v>224.5</v>
      </c>
      <c r="M499" s="8">
        <f t="shared" si="4"/>
        <v>0.3480952564</v>
      </c>
    </row>
    <row r="500" ht="15.75" hidden="1" customHeight="1">
      <c r="A500" s="7">
        <v>2020.0</v>
      </c>
      <c r="B500" s="7">
        <v>10.0</v>
      </c>
      <c r="C500" s="7" t="s">
        <v>31</v>
      </c>
      <c r="D500" s="7" t="s">
        <v>21</v>
      </c>
      <c r="E500" s="7" t="s">
        <v>18</v>
      </c>
      <c r="F500" s="8">
        <v>109.808417</v>
      </c>
      <c r="G500" s="9">
        <v>0.6058</v>
      </c>
      <c r="H500" s="10">
        <f t="shared" si="1"/>
        <v>605.8</v>
      </c>
      <c r="I500" s="7">
        <v>275.0</v>
      </c>
      <c r="J500" s="11">
        <f t="shared" si="2"/>
        <v>2.202909091</v>
      </c>
      <c r="K500" s="8">
        <f t="shared" si="3"/>
        <v>181.2618306</v>
      </c>
      <c r="L500" s="7">
        <f>(400+599)/2</f>
        <v>499.5</v>
      </c>
      <c r="M500" s="8">
        <f t="shared" si="4"/>
        <v>0.3628865478</v>
      </c>
    </row>
    <row r="501" ht="15.75" hidden="1" customHeight="1">
      <c r="A501" s="7">
        <v>2020.0</v>
      </c>
      <c r="B501" s="7">
        <v>10.0</v>
      </c>
      <c r="C501" s="7" t="s">
        <v>31</v>
      </c>
      <c r="D501" s="7" t="s">
        <v>49</v>
      </c>
      <c r="E501" s="7" t="s">
        <v>17</v>
      </c>
      <c r="F501" s="8">
        <v>165.082083</v>
      </c>
      <c r="G501" s="9">
        <v>2.9654</v>
      </c>
      <c r="H501" s="10">
        <f t="shared" si="1"/>
        <v>2965.4</v>
      </c>
      <c r="I501" s="7">
        <v>249.0</v>
      </c>
      <c r="J501" s="11">
        <f t="shared" si="2"/>
        <v>11.90923695</v>
      </c>
      <c r="K501" s="8">
        <f t="shared" si="3"/>
        <v>55.66941492</v>
      </c>
      <c r="L501" s="7">
        <f t="shared" ref="L501:L502" si="34">(350+399)/2</f>
        <v>374.5</v>
      </c>
      <c r="M501" s="8">
        <f t="shared" si="4"/>
        <v>0.1486499731</v>
      </c>
    </row>
    <row r="502" ht="15.75" hidden="1" customHeight="1">
      <c r="A502" s="7">
        <v>2020.0</v>
      </c>
      <c r="B502" s="7">
        <v>10.0</v>
      </c>
      <c r="C502" s="7" t="s">
        <v>31</v>
      </c>
      <c r="D502" s="7" t="s">
        <v>24</v>
      </c>
      <c r="E502" s="7" t="s">
        <v>17</v>
      </c>
      <c r="F502" s="8">
        <v>129.934828</v>
      </c>
      <c r="G502" s="9">
        <v>0.768</v>
      </c>
      <c r="H502" s="10">
        <f t="shared" si="1"/>
        <v>768</v>
      </c>
      <c r="I502" s="7">
        <v>211.0</v>
      </c>
      <c r="J502" s="11">
        <f t="shared" si="2"/>
        <v>3.639810427</v>
      </c>
      <c r="K502" s="8">
        <f t="shared" si="3"/>
        <v>169.185974</v>
      </c>
      <c r="L502" s="7">
        <f t="shared" si="34"/>
        <v>374.5</v>
      </c>
      <c r="M502" s="8">
        <f t="shared" si="4"/>
        <v>0.4517649505</v>
      </c>
    </row>
    <row r="503" ht="15.75" hidden="1" customHeight="1">
      <c r="A503" s="7">
        <v>2020.0</v>
      </c>
      <c r="B503" s="7">
        <v>10.0</v>
      </c>
      <c r="C503" s="7" t="s">
        <v>31</v>
      </c>
      <c r="D503" s="7" t="s">
        <v>22</v>
      </c>
      <c r="E503" s="7" t="s">
        <v>23</v>
      </c>
      <c r="F503" s="8">
        <v>100.544796</v>
      </c>
      <c r="G503" s="9">
        <v>1.1305</v>
      </c>
      <c r="H503" s="10">
        <f t="shared" si="1"/>
        <v>1130.5</v>
      </c>
      <c r="I503" s="7">
        <v>177.0</v>
      </c>
      <c r="J503" s="11">
        <f t="shared" si="2"/>
        <v>6.38700565</v>
      </c>
      <c r="K503" s="8">
        <f t="shared" si="3"/>
        <v>88.93834233</v>
      </c>
      <c r="L503" s="7">
        <v>200.0</v>
      </c>
      <c r="M503" s="8">
        <f t="shared" si="4"/>
        <v>0.4446917116</v>
      </c>
    </row>
    <row r="504" ht="15.75" hidden="1" customHeight="1">
      <c r="A504" s="7">
        <v>2020.0</v>
      </c>
      <c r="B504" s="7">
        <v>10.0</v>
      </c>
      <c r="C504" s="7" t="s">
        <v>31</v>
      </c>
      <c r="D504" s="7" t="s">
        <v>34</v>
      </c>
      <c r="E504" s="7" t="s">
        <v>23</v>
      </c>
      <c r="F504" s="8">
        <v>21.322639</v>
      </c>
      <c r="G504" s="9">
        <v>0.0634</v>
      </c>
      <c r="H504" s="10">
        <f t="shared" si="1"/>
        <v>63.4</v>
      </c>
      <c r="I504" s="7">
        <v>1.0</v>
      </c>
      <c r="J504" s="11">
        <f t="shared" si="2"/>
        <v>63.4</v>
      </c>
      <c r="K504" s="8">
        <f t="shared" si="3"/>
        <v>336.3192271</v>
      </c>
      <c r="L504" s="7">
        <v>200.0</v>
      </c>
      <c r="M504" s="8">
        <f t="shared" si="4"/>
        <v>1.681596136</v>
      </c>
    </row>
    <row r="505" ht="15.75" hidden="1" customHeight="1">
      <c r="A505" s="7">
        <v>2020.0</v>
      </c>
      <c r="B505" s="7">
        <v>10.0</v>
      </c>
      <c r="C505" s="7" t="s">
        <v>31</v>
      </c>
      <c r="D505" s="7" t="s">
        <v>34</v>
      </c>
      <c r="E505" s="7" t="s">
        <v>18</v>
      </c>
      <c r="F505" s="8">
        <v>65.471207</v>
      </c>
      <c r="G505" s="9">
        <v>0.1881</v>
      </c>
      <c r="H505" s="10">
        <f t="shared" si="1"/>
        <v>188.1</v>
      </c>
      <c r="I505" s="7">
        <v>1.0</v>
      </c>
      <c r="J505" s="11">
        <f t="shared" si="2"/>
        <v>188.1</v>
      </c>
      <c r="K505" s="8">
        <f t="shared" si="3"/>
        <v>348.0659596</v>
      </c>
      <c r="L505" s="7">
        <f>(400+599)/2</f>
        <v>499.5</v>
      </c>
      <c r="M505" s="8">
        <f t="shared" si="4"/>
        <v>0.6968287479</v>
      </c>
    </row>
    <row r="506" ht="15.75" hidden="1" customHeight="1">
      <c r="A506" s="7">
        <v>2020.0</v>
      </c>
      <c r="B506" s="7">
        <v>10.0</v>
      </c>
      <c r="C506" s="7" t="s">
        <v>31</v>
      </c>
      <c r="D506" s="7" t="s">
        <v>33</v>
      </c>
      <c r="E506" s="7" t="s">
        <v>17</v>
      </c>
      <c r="F506" s="8">
        <v>70.952597</v>
      </c>
      <c r="G506" s="9">
        <v>0.3189</v>
      </c>
      <c r="H506" s="10">
        <f t="shared" si="1"/>
        <v>318.9</v>
      </c>
      <c r="I506" s="7">
        <v>1.0</v>
      </c>
      <c r="J506" s="11">
        <f t="shared" si="2"/>
        <v>318.9</v>
      </c>
      <c r="K506" s="8">
        <f t="shared" si="3"/>
        <v>222.4916808</v>
      </c>
      <c r="L506" s="7">
        <f>(350+399)/2</f>
        <v>374.5</v>
      </c>
      <c r="M506" s="8">
        <f t="shared" si="4"/>
        <v>0.5941032865</v>
      </c>
    </row>
    <row r="507" ht="15.75" hidden="1" customHeight="1">
      <c r="A507" s="7">
        <v>2020.0</v>
      </c>
      <c r="B507" s="7">
        <v>10.0</v>
      </c>
      <c r="C507" s="7" t="s">
        <v>31</v>
      </c>
      <c r="D507" s="7" t="s">
        <v>26</v>
      </c>
      <c r="E507" s="7" t="s">
        <v>27</v>
      </c>
      <c r="F507" s="8">
        <v>0.643301</v>
      </c>
      <c r="G507" s="9">
        <v>0.0016</v>
      </c>
      <c r="H507" s="10">
        <f t="shared" si="1"/>
        <v>1.6</v>
      </c>
      <c r="I507" s="7">
        <v>2.0</v>
      </c>
      <c r="J507" s="11">
        <f t="shared" si="2"/>
        <v>0.8</v>
      </c>
      <c r="K507" s="8">
        <f t="shared" si="3"/>
        <v>402.063125</v>
      </c>
      <c r="L507" s="7">
        <f>(250+299)/2</f>
        <v>274.5</v>
      </c>
      <c r="M507" s="8">
        <f t="shared" si="4"/>
        <v>1.464710838</v>
      </c>
    </row>
    <row r="508" ht="15.75" hidden="1" customHeight="1">
      <c r="A508" s="7">
        <v>2020.0</v>
      </c>
      <c r="B508" s="7">
        <v>10.0</v>
      </c>
      <c r="C508" s="7" t="s">
        <v>31</v>
      </c>
      <c r="D508" s="7" t="s">
        <v>26</v>
      </c>
      <c r="E508" s="7" t="s">
        <v>18</v>
      </c>
      <c r="F508" s="8">
        <v>68.15899</v>
      </c>
      <c r="G508" s="9">
        <v>0.5194</v>
      </c>
      <c r="H508" s="10">
        <f t="shared" si="1"/>
        <v>519.4</v>
      </c>
      <c r="I508" s="7">
        <v>271.0</v>
      </c>
      <c r="J508" s="11">
        <f t="shared" si="2"/>
        <v>1.916605166</v>
      </c>
      <c r="K508" s="8">
        <f t="shared" si="3"/>
        <v>131.2263958</v>
      </c>
      <c r="L508" s="7">
        <f>(400+599)/2</f>
        <v>499.5</v>
      </c>
      <c r="M508" s="8">
        <f t="shared" si="4"/>
        <v>0.2627155072</v>
      </c>
    </row>
    <row r="509" ht="15.75" hidden="1" customHeight="1">
      <c r="A509" s="7">
        <v>2020.0</v>
      </c>
      <c r="B509" s="7">
        <v>10.0</v>
      </c>
      <c r="C509" s="7" t="s">
        <v>37</v>
      </c>
      <c r="D509" s="7" t="s">
        <v>15</v>
      </c>
      <c r="E509" s="7" t="s">
        <v>16</v>
      </c>
      <c r="F509" s="8">
        <v>7190.91765</v>
      </c>
      <c r="G509" s="9">
        <v>131.0205</v>
      </c>
      <c r="H509" s="10">
        <f t="shared" si="1"/>
        <v>131020.5</v>
      </c>
      <c r="I509" s="7">
        <v>11485.0</v>
      </c>
      <c r="J509" s="11">
        <f t="shared" si="2"/>
        <v>11.40796691</v>
      </c>
      <c r="K509" s="8">
        <f t="shared" si="3"/>
        <v>54.88391244</v>
      </c>
      <c r="L509" s="7">
        <f>(200+249)/2</f>
        <v>224.5</v>
      </c>
      <c r="M509" s="8">
        <f t="shared" si="4"/>
        <v>0.2444717703</v>
      </c>
    </row>
    <row r="510" ht="15.75" hidden="1" customHeight="1">
      <c r="A510" s="7">
        <v>2020.0</v>
      </c>
      <c r="B510" s="7">
        <v>10.0</v>
      </c>
      <c r="C510" s="7" t="s">
        <v>37</v>
      </c>
      <c r="D510" s="7" t="s">
        <v>15</v>
      </c>
      <c r="E510" s="7" t="s">
        <v>17</v>
      </c>
      <c r="F510" s="8">
        <v>10831.853884</v>
      </c>
      <c r="G510" s="9">
        <v>124.6685</v>
      </c>
      <c r="H510" s="10">
        <f t="shared" si="1"/>
        <v>124668.5</v>
      </c>
      <c r="I510" s="7">
        <v>14382.0</v>
      </c>
      <c r="J510" s="11">
        <f t="shared" si="2"/>
        <v>8.668370185</v>
      </c>
      <c r="K510" s="8">
        <f t="shared" si="3"/>
        <v>86.88525076</v>
      </c>
      <c r="L510" s="7">
        <f>(350+399)/2</f>
        <v>374.5</v>
      </c>
      <c r="M510" s="8">
        <f t="shared" si="4"/>
        <v>0.2320033398</v>
      </c>
    </row>
    <row r="511" ht="15.75" hidden="1" customHeight="1">
      <c r="A511" s="7">
        <v>2020.0</v>
      </c>
      <c r="B511" s="7">
        <v>10.0</v>
      </c>
      <c r="C511" s="7" t="s">
        <v>37</v>
      </c>
      <c r="D511" s="7" t="s">
        <v>15</v>
      </c>
      <c r="E511" s="7" t="s">
        <v>18</v>
      </c>
      <c r="F511" s="8">
        <v>1659.957871</v>
      </c>
      <c r="G511" s="9">
        <v>14.8151</v>
      </c>
      <c r="H511" s="10">
        <f t="shared" si="1"/>
        <v>14815.1</v>
      </c>
      <c r="I511" s="7">
        <v>1165.0</v>
      </c>
      <c r="J511" s="11">
        <f t="shared" si="2"/>
        <v>12.71682403</v>
      </c>
      <c r="K511" s="8">
        <f t="shared" si="3"/>
        <v>112.0449994</v>
      </c>
      <c r="L511" s="7">
        <f>(400+599)/2</f>
        <v>499.5</v>
      </c>
      <c r="M511" s="8">
        <f t="shared" si="4"/>
        <v>0.2243143132</v>
      </c>
    </row>
    <row r="512" ht="15.75" hidden="1" customHeight="1">
      <c r="A512" s="7">
        <v>2020.0</v>
      </c>
      <c r="B512" s="7">
        <v>10.0</v>
      </c>
      <c r="C512" s="7" t="s">
        <v>37</v>
      </c>
      <c r="D512" s="7" t="s">
        <v>15</v>
      </c>
      <c r="E512" s="7" t="s">
        <v>19</v>
      </c>
      <c r="F512" s="8">
        <v>24.417541</v>
      </c>
      <c r="G512" s="9">
        <v>0.1368</v>
      </c>
      <c r="H512" s="10">
        <f t="shared" si="1"/>
        <v>136.8</v>
      </c>
      <c r="I512" s="7">
        <v>52.0</v>
      </c>
      <c r="J512" s="11">
        <f t="shared" si="2"/>
        <v>2.630769231</v>
      </c>
      <c r="K512" s="8">
        <f t="shared" si="3"/>
        <v>178.4907968</v>
      </c>
      <c r="L512" s="7">
        <f>(600+899)/2</f>
        <v>749.5</v>
      </c>
      <c r="M512" s="8">
        <f t="shared" si="4"/>
        <v>0.2381464934</v>
      </c>
    </row>
    <row r="513" ht="15.75" hidden="1" customHeight="1">
      <c r="A513" s="7">
        <v>2020.0</v>
      </c>
      <c r="B513" s="7">
        <v>10.0</v>
      </c>
      <c r="C513" s="7" t="s">
        <v>37</v>
      </c>
      <c r="D513" s="7" t="s">
        <v>20</v>
      </c>
      <c r="E513" s="7" t="s">
        <v>18</v>
      </c>
      <c r="F513" s="8">
        <v>6614.209094</v>
      </c>
      <c r="G513" s="9">
        <v>37.4777</v>
      </c>
      <c r="H513" s="10">
        <f t="shared" si="1"/>
        <v>37477.7</v>
      </c>
      <c r="I513" s="7">
        <v>1918.0</v>
      </c>
      <c r="J513" s="11">
        <f t="shared" si="2"/>
        <v>19.53998957</v>
      </c>
      <c r="K513" s="8">
        <f t="shared" si="3"/>
        <v>176.4838582</v>
      </c>
      <c r="L513" s="7">
        <f>(400+599)/2</f>
        <v>499.5</v>
      </c>
      <c r="M513" s="8">
        <f t="shared" si="4"/>
        <v>0.3533210375</v>
      </c>
    </row>
    <row r="514" ht="15.75" hidden="1" customHeight="1">
      <c r="A514" s="7">
        <v>2020.0</v>
      </c>
      <c r="B514" s="7">
        <v>10.0</v>
      </c>
      <c r="C514" s="7" t="s">
        <v>37</v>
      </c>
      <c r="D514" s="7" t="s">
        <v>25</v>
      </c>
      <c r="E514" s="7" t="s">
        <v>17</v>
      </c>
      <c r="F514" s="8">
        <v>1773.875739</v>
      </c>
      <c r="G514" s="9">
        <v>28.3202</v>
      </c>
      <c r="H514" s="10">
        <f t="shared" si="1"/>
        <v>28320.2</v>
      </c>
      <c r="I514" s="7">
        <v>2129.0</v>
      </c>
      <c r="J514" s="11">
        <f t="shared" si="2"/>
        <v>13.30211367</v>
      </c>
      <c r="K514" s="8">
        <f t="shared" si="3"/>
        <v>62.63641284</v>
      </c>
      <c r="L514" s="7">
        <f>(350+399)/2</f>
        <v>374.5</v>
      </c>
      <c r="M514" s="8">
        <f t="shared" si="4"/>
        <v>0.1672534388</v>
      </c>
    </row>
    <row r="515" ht="15.75" hidden="1" customHeight="1">
      <c r="A515" s="7">
        <v>2020.0</v>
      </c>
      <c r="B515" s="7">
        <v>10.0</v>
      </c>
      <c r="C515" s="7" t="s">
        <v>37</v>
      </c>
      <c r="D515" s="7" t="s">
        <v>21</v>
      </c>
      <c r="E515" s="7" t="s">
        <v>16</v>
      </c>
      <c r="F515" s="8">
        <v>465.369331</v>
      </c>
      <c r="G515" s="9">
        <v>7.1822</v>
      </c>
      <c r="H515" s="10">
        <f t="shared" si="1"/>
        <v>7182.2</v>
      </c>
      <c r="I515" s="7">
        <v>1585.0</v>
      </c>
      <c r="J515" s="11">
        <f t="shared" si="2"/>
        <v>4.531356467</v>
      </c>
      <c r="K515" s="8">
        <f t="shared" si="3"/>
        <v>64.79481649</v>
      </c>
      <c r="L515" s="7">
        <f>(200+249)/2</f>
        <v>224.5</v>
      </c>
      <c r="M515" s="8">
        <f t="shared" si="4"/>
        <v>0.2886183363</v>
      </c>
    </row>
    <row r="516" ht="15.75" hidden="1" customHeight="1">
      <c r="A516" s="7">
        <v>2020.0</v>
      </c>
      <c r="B516" s="7">
        <v>10.0</v>
      </c>
      <c r="C516" s="7" t="s">
        <v>37</v>
      </c>
      <c r="D516" s="7" t="s">
        <v>21</v>
      </c>
      <c r="E516" s="7" t="s">
        <v>18</v>
      </c>
      <c r="F516" s="8">
        <v>433.62192</v>
      </c>
      <c r="G516" s="9">
        <v>2.5769</v>
      </c>
      <c r="H516" s="10">
        <f t="shared" si="1"/>
        <v>2576.9</v>
      </c>
      <c r="I516" s="7">
        <v>1216.0</v>
      </c>
      <c r="J516" s="11">
        <f t="shared" si="2"/>
        <v>2.119161184</v>
      </c>
      <c r="K516" s="8">
        <f t="shared" si="3"/>
        <v>168.2726998</v>
      </c>
      <c r="L516" s="7">
        <f>(400+599)/2</f>
        <v>499.5</v>
      </c>
      <c r="M516" s="8">
        <f t="shared" si="4"/>
        <v>0.3368822818</v>
      </c>
    </row>
    <row r="517" ht="15.75" hidden="1" customHeight="1">
      <c r="A517" s="7">
        <v>2020.0</v>
      </c>
      <c r="B517" s="7">
        <v>10.0</v>
      </c>
      <c r="C517" s="7" t="s">
        <v>37</v>
      </c>
      <c r="D517" s="7" t="s">
        <v>38</v>
      </c>
      <c r="E517" s="7" t="s">
        <v>23</v>
      </c>
      <c r="F517" s="8">
        <v>472.904088</v>
      </c>
      <c r="G517" s="9">
        <v>1.6569</v>
      </c>
      <c r="H517" s="10">
        <f t="shared" si="1"/>
        <v>1656.9</v>
      </c>
      <c r="I517" s="7">
        <v>94.0</v>
      </c>
      <c r="J517" s="11">
        <f t="shared" si="2"/>
        <v>17.62659574</v>
      </c>
      <c r="K517" s="8">
        <f t="shared" si="3"/>
        <v>285.4149846</v>
      </c>
      <c r="L517" s="7">
        <v>200.0</v>
      </c>
      <c r="M517" s="8">
        <f t="shared" si="4"/>
        <v>1.427074923</v>
      </c>
    </row>
    <row r="518" ht="15.75" hidden="1" customHeight="1">
      <c r="A518" s="7">
        <v>2020.0</v>
      </c>
      <c r="B518" s="7">
        <v>10.0</v>
      </c>
      <c r="C518" s="7" t="s">
        <v>37</v>
      </c>
      <c r="D518" s="7" t="s">
        <v>38</v>
      </c>
      <c r="E518" s="7" t="s">
        <v>17</v>
      </c>
      <c r="F518" s="8">
        <v>5.671158</v>
      </c>
      <c r="G518" s="9">
        <v>0.0193</v>
      </c>
      <c r="H518" s="10">
        <f t="shared" si="1"/>
        <v>19.3</v>
      </c>
      <c r="I518" s="7">
        <v>7.0</v>
      </c>
      <c r="J518" s="11">
        <f t="shared" si="2"/>
        <v>2.757142857</v>
      </c>
      <c r="K518" s="8">
        <f t="shared" si="3"/>
        <v>293.8423834</v>
      </c>
      <c r="L518" s="7">
        <f>(350+399)/2</f>
        <v>374.5</v>
      </c>
      <c r="M518" s="8">
        <f t="shared" si="4"/>
        <v>0.7846258569</v>
      </c>
    </row>
    <row r="519" ht="15.75" hidden="1" customHeight="1">
      <c r="A519" s="7">
        <v>2020.0</v>
      </c>
      <c r="B519" s="7">
        <v>10.0</v>
      </c>
      <c r="C519" s="7" t="s">
        <v>37</v>
      </c>
      <c r="D519" s="7" t="s">
        <v>38</v>
      </c>
      <c r="E519" s="7" t="s">
        <v>18</v>
      </c>
      <c r="F519" s="8">
        <v>27.713615</v>
      </c>
      <c r="G519" s="9">
        <v>0.0571</v>
      </c>
      <c r="H519" s="10">
        <f t="shared" si="1"/>
        <v>57.1</v>
      </c>
      <c r="I519" s="7">
        <v>47.0</v>
      </c>
      <c r="J519" s="11">
        <f t="shared" si="2"/>
        <v>1.214893617</v>
      </c>
      <c r="K519" s="8">
        <f t="shared" si="3"/>
        <v>485.3522767</v>
      </c>
      <c r="L519" s="7">
        <f>(400+599)/2</f>
        <v>499.5</v>
      </c>
      <c r="M519" s="8">
        <f t="shared" si="4"/>
        <v>0.9716762296</v>
      </c>
    </row>
    <row r="520" ht="15.75" hidden="1" customHeight="1">
      <c r="A520" s="7">
        <v>2020.0</v>
      </c>
      <c r="B520" s="7">
        <v>10.0</v>
      </c>
      <c r="C520" s="7" t="s">
        <v>37</v>
      </c>
      <c r="D520" s="7" t="s">
        <v>24</v>
      </c>
      <c r="E520" s="7" t="s">
        <v>17</v>
      </c>
      <c r="F520" s="8">
        <v>381.161355</v>
      </c>
      <c r="G520" s="9">
        <v>2.4586</v>
      </c>
      <c r="H520" s="10">
        <f t="shared" si="1"/>
        <v>2458.6</v>
      </c>
      <c r="I520" s="7">
        <v>584.0</v>
      </c>
      <c r="J520" s="11">
        <f t="shared" si="2"/>
        <v>4.209931507</v>
      </c>
      <c r="K520" s="8">
        <f t="shared" si="3"/>
        <v>155.0318698</v>
      </c>
      <c r="L520" s="7">
        <f>(350+399)/2</f>
        <v>374.5</v>
      </c>
      <c r="M520" s="8">
        <f t="shared" si="4"/>
        <v>0.4139702797</v>
      </c>
    </row>
    <row r="521" ht="15.75" hidden="1" customHeight="1">
      <c r="A521" s="7">
        <v>2020.0</v>
      </c>
      <c r="B521" s="7">
        <v>10.0</v>
      </c>
      <c r="C521" s="7" t="s">
        <v>37</v>
      </c>
      <c r="D521" s="7" t="s">
        <v>34</v>
      </c>
      <c r="E521" s="7" t="s">
        <v>23</v>
      </c>
      <c r="F521" s="8">
        <v>0.563204</v>
      </c>
      <c r="G521" s="9">
        <v>0.0027</v>
      </c>
      <c r="H521" s="10">
        <f t="shared" si="1"/>
        <v>2.7</v>
      </c>
      <c r="I521" s="7">
        <v>4.0</v>
      </c>
      <c r="J521" s="11">
        <f t="shared" si="2"/>
        <v>0.675</v>
      </c>
      <c r="K521" s="8">
        <f t="shared" si="3"/>
        <v>208.5940741</v>
      </c>
      <c r="L521" s="7">
        <v>200.0</v>
      </c>
      <c r="M521" s="8">
        <f t="shared" si="4"/>
        <v>1.04297037</v>
      </c>
    </row>
    <row r="522" ht="15.75" hidden="1" customHeight="1">
      <c r="A522" s="7">
        <v>2020.0</v>
      </c>
      <c r="B522" s="7">
        <v>10.0</v>
      </c>
      <c r="C522" s="7" t="s">
        <v>37</v>
      </c>
      <c r="D522" s="7" t="s">
        <v>34</v>
      </c>
      <c r="E522" s="7" t="s">
        <v>17</v>
      </c>
      <c r="F522" s="8">
        <v>1.279707</v>
      </c>
      <c r="G522" s="9">
        <v>0.0033</v>
      </c>
      <c r="H522" s="10">
        <f t="shared" si="1"/>
        <v>3.3</v>
      </c>
      <c r="I522" s="7">
        <v>2.0</v>
      </c>
      <c r="J522" s="11">
        <f t="shared" si="2"/>
        <v>1.65</v>
      </c>
      <c r="K522" s="8">
        <f t="shared" si="3"/>
        <v>387.79</v>
      </c>
      <c r="L522" s="7">
        <f>(350+399)/2</f>
        <v>374.5</v>
      </c>
      <c r="M522" s="8">
        <f t="shared" si="4"/>
        <v>1.035487316</v>
      </c>
    </row>
    <row r="523" ht="15.75" hidden="1" customHeight="1">
      <c r="A523" s="7">
        <v>2020.0</v>
      </c>
      <c r="B523" s="7">
        <v>10.0</v>
      </c>
      <c r="C523" s="7" t="s">
        <v>37</v>
      </c>
      <c r="D523" s="7" t="s">
        <v>34</v>
      </c>
      <c r="E523" s="7" t="s">
        <v>18</v>
      </c>
      <c r="F523" s="8">
        <v>318.321438</v>
      </c>
      <c r="G523" s="9">
        <v>1.0029</v>
      </c>
      <c r="H523" s="10">
        <f t="shared" si="1"/>
        <v>1002.9</v>
      </c>
      <c r="I523" s="7">
        <v>151.0</v>
      </c>
      <c r="J523" s="11">
        <f t="shared" si="2"/>
        <v>6.641721854</v>
      </c>
      <c r="K523" s="8">
        <f t="shared" si="3"/>
        <v>317.4009752</v>
      </c>
      <c r="L523" s="7">
        <f>(400+599)/2</f>
        <v>499.5</v>
      </c>
      <c r="M523" s="8">
        <f t="shared" si="4"/>
        <v>0.6354373877</v>
      </c>
    </row>
    <row r="524" ht="15.75" hidden="1" customHeight="1">
      <c r="A524" s="7">
        <v>2020.0</v>
      </c>
      <c r="B524" s="7">
        <v>10.0</v>
      </c>
      <c r="C524" s="7" t="s">
        <v>37</v>
      </c>
      <c r="D524" s="7" t="s">
        <v>40</v>
      </c>
      <c r="E524" s="7" t="s">
        <v>23</v>
      </c>
      <c r="F524" s="8">
        <v>62.499038</v>
      </c>
      <c r="G524" s="9">
        <v>0.3611</v>
      </c>
      <c r="H524" s="10">
        <f t="shared" si="1"/>
        <v>361.1</v>
      </c>
      <c r="I524" s="7">
        <v>1.0</v>
      </c>
      <c r="J524" s="11">
        <f t="shared" si="2"/>
        <v>361.1</v>
      </c>
      <c r="K524" s="8">
        <f t="shared" si="3"/>
        <v>173.0795846</v>
      </c>
      <c r="L524" s="7">
        <v>200.0</v>
      </c>
      <c r="M524" s="8">
        <f t="shared" si="4"/>
        <v>0.865397923</v>
      </c>
    </row>
    <row r="525" ht="15.75" hidden="1" customHeight="1">
      <c r="A525" s="7">
        <v>2020.0</v>
      </c>
      <c r="B525" s="7">
        <v>10.0</v>
      </c>
      <c r="C525" s="7" t="s">
        <v>37</v>
      </c>
      <c r="D525" s="7" t="s">
        <v>40</v>
      </c>
      <c r="E525" s="7" t="s">
        <v>17</v>
      </c>
      <c r="F525" s="8">
        <v>160.841014</v>
      </c>
      <c r="G525" s="9">
        <v>0.6881</v>
      </c>
      <c r="H525" s="10">
        <f t="shared" si="1"/>
        <v>688.1</v>
      </c>
      <c r="I525" s="7">
        <v>1.0</v>
      </c>
      <c r="J525" s="11">
        <f t="shared" si="2"/>
        <v>688.1</v>
      </c>
      <c r="K525" s="8">
        <f t="shared" si="3"/>
        <v>233.7465688</v>
      </c>
      <c r="L525" s="7">
        <f t="shared" ref="L525:L526" si="35">(350+399)/2</f>
        <v>374.5</v>
      </c>
      <c r="M525" s="8">
        <f t="shared" si="4"/>
        <v>0.624156392</v>
      </c>
    </row>
    <row r="526" ht="15.75" hidden="1" customHeight="1">
      <c r="A526" s="7">
        <v>2020.0</v>
      </c>
      <c r="B526" s="7">
        <v>10.0</v>
      </c>
      <c r="C526" s="7" t="s">
        <v>37</v>
      </c>
      <c r="D526" s="7" t="s">
        <v>39</v>
      </c>
      <c r="E526" s="7" t="s">
        <v>17</v>
      </c>
      <c r="F526" s="8">
        <v>31.004518</v>
      </c>
      <c r="G526" s="9">
        <v>0.0674</v>
      </c>
      <c r="H526" s="10">
        <f t="shared" si="1"/>
        <v>67.4</v>
      </c>
      <c r="I526" s="7">
        <v>1.0</v>
      </c>
      <c r="J526" s="11">
        <f t="shared" si="2"/>
        <v>67.4</v>
      </c>
      <c r="K526" s="8">
        <f t="shared" si="3"/>
        <v>460.0076855</v>
      </c>
      <c r="L526" s="7">
        <f t="shared" si="35"/>
        <v>374.5</v>
      </c>
      <c r="M526" s="8">
        <f t="shared" si="4"/>
        <v>1.228324928</v>
      </c>
    </row>
    <row r="527" ht="15.75" hidden="1" customHeight="1">
      <c r="A527" s="7">
        <v>2020.0</v>
      </c>
      <c r="B527" s="7">
        <v>10.0</v>
      </c>
      <c r="C527" s="7" t="s">
        <v>37</v>
      </c>
      <c r="D527" s="7" t="s">
        <v>39</v>
      </c>
      <c r="E527" s="7" t="s">
        <v>18</v>
      </c>
      <c r="F527" s="8">
        <v>184.796269</v>
      </c>
      <c r="G527" s="9">
        <v>0.3391</v>
      </c>
      <c r="H527" s="10">
        <f t="shared" si="1"/>
        <v>339.1</v>
      </c>
      <c r="I527" s="7">
        <v>1.0</v>
      </c>
      <c r="J527" s="11">
        <f t="shared" si="2"/>
        <v>339.1</v>
      </c>
      <c r="K527" s="8">
        <f t="shared" si="3"/>
        <v>544.960982</v>
      </c>
      <c r="L527" s="7">
        <f>(400+599)/2</f>
        <v>499.5</v>
      </c>
      <c r="M527" s="8">
        <f t="shared" si="4"/>
        <v>1.091012977</v>
      </c>
    </row>
    <row r="528" ht="15.75" hidden="1" customHeight="1">
      <c r="A528" s="7">
        <v>2020.0</v>
      </c>
      <c r="B528" s="7">
        <v>10.0</v>
      </c>
      <c r="C528" s="7" t="s">
        <v>37</v>
      </c>
      <c r="D528" s="7" t="s">
        <v>42</v>
      </c>
      <c r="E528" s="7" t="s">
        <v>17</v>
      </c>
      <c r="F528" s="8">
        <v>172.280999</v>
      </c>
      <c r="G528" s="9">
        <v>0.8681</v>
      </c>
      <c r="H528" s="10">
        <f t="shared" si="1"/>
        <v>868.1</v>
      </c>
      <c r="I528" s="7">
        <v>121.0</v>
      </c>
      <c r="J528" s="11">
        <f t="shared" si="2"/>
        <v>7.174380165</v>
      </c>
      <c r="K528" s="8">
        <f t="shared" si="3"/>
        <v>198.4575498</v>
      </c>
      <c r="L528" s="7">
        <f>(350+399)/2</f>
        <v>374.5</v>
      </c>
      <c r="M528" s="8">
        <f t="shared" si="4"/>
        <v>0.5299267018</v>
      </c>
    </row>
    <row r="529" ht="15.75" hidden="1" customHeight="1">
      <c r="A529" s="7">
        <v>2020.0</v>
      </c>
      <c r="B529" s="7">
        <v>11.0</v>
      </c>
      <c r="C529" s="7" t="s">
        <v>14</v>
      </c>
      <c r="D529" s="7" t="s">
        <v>15</v>
      </c>
      <c r="E529" s="7" t="s">
        <v>16</v>
      </c>
      <c r="F529" s="8">
        <v>693.523204</v>
      </c>
      <c r="G529" s="9">
        <v>11.162</v>
      </c>
      <c r="H529" s="10">
        <f t="shared" si="1"/>
        <v>11162</v>
      </c>
      <c r="I529" s="7">
        <v>539.0</v>
      </c>
      <c r="J529" s="11">
        <f t="shared" si="2"/>
        <v>20.70871985</v>
      </c>
      <c r="K529" s="8">
        <f t="shared" si="3"/>
        <v>62.13252141</v>
      </c>
      <c r="L529" s="7">
        <f>(200+249)/2</f>
        <v>224.5</v>
      </c>
      <c r="M529" s="8">
        <f t="shared" si="4"/>
        <v>0.2767595609</v>
      </c>
    </row>
    <row r="530" ht="15.75" customHeight="1">
      <c r="A530" s="7">
        <v>2020.0</v>
      </c>
      <c r="B530" s="7">
        <v>11.0</v>
      </c>
      <c r="C530" s="7" t="s">
        <v>14</v>
      </c>
      <c r="D530" s="7" t="s">
        <v>15</v>
      </c>
      <c r="E530" s="7" t="s">
        <v>17</v>
      </c>
      <c r="F530" s="8">
        <v>8077.51338</v>
      </c>
      <c r="G530" s="9">
        <v>101.5784</v>
      </c>
      <c r="H530" s="10">
        <f t="shared" si="1"/>
        <v>101578.4</v>
      </c>
      <c r="I530" s="7">
        <v>794.0</v>
      </c>
      <c r="J530" s="11">
        <f t="shared" si="2"/>
        <v>127.9324937</v>
      </c>
      <c r="K530" s="8">
        <f t="shared" si="3"/>
        <v>79.51999027</v>
      </c>
      <c r="L530" s="7">
        <f>(350+399)/2</f>
        <v>374.5</v>
      </c>
      <c r="M530" s="8">
        <f t="shared" si="4"/>
        <v>0.2123364226</v>
      </c>
    </row>
    <row r="531" ht="15.75" customHeight="1">
      <c r="A531" s="7">
        <v>2020.0</v>
      </c>
      <c r="B531" s="7">
        <v>11.0</v>
      </c>
      <c r="C531" s="7" t="s">
        <v>14</v>
      </c>
      <c r="D531" s="7" t="s">
        <v>15</v>
      </c>
      <c r="E531" s="7" t="s">
        <v>18</v>
      </c>
      <c r="F531" s="8">
        <v>3444.500996</v>
      </c>
      <c r="G531" s="9">
        <v>33.7729</v>
      </c>
      <c r="H531" s="10">
        <f t="shared" si="1"/>
        <v>33772.9</v>
      </c>
      <c r="I531" s="7">
        <v>551.0</v>
      </c>
      <c r="J531" s="11">
        <f t="shared" si="2"/>
        <v>61.2938294</v>
      </c>
      <c r="K531" s="8">
        <f t="shared" si="3"/>
        <v>101.9900866</v>
      </c>
      <c r="L531" s="7">
        <f>(400+599)/2</f>
        <v>499.5</v>
      </c>
      <c r="M531" s="8">
        <f t="shared" si="4"/>
        <v>0.2041843576</v>
      </c>
    </row>
    <row r="532" ht="15.75" customHeight="1">
      <c r="A532" s="7">
        <v>2020.0</v>
      </c>
      <c r="B532" s="7">
        <v>11.0</v>
      </c>
      <c r="C532" s="7" t="s">
        <v>14</v>
      </c>
      <c r="D532" s="7" t="s">
        <v>15</v>
      </c>
      <c r="E532" s="7" t="s">
        <v>19</v>
      </c>
      <c r="F532" s="8">
        <v>0.284586</v>
      </c>
      <c r="G532" s="9">
        <v>0.0013</v>
      </c>
      <c r="H532" s="10">
        <f t="shared" si="1"/>
        <v>1.3</v>
      </c>
      <c r="I532" s="7">
        <v>1.0</v>
      </c>
      <c r="J532" s="11">
        <f t="shared" si="2"/>
        <v>1.3</v>
      </c>
      <c r="K532" s="8">
        <f t="shared" si="3"/>
        <v>218.9123077</v>
      </c>
      <c r="L532" s="7">
        <f>(600+899)/2</f>
        <v>749.5</v>
      </c>
      <c r="M532" s="8">
        <f t="shared" si="4"/>
        <v>0.2920777955</v>
      </c>
    </row>
    <row r="533" ht="15.75" hidden="1" customHeight="1">
      <c r="A533" s="7">
        <v>2020.0</v>
      </c>
      <c r="B533" s="7">
        <v>11.0</v>
      </c>
      <c r="C533" s="7" t="s">
        <v>14</v>
      </c>
      <c r="D533" s="7" t="s">
        <v>20</v>
      </c>
      <c r="E533" s="7" t="s">
        <v>16</v>
      </c>
      <c r="F533" s="8">
        <v>3.023822</v>
      </c>
      <c r="G533" s="9">
        <v>0.0276</v>
      </c>
      <c r="H533" s="10">
        <f t="shared" si="1"/>
        <v>27.6</v>
      </c>
      <c r="I533" s="7">
        <v>4.0</v>
      </c>
      <c r="J533" s="11">
        <f t="shared" si="2"/>
        <v>6.9</v>
      </c>
      <c r="K533" s="8">
        <f t="shared" si="3"/>
        <v>109.5587681</v>
      </c>
      <c r="L533" s="7">
        <f>(200+249)/2</f>
        <v>224.5</v>
      </c>
      <c r="M533" s="8">
        <f t="shared" si="4"/>
        <v>0.4880123301</v>
      </c>
    </row>
    <row r="534" ht="15.75" customHeight="1">
      <c r="A534" s="7">
        <v>2020.0</v>
      </c>
      <c r="B534" s="7">
        <v>11.0</v>
      </c>
      <c r="C534" s="7" t="s">
        <v>14</v>
      </c>
      <c r="D534" s="7" t="s">
        <v>20</v>
      </c>
      <c r="E534" s="7" t="s">
        <v>18</v>
      </c>
      <c r="F534" s="8">
        <v>4384.797147</v>
      </c>
      <c r="G534" s="9">
        <v>26.7345</v>
      </c>
      <c r="H534" s="10">
        <f t="shared" si="1"/>
        <v>26734.5</v>
      </c>
      <c r="I534" s="7">
        <v>645.0</v>
      </c>
      <c r="J534" s="11">
        <f t="shared" si="2"/>
        <v>41.44883721</v>
      </c>
      <c r="K534" s="8">
        <f t="shared" si="3"/>
        <v>164.0126857</v>
      </c>
      <c r="L534" s="7">
        <f>(400+599)/2</f>
        <v>499.5</v>
      </c>
      <c r="M534" s="8">
        <f t="shared" si="4"/>
        <v>0.3283537252</v>
      </c>
    </row>
    <row r="535" ht="15.75" hidden="1" customHeight="1">
      <c r="A535" s="7">
        <v>2020.0</v>
      </c>
      <c r="B535" s="7">
        <v>11.0</v>
      </c>
      <c r="C535" s="7" t="s">
        <v>14</v>
      </c>
      <c r="D535" s="7" t="s">
        <v>21</v>
      </c>
      <c r="E535" s="7" t="s">
        <v>16</v>
      </c>
      <c r="F535" s="8">
        <v>319.938974</v>
      </c>
      <c r="G535" s="9">
        <v>4.8132</v>
      </c>
      <c r="H535" s="10">
        <f t="shared" si="1"/>
        <v>4813.2</v>
      </c>
      <c r="I535" s="7">
        <v>476.0</v>
      </c>
      <c r="J535" s="11">
        <f t="shared" si="2"/>
        <v>10.11176471</v>
      </c>
      <c r="K535" s="8">
        <f t="shared" si="3"/>
        <v>66.47115723</v>
      </c>
      <c r="L535" s="7">
        <f>(200+249)/2</f>
        <v>224.5</v>
      </c>
      <c r="M535" s="8">
        <f t="shared" si="4"/>
        <v>0.2960853329</v>
      </c>
    </row>
    <row r="536" ht="15.75" customHeight="1">
      <c r="A536" s="7">
        <v>2020.0</v>
      </c>
      <c r="B536" s="7">
        <v>11.0</v>
      </c>
      <c r="C536" s="7" t="s">
        <v>14</v>
      </c>
      <c r="D536" s="7" t="s">
        <v>21</v>
      </c>
      <c r="E536" s="7" t="s">
        <v>18</v>
      </c>
      <c r="F536" s="8">
        <v>174.651043</v>
      </c>
      <c r="G536" s="9">
        <v>1.108</v>
      </c>
      <c r="H536" s="10">
        <f t="shared" si="1"/>
        <v>1108</v>
      </c>
      <c r="I536" s="7">
        <v>314.0</v>
      </c>
      <c r="J536" s="11">
        <f t="shared" si="2"/>
        <v>3.52866242</v>
      </c>
      <c r="K536" s="8">
        <f t="shared" si="3"/>
        <v>157.6272951</v>
      </c>
      <c r="L536" s="7">
        <f>(400+599)/2</f>
        <v>499.5</v>
      </c>
      <c r="M536" s="8">
        <f t="shared" si="4"/>
        <v>0.3155701604</v>
      </c>
    </row>
    <row r="537" ht="15.75" customHeight="1">
      <c r="A537" s="7">
        <v>2020.0</v>
      </c>
      <c r="B537" s="7">
        <v>11.0</v>
      </c>
      <c r="C537" s="7" t="s">
        <v>14</v>
      </c>
      <c r="D537" s="7" t="s">
        <v>25</v>
      </c>
      <c r="E537" s="7" t="s">
        <v>17</v>
      </c>
      <c r="F537" s="8">
        <v>300.082495</v>
      </c>
      <c r="G537" s="9">
        <v>4.9585</v>
      </c>
      <c r="H537" s="10">
        <f t="shared" si="1"/>
        <v>4958.5</v>
      </c>
      <c r="I537" s="7">
        <v>175.0</v>
      </c>
      <c r="J537" s="11">
        <f t="shared" si="2"/>
        <v>28.33428571</v>
      </c>
      <c r="K537" s="8">
        <f t="shared" si="3"/>
        <v>60.51880508</v>
      </c>
      <c r="L537" s="7">
        <f>(350+399)/2</f>
        <v>374.5</v>
      </c>
      <c r="M537" s="8">
        <f t="shared" si="4"/>
        <v>0.1615989455</v>
      </c>
    </row>
    <row r="538" ht="15.75" customHeight="1">
      <c r="A538" s="7">
        <v>2020.0</v>
      </c>
      <c r="B538" s="7">
        <v>11.0</v>
      </c>
      <c r="C538" s="7" t="s">
        <v>14</v>
      </c>
      <c r="D538" s="7" t="s">
        <v>22</v>
      </c>
      <c r="E538" s="7" t="s">
        <v>23</v>
      </c>
      <c r="F538" s="8">
        <v>283.880144</v>
      </c>
      <c r="G538" s="9">
        <v>2.7119</v>
      </c>
      <c r="H538" s="10">
        <f t="shared" si="1"/>
        <v>2711.9</v>
      </c>
      <c r="I538" s="7">
        <v>113.0</v>
      </c>
      <c r="J538" s="11">
        <f t="shared" si="2"/>
        <v>23.99911504</v>
      </c>
      <c r="K538" s="8">
        <f t="shared" si="3"/>
        <v>104.6794292</v>
      </c>
      <c r="L538" s="7">
        <v>200.0</v>
      </c>
      <c r="M538" s="8">
        <f t="shared" si="4"/>
        <v>0.5233971459</v>
      </c>
    </row>
    <row r="539" ht="15.75" customHeight="1">
      <c r="A539" s="7">
        <v>2020.0</v>
      </c>
      <c r="B539" s="7">
        <v>11.0</v>
      </c>
      <c r="C539" s="7" t="s">
        <v>14</v>
      </c>
      <c r="D539" s="7" t="s">
        <v>24</v>
      </c>
      <c r="E539" s="7" t="s">
        <v>17</v>
      </c>
      <c r="F539" s="8">
        <v>249.376456</v>
      </c>
      <c r="G539" s="9">
        <v>1.8088</v>
      </c>
      <c r="H539" s="10">
        <f t="shared" si="1"/>
        <v>1808.8</v>
      </c>
      <c r="I539" s="7">
        <v>161.0</v>
      </c>
      <c r="J539" s="11">
        <f t="shared" si="2"/>
        <v>11.23478261</v>
      </c>
      <c r="K539" s="8">
        <f t="shared" si="3"/>
        <v>137.868452</v>
      </c>
      <c r="L539" s="7">
        <f>(350+399)/2</f>
        <v>374.5</v>
      </c>
      <c r="M539" s="8">
        <f t="shared" si="4"/>
        <v>0.3681400588</v>
      </c>
    </row>
    <row r="540" ht="15.75" customHeight="1">
      <c r="A540" s="7">
        <v>2020.0</v>
      </c>
      <c r="B540" s="7">
        <v>11.0</v>
      </c>
      <c r="C540" s="7" t="s">
        <v>14</v>
      </c>
      <c r="D540" s="7" t="s">
        <v>26</v>
      </c>
      <c r="E540" s="7" t="s">
        <v>27</v>
      </c>
      <c r="F540" s="8">
        <v>2.947238</v>
      </c>
      <c r="G540" s="9">
        <v>0.0093</v>
      </c>
      <c r="H540" s="10">
        <f t="shared" si="1"/>
        <v>9.3</v>
      </c>
      <c r="I540" s="7">
        <v>3.0</v>
      </c>
      <c r="J540" s="11">
        <f t="shared" si="2"/>
        <v>3.1</v>
      </c>
      <c r="K540" s="8">
        <f t="shared" si="3"/>
        <v>316.9073118</v>
      </c>
      <c r="L540" s="7">
        <f>(250+299)/2</f>
        <v>274.5</v>
      </c>
      <c r="M540" s="8">
        <f t="shared" si="4"/>
        <v>1.154489296</v>
      </c>
    </row>
    <row r="541" ht="15.75" customHeight="1">
      <c r="A541" s="7">
        <v>2020.0</v>
      </c>
      <c r="B541" s="7">
        <v>11.0</v>
      </c>
      <c r="C541" s="7" t="s">
        <v>14</v>
      </c>
      <c r="D541" s="7" t="s">
        <v>26</v>
      </c>
      <c r="E541" s="7" t="s">
        <v>18</v>
      </c>
      <c r="F541" s="8">
        <v>111.772602</v>
      </c>
      <c r="G541" s="9">
        <v>0.9145</v>
      </c>
      <c r="H541" s="10">
        <f t="shared" si="1"/>
        <v>914.5</v>
      </c>
      <c r="I541" s="7">
        <v>123.0</v>
      </c>
      <c r="J541" s="11">
        <f t="shared" si="2"/>
        <v>7.43495935</v>
      </c>
      <c r="K541" s="8">
        <f t="shared" si="3"/>
        <v>122.2226375</v>
      </c>
      <c r="L541" s="7">
        <f t="shared" ref="L541:L543" si="36">(400+599)/2</f>
        <v>499.5</v>
      </c>
      <c r="M541" s="8">
        <f t="shared" si="4"/>
        <v>0.244689965</v>
      </c>
    </row>
    <row r="542" ht="15.75" customHeight="1">
      <c r="A542" s="7">
        <v>2020.0</v>
      </c>
      <c r="B542" s="7">
        <v>11.0</v>
      </c>
      <c r="C542" s="7" t="s">
        <v>14</v>
      </c>
      <c r="D542" s="7" t="s">
        <v>28</v>
      </c>
      <c r="E542" s="7" t="s">
        <v>18</v>
      </c>
      <c r="F542" s="8">
        <v>98.216326</v>
      </c>
      <c r="G542" s="9">
        <v>0.4599</v>
      </c>
      <c r="H542" s="10">
        <f t="shared" si="1"/>
        <v>459.9</v>
      </c>
      <c r="I542" s="7">
        <v>194.0</v>
      </c>
      <c r="J542" s="11">
        <f t="shared" si="2"/>
        <v>2.370618557</v>
      </c>
      <c r="K542" s="8">
        <f t="shared" si="3"/>
        <v>213.5601783</v>
      </c>
      <c r="L542" s="7">
        <f t="shared" si="36"/>
        <v>499.5</v>
      </c>
      <c r="M542" s="8">
        <f t="shared" si="4"/>
        <v>0.4275479045</v>
      </c>
    </row>
    <row r="543" ht="15.75" customHeight="1">
      <c r="A543" s="7">
        <v>2020.0</v>
      </c>
      <c r="B543" s="7">
        <v>11.0</v>
      </c>
      <c r="C543" s="7" t="s">
        <v>14</v>
      </c>
      <c r="D543" s="7" t="s">
        <v>46</v>
      </c>
      <c r="E543" s="7" t="s">
        <v>18</v>
      </c>
      <c r="F543" s="8">
        <v>50.607907</v>
      </c>
      <c r="G543" s="9">
        <v>0.3055</v>
      </c>
      <c r="H543" s="10">
        <f t="shared" si="1"/>
        <v>305.5</v>
      </c>
      <c r="I543" s="7">
        <v>61.0</v>
      </c>
      <c r="J543" s="11">
        <f t="shared" si="2"/>
        <v>5.008196721</v>
      </c>
      <c r="K543" s="8">
        <f t="shared" si="3"/>
        <v>165.6559967</v>
      </c>
      <c r="L543" s="7">
        <f t="shared" si="36"/>
        <v>499.5</v>
      </c>
      <c r="M543" s="8">
        <f t="shared" si="4"/>
        <v>0.3316436371</v>
      </c>
    </row>
    <row r="544" ht="15.75" customHeight="1">
      <c r="A544" s="7">
        <v>2020.0</v>
      </c>
      <c r="B544" s="7">
        <v>11.0</v>
      </c>
      <c r="C544" s="7" t="s">
        <v>14</v>
      </c>
      <c r="D544" s="7" t="s">
        <v>29</v>
      </c>
      <c r="E544" s="7" t="s">
        <v>23</v>
      </c>
      <c r="F544" s="8">
        <v>39.360475</v>
      </c>
      <c r="G544" s="9">
        <v>0.2297</v>
      </c>
      <c r="H544" s="10">
        <f t="shared" si="1"/>
        <v>229.7</v>
      </c>
      <c r="I544" s="7">
        <v>1.0</v>
      </c>
      <c r="J544" s="11">
        <f t="shared" si="2"/>
        <v>229.7</v>
      </c>
      <c r="K544" s="8">
        <f t="shared" si="3"/>
        <v>171.3560078</v>
      </c>
      <c r="L544" s="7">
        <v>200.0</v>
      </c>
      <c r="M544" s="8">
        <f t="shared" si="4"/>
        <v>0.8567800392</v>
      </c>
    </row>
    <row r="545" ht="15.75" customHeight="1">
      <c r="A545" s="7">
        <v>2020.0</v>
      </c>
      <c r="B545" s="7">
        <v>11.0</v>
      </c>
      <c r="C545" s="7" t="s">
        <v>14</v>
      </c>
      <c r="D545" s="7" t="s">
        <v>29</v>
      </c>
      <c r="E545" s="7" t="s">
        <v>17</v>
      </c>
      <c r="F545" s="8">
        <v>0.327685</v>
      </c>
      <c r="G545" s="9">
        <v>0.0023</v>
      </c>
      <c r="H545" s="10">
        <f t="shared" si="1"/>
        <v>2.3</v>
      </c>
      <c r="I545" s="7">
        <v>1.0</v>
      </c>
      <c r="J545" s="11">
        <f t="shared" si="2"/>
        <v>2.3</v>
      </c>
      <c r="K545" s="8">
        <f t="shared" si="3"/>
        <v>142.4717391</v>
      </c>
      <c r="L545" s="7">
        <f>(350+399)/2</f>
        <v>374.5</v>
      </c>
      <c r="M545" s="8">
        <f t="shared" si="4"/>
        <v>0.3804318802</v>
      </c>
    </row>
    <row r="546" ht="15.75" hidden="1" customHeight="1">
      <c r="A546" s="7">
        <v>2020.0</v>
      </c>
      <c r="B546" s="7">
        <v>11.0</v>
      </c>
      <c r="C546" s="7" t="s">
        <v>31</v>
      </c>
      <c r="D546" s="7" t="s">
        <v>15</v>
      </c>
      <c r="E546" s="7" t="s">
        <v>16</v>
      </c>
      <c r="F546" s="8">
        <v>3619.51712</v>
      </c>
      <c r="G546" s="9">
        <v>57.4102</v>
      </c>
      <c r="H546" s="10">
        <f t="shared" si="1"/>
        <v>57410.2</v>
      </c>
      <c r="I546" s="7">
        <v>8353.0</v>
      </c>
      <c r="J546" s="11">
        <f t="shared" si="2"/>
        <v>6.873003711</v>
      </c>
      <c r="K546" s="8">
        <f t="shared" si="3"/>
        <v>63.04658615</v>
      </c>
      <c r="L546" s="7">
        <f>(200+249)/2</f>
        <v>224.5</v>
      </c>
      <c r="M546" s="8">
        <f t="shared" si="4"/>
        <v>0.2808311187</v>
      </c>
    </row>
    <row r="547" ht="15.75" hidden="1" customHeight="1">
      <c r="A547" s="7">
        <v>2020.0</v>
      </c>
      <c r="B547" s="7">
        <v>11.0</v>
      </c>
      <c r="C547" s="7" t="s">
        <v>31</v>
      </c>
      <c r="D547" s="7" t="s">
        <v>15</v>
      </c>
      <c r="E547" s="7" t="s">
        <v>17</v>
      </c>
      <c r="F547" s="8">
        <v>6207.010473</v>
      </c>
      <c r="G547" s="9">
        <v>66.7912</v>
      </c>
      <c r="H547" s="10">
        <f t="shared" si="1"/>
        <v>66791.2</v>
      </c>
      <c r="I547" s="7">
        <v>9988.0</v>
      </c>
      <c r="J547" s="11">
        <f t="shared" si="2"/>
        <v>6.687144573</v>
      </c>
      <c r="K547" s="8">
        <f t="shared" si="3"/>
        <v>92.93156094</v>
      </c>
      <c r="L547" s="7">
        <f>(350+399)/2</f>
        <v>374.5</v>
      </c>
      <c r="M547" s="8">
        <f t="shared" si="4"/>
        <v>0.2481483603</v>
      </c>
    </row>
    <row r="548" ht="15.75" hidden="1" customHeight="1">
      <c r="A548" s="7">
        <v>2020.0</v>
      </c>
      <c r="B548" s="7">
        <v>11.0</v>
      </c>
      <c r="C548" s="7" t="s">
        <v>31</v>
      </c>
      <c r="D548" s="7" t="s">
        <v>15</v>
      </c>
      <c r="E548" s="7" t="s">
        <v>18</v>
      </c>
      <c r="F548" s="8">
        <v>718.497848</v>
      </c>
      <c r="G548" s="9">
        <v>4.9462</v>
      </c>
      <c r="H548" s="10">
        <f t="shared" si="1"/>
        <v>4946.2</v>
      </c>
      <c r="I548" s="7">
        <v>1295.0</v>
      </c>
      <c r="J548" s="11">
        <f t="shared" si="2"/>
        <v>3.819459459</v>
      </c>
      <c r="K548" s="8">
        <f t="shared" si="3"/>
        <v>145.2625951</v>
      </c>
      <c r="L548" s="7">
        <f>(400+599)/2</f>
        <v>499.5</v>
      </c>
      <c r="M548" s="8">
        <f t="shared" si="4"/>
        <v>0.2908160063</v>
      </c>
    </row>
    <row r="549" ht="15.75" hidden="1" customHeight="1">
      <c r="A549" s="7">
        <v>2020.0</v>
      </c>
      <c r="B549" s="7">
        <v>11.0</v>
      </c>
      <c r="C549" s="7" t="s">
        <v>31</v>
      </c>
      <c r="D549" s="7" t="s">
        <v>15</v>
      </c>
      <c r="E549" s="7" t="s">
        <v>19</v>
      </c>
      <c r="F549" s="8">
        <v>63.470422</v>
      </c>
      <c r="G549" s="9">
        <v>0.3836</v>
      </c>
      <c r="H549" s="10">
        <f t="shared" si="1"/>
        <v>383.6</v>
      </c>
      <c r="I549" s="7">
        <v>292.0</v>
      </c>
      <c r="J549" s="11">
        <f t="shared" si="2"/>
        <v>1.31369863</v>
      </c>
      <c r="K549" s="8">
        <f t="shared" si="3"/>
        <v>165.4599114</v>
      </c>
      <c r="L549" s="7">
        <f>(600+899)/2</f>
        <v>749.5</v>
      </c>
      <c r="M549" s="8">
        <f t="shared" si="4"/>
        <v>0.2207603887</v>
      </c>
    </row>
    <row r="550" ht="15.75" hidden="1" customHeight="1">
      <c r="A550" s="7">
        <v>2020.0</v>
      </c>
      <c r="B550" s="7">
        <v>11.0</v>
      </c>
      <c r="C550" s="7" t="s">
        <v>31</v>
      </c>
      <c r="D550" s="7" t="s">
        <v>20</v>
      </c>
      <c r="E550" s="7" t="s">
        <v>16</v>
      </c>
      <c r="F550" s="8">
        <v>0.441797</v>
      </c>
      <c r="G550" s="9">
        <v>0.0038</v>
      </c>
      <c r="H550" s="10">
        <f t="shared" si="1"/>
        <v>3.8</v>
      </c>
      <c r="I550" s="7">
        <v>1.0</v>
      </c>
      <c r="J550" s="11">
        <f t="shared" si="2"/>
        <v>3.8</v>
      </c>
      <c r="K550" s="8">
        <f t="shared" si="3"/>
        <v>116.2623684</v>
      </c>
      <c r="L550" s="7">
        <f>(200+249)/2</f>
        <v>224.5</v>
      </c>
      <c r="M550" s="8">
        <f t="shared" si="4"/>
        <v>0.5178724651</v>
      </c>
    </row>
    <row r="551" ht="15.75" hidden="1" customHeight="1">
      <c r="A551" s="7">
        <v>2020.0</v>
      </c>
      <c r="B551" s="7">
        <v>11.0</v>
      </c>
      <c r="C551" s="7" t="s">
        <v>31</v>
      </c>
      <c r="D551" s="7" t="s">
        <v>20</v>
      </c>
      <c r="E551" s="7" t="s">
        <v>18</v>
      </c>
      <c r="F551" s="8">
        <v>1891.763815</v>
      </c>
      <c r="G551" s="9">
        <v>9.3494</v>
      </c>
      <c r="H551" s="10">
        <f t="shared" si="1"/>
        <v>9349.4</v>
      </c>
      <c r="I551" s="7">
        <v>1171.0</v>
      </c>
      <c r="J551" s="11">
        <f t="shared" si="2"/>
        <v>7.98411614</v>
      </c>
      <c r="K551" s="8">
        <f t="shared" si="3"/>
        <v>202.3406652</v>
      </c>
      <c r="L551" s="7">
        <f>(400+599)/2</f>
        <v>499.5</v>
      </c>
      <c r="M551" s="8">
        <f t="shared" si="4"/>
        <v>0.4050864168</v>
      </c>
    </row>
    <row r="552" ht="15.75" hidden="1" customHeight="1">
      <c r="A552" s="7">
        <v>2020.0</v>
      </c>
      <c r="B552" s="7">
        <v>11.0</v>
      </c>
      <c r="C552" s="7" t="s">
        <v>31</v>
      </c>
      <c r="D552" s="7" t="s">
        <v>25</v>
      </c>
      <c r="E552" s="7" t="s">
        <v>17</v>
      </c>
      <c r="F552" s="8">
        <v>646.056945</v>
      </c>
      <c r="G552" s="9">
        <v>8.8801</v>
      </c>
      <c r="H552" s="10">
        <f t="shared" si="1"/>
        <v>8880.1</v>
      </c>
      <c r="I552" s="7">
        <v>1861.0</v>
      </c>
      <c r="J552" s="11">
        <f t="shared" si="2"/>
        <v>4.771681891</v>
      </c>
      <c r="K552" s="8">
        <f t="shared" si="3"/>
        <v>72.75334118</v>
      </c>
      <c r="L552" s="7">
        <f>(350+399)/2</f>
        <v>374.5</v>
      </c>
      <c r="M552" s="8">
        <f t="shared" si="4"/>
        <v>0.1942679337</v>
      </c>
    </row>
    <row r="553" ht="15.75" hidden="1" customHeight="1">
      <c r="A553" s="7">
        <v>2020.0</v>
      </c>
      <c r="B553" s="7">
        <v>11.0</v>
      </c>
      <c r="C553" s="7" t="s">
        <v>31</v>
      </c>
      <c r="D553" s="7" t="s">
        <v>21</v>
      </c>
      <c r="E553" s="7" t="s">
        <v>16</v>
      </c>
      <c r="F553" s="8">
        <v>198.720344</v>
      </c>
      <c r="G553" s="9">
        <v>2.4161</v>
      </c>
      <c r="H553" s="10">
        <f t="shared" si="1"/>
        <v>2416.1</v>
      </c>
      <c r="I553" s="7">
        <v>1521.0</v>
      </c>
      <c r="J553" s="11">
        <f t="shared" si="2"/>
        <v>1.588494412</v>
      </c>
      <c r="K553" s="8">
        <f t="shared" si="3"/>
        <v>82.24839369</v>
      </c>
      <c r="L553" s="7">
        <f>(200+249)/2</f>
        <v>224.5</v>
      </c>
      <c r="M553" s="8">
        <f t="shared" si="4"/>
        <v>0.3663625554</v>
      </c>
    </row>
    <row r="554" ht="15.75" hidden="1" customHeight="1">
      <c r="A554" s="7">
        <v>2020.0</v>
      </c>
      <c r="B554" s="7">
        <v>11.0</v>
      </c>
      <c r="C554" s="7" t="s">
        <v>31</v>
      </c>
      <c r="D554" s="7" t="s">
        <v>21</v>
      </c>
      <c r="E554" s="7" t="s">
        <v>18</v>
      </c>
      <c r="F554" s="8">
        <v>111.463019</v>
      </c>
      <c r="G554" s="9">
        <v>0.6422</v>
      </c>
      <c r="H554" s="10">
        <f t="shared" si="1"/>
        <v>642.2</v>
      </c>
      <c r="I554" s="7">
        <v>362.0</v>
      </c>
      <c r="J554" s="11">
        <f t="shared" si="2"/>
        <v>1.774033149</v>
      </c>
      <c r="K554" s="8">
        <f t="shared" si="3"/>
        <v>173.5643398</v>
      </c>
      <c r="L554" s="7">
        <f>(400+599)/2</f>
        <v>499.5</v>
      </c>
      <c r="M554" s="8">
        <f t="shared" si="4"/>
        <v>0.3474761557</v>
      </c>
    </row>
    <row r="555" ht="15.75" hidden="1" customHeight="1">
      <c r="A555" s="7">
        <v>2020.0</v>
      </c>
      <c r="B555" s="7">
        <v>11.0</v>
      </c>
      <c r="C555" s="7" t="s">
        <v>31</v>
      </c>
      <c r="D555" s="7" t="s">
        <v>22</v>
      </c>
      <c r="E555" s="7" t="s">
        <v>23</v>
      </c>
      <c r="F555" s="8">
        <v>304.455579</v>
      </c>
      <c r="G555" s="9">
        <v>2.8004</v>
      </c>
      <c r="H555" s="10">
        <f t="shared" si="1"/>
        <v>2800.4</v>
      </c>
      <c r="I555" s="7">
        <v>257.0</v>
      </c>
      <c r="J555" s="11">
        <f t="shared" si="2"/>
        <v>10.89649805</v>
      </c>
      <c r="K555" s="8">
        <f t="shared" si="3"/>
        <v>108.7186041</v>
      </c>
      <c r="L555" s="7">
        <v>200.0</v>
      </c>
      <c r="M555" s="8">
        <f t="shared" si="4"/>
        <v>0.5435930206</v>
      </c>
    </row>
    <row r="556" ht="15.75" hidden="1" customHeight="1">
      <c r="A556" s="7">
        <v>2020.0</v>
      </c>
      <c r="B556" s="7">
        <v>11.0</v>
      </c>
      <c r="C556" s="7" t="s">
        <v>31</v>
      </c>
      <c r="D556" s="7" t="s">
        <v>34</v>
      </c>
      <c r="E556" s="7" t="s">
        <v>23</v>
      </c>
      <c r="F556" s="8">
        <v>30.896572</v>
      </c>
      <c r="G556" s="9">
        <v>0.0925</v>
      </c>
      <c r="H556" s="10">
        <f t="shared" si="1"/>
        <v>92.5</v>
      </c>
      <c r="I556" s="7">
        <v>1.0</v>
      </c>
      <c r="J556" s="11">
        <f t="shared" si="2"/>
        <v>92.5</v>
      </c>
      <c r="K556" s="8">
        <f t="shared" si="3"/>
        <v>334.0169946</v>
      </c>
      <c r="L556" s="7">
        <v>200.0</v>
      </c>
      <c r="M556" s="8">
        <f t="shared" si="4"/>
        <v>1.670084973</v>
      </c>
    </row>
    <row r="557" ht="15.75" hidden="1" customHeight="1">
      <c r="A557" s="7">
        <v>2020.0</v>
      </c>
      <c r="B557" s="7">
        <v>11.0</v>
      </c>
      <c r="C557" s="7" t="s">
        <v>31</v>
      </c>
      <c r="D557" s="7" t="s">
        <v>34</v>
      </c>
      <c r="E557" s="7" t="s">
        <v>18</v>
      </c>
      <c r="F557" s="8">
        <v>103.77125</v>
      </c>
      <c r="G557" s="9">
        <v>0.3198</v>
      </c>
      <c r="H557" s="10">
        <f t="shared" si="1"/>
        <v>319.8</v>
      </c>
      <c r="I557" s="7">
        <v>1.0</v>
      </c>
      <c r="J557" s="11">
        <f t="shared" si="2"/>
        <v>319.8</v>
      </c>
      <c r="K557" s="8">
        <f t="shared" si="3"/>
        <v>324.4879612</v>
      </c>
      <c r="L557" s="7">
        <f>(400+599)/2</f>
        <v>499.5</v>
      </c>
      <c r="M557" s="8">
        <f t="shared" si="4"/>
        <v>0.649625548</v>
      </c>
    </row>
    <row r="558" ht="15.75" hidden="1" customHeight="1">
      <c r="A558" s="7">
        <v>2020.0</v>
      </c>
      <c r="B558" s="7">
        <v>11.0</v>
      </c>
      <c r="C558" s="7" t="s">
        <v>31</v>
      </c>
      <c r="D558" s="7" t="s">
        <v>24</v>
      </c>
      <c r="E558" s="7" t="s">
        <v>17</v>
      </c>
      <c r="F558" s="8">
        <v>122.897301</v>
      </c>
      <c r="G558" s="9">
        <v>0.7291</v>
      </c>
      <c r="H558" s="10">
        <f t="shared" si="1"/>
        <v>729.1</v>
      </c>
      <c r="I558" s="7">
        <v>195.0</v>
      </c>
      <c r="J558" s="11">
        <f t="shared" si="2"/>
        <v>3.738974359</v>
      </c>
      <c r="K558" s="8">
        <f t="shared" si="3"/>
        <v>168.5602812</v>
      </c>
      <c r="L558" s="7">
        <f t="shared" ref="L558:L559" si="37">(350+399)/2</f>
        <v>374.5</v>
      </c>
      <c r="M558" s="8">
        <f t="shared" si="4"/>
        <v>0.4500942087</v>
      </c>
    </row>
    <row r="559" ht="15.75" hidden="1" customHeight="1">
      <c r="A559" s="7">
        <v>2020.0</v>
      </c>
      <c r="B559" s="7">
        <v>11.0</v>
      </c>
      <c r="C559" s="7" t="s">
        <v>31</v>
      </c>
      <c r="D559" s="7" t="s">
        <v>49</v>
      </c>
      <c r="E559" s="7" t="s">
        <v>17</v>
      </c>
      <c r="F559" s="8">
        <v>96.602635</v>
      </c>
      <c r="G559" s="9">
        <v>1.5109</v>
      </c>
      <c r="H559" s="10">
        <f t="shared" si="1"/>
        <v>1510.9</v>
      </c>
      <c r="I559" s="7">
        <v>245.0</v>
      </c>
      <c r="J559" s="11">
        <f t="shared" si="2"/>
        <v>6.166938776</v>
      </c>
      <c r="K559" s="8">
        <f t="shared" si="3"/>
        <v>63.93714673</v>
      </c>
      <c r="L559" s="7">
        <f t="shared" si="37"/>
        <v>374.5</v>
      </c>
      <c r="M559" s="8">
        <f t="shared" si="4"/>
        <v>0.1707266935</v>
      </c>
    </row>
    <row r="560" ht="15.75" hidden="1" customHeight="1">
      <c r="A560" s="7">
        <v>2020.0</v>
      </c>
      <c r="B560" s="7">
        <v>11.0</v>
      </c>
      <c r="C560" s="7" t="s">
        <v>31</v>
      </c>
      <c r="D560" s="7" t="s">
        <v>26</v>
      </c>
      <c r="E560" s="7" t="s">
        <v>27</v>
      </c>
      <c r="F560" s="8">
        <v>1.544666</v>
      </c>
      <c r="G560" s="9">
        <v>0.0042</v>
      </c>
      <c r="H560" s="10">
        <f t="shared" si="1"/>
        <v>4.2</v>
      </c>
      <c r="I560" s="7">
        <v>4.0</v>
      </c>
      <c r="J560" s="11">
        <f t="shared" si="2"/>
        <v>1.05</v>
      </c>
      <c r="K560" s="8">
        <f t="shared" si="3"/>
        <v>367.777619</v>
      </c>
      <c r="L560" s="7">
        <f>(250+299)/2</f>
        <v>274.5</v>
      </c>
      <c r="M560" s="8">
        <f t="shared" si="4"/>
        <v>1.339809177</v>
      </c>
    </row>
    <row r="561" ht="15.75" hidden="1" customHeight="1">
      <c r="A561" s="7">
        <v>2020.0</v>
      </c>
      <c r="B561" s="7">
        <v>11.0</v>
      </c>
      <c r="C561" s="7" t="s">
        <v>31</v>
      </c>
      <c r="D561" s="7" t="s">
        <v>26</v>
      </c>
      <c r="E561" s="7" t="s">
        <v>18</v>
      </c>
      <c r="F561" s="8">
        <v>65.708517</v>
      </c>
      <c r="G561" s="9">
        <v>0.4997</v>
      </c>
      <c r="H561" s="10">
        <f t="shared" si="1"/>
        <v>499.7</v>
      </c>
      <c r="I561" s="7">
        <v>272.0</v>
      </c>
      <c r="J561" s="11">
        <f t="shared" si="2"/>
        <v>1.837132353</v>
      </c>
      <c r="K561" s="8">
        <f t="shared" si="3"/>
        <v>131.4959316</v>
      </c>
      <c r="L561" s="7">
        <f>(400+599)/2</f>
        <v>499.5</v>
      </c>
      <c r="M561" s="8">
        <f t="shared" si="4"/>
        <v>0.2632551182</v>
      </c>
    </row>
    <row r="562" ht="15.75" hidden="1" customHeight="1">
      <c r="A562" s="7">
        <v>2020.0</v>
      </c>
      <c r="B562" s="7">
        <v>11.0</v>
      </c>
      <c r="C562" s="7" t="s">
        <v>31</v>
      </c>
      <c r="D562" s="7" t="s">
        <v>40</v>
      </c>
      <c r="E562" s="7" t="s">
        <v>23</v>
      </c>
      <c r="F562" s="8">
        <v>5.813849</v>
      </c>
      <c r="G562" s="9">
        <v>0.0325</v>
      </c>
      <c r="H562" s="10">
        <f t="shared" si="1"/>
        <v>32.5</v>
      </c>
      <c r="I562" s="7">
        <v>1.0</v>
      </c>
      <c r="J562" s="11">
        <f t="shared" si="2"/>
        <v>32.5</v>
      </c>
      <c r="K562" s="8">
        <f t="shared" si="3"/>
        <v>178.8876615</v>
      </c>
      <c r="L562" s="7">
        <v>200.0</v>
      </c>
      <c r="M562" s="8">
        <f t="shared" si="4"/>
        <v>0.8944383077</v>
      </c>
    </row>
    <row r="563" ht="15.75" hidden="1" customHeight="1">
      <c r="A563" s="7">
        <v>2020.0</v>
      </c>
      <c r="B563" s="7">
        <v>11.0</v>
      </c>
      <c r="C563" s="7" t="s">
        <v>31</v>
      </c>
      <c r="D563" s="7" t="s">
        <v>40</v>
      </c>
      <c r="E563" s="7" t="s">
        <v>17</v>
      </c>
      <c r="F563" s="8">
        <v>51.098505</v>
      </c>
      <c r="G563" s="9">
        <v>0.2228</v>
      </c>
      <c r="H563" s="10">
        <f t="shared" si="1"/>
        <v>222.8</v>
      </c>
      <c r="I563" s="7">
        <v>1.0</v>
      </c>
      <c r="J563" s="11">
        <f t="shared" si="2"/>
        <v>222.8</v>
      </c>
      <c r="K563" s="8">
        <f t="shared" si="3"/>
        <v>229.3469704</v>
      </c>
      <c r="L563" s="7">
        <f>(350+399)/2</f>
        <v>374.5</v>
      </c>
      <c r="M563" s="8">
        <f t="shared" si="4"/>
        <v>0.6124084656</v>
      </c>
    </row>
    <row r="564" ht="15.75" hidden="1" customHeight="1">
      <c r="A564" s="7">
        <v>2020.0</v>
      </c>
      <c r="B564" s="7">
        <v>11.0</v>
      </c>
      <c r="C564" s="7" t="s">
        <v>37</v>
      </c>
      <c r="D564" s="7" t="s">
        <v>15</v>
      </c>
      <c r="E564" s="7" t="s">
        <v>16</v>
      </c>
      <c r="F564" s="8">
        <v>5005.155319</v>
      </c>
      <c r="G564" s="9">
        <v>79.3713</v>
      </c>
      <c r="H564" s="10">
        <f t="shared" si="1"/>
        <v>79371.3</v>
      </c>
      <c r="I564" s="7">
        <v>11435.0</v>
      </c>
      <c r="J564" s="11">
        <f t="shared" si="2"/>
        <v>6.94108439</v>
      </c>
      <c r="K564" s="8">
        <f t="shared" si="3"/>
        <v>63.06001438</v>
      </c>
      <c r="L564" s="7">
        <f>(200+249)/2</f>
        <v>224.5</v>
      </c>
      <c r="M564" s="8">
        <f t="shared" si="4"/>
        <v>0.2808909326</v>
      </c>
    </row>
    <row r="565" ht="15.75" hidden="1" customHeight="1">
      <c r="A565" s="7">
        <v>2020.0</v>
      </c>
      <c r="B565" s="7">
        <v>11.0</v>
      </c>
      <c r="C565" s="7" t="s">
        <v>37</v>
      </c>
      <c r="D565" s="7" t="s">
        <v>15</v>
      </c>
      <c r="E565" s="7" t="s">
        <v>17</v>
      </c>
      <c r="F565" s="8">
        <v>13396.308067</v>
      </c>
      <c r="G565" s="9">
        <v>157.7923</v>
      </c>
      <c r="H565" s="10">
        <f t="shared" si="1"/>
        <v>157792.3</v>
      </c>
      <c r="I565" s="7">
        <v>15696.0</v>
      </c>
      <c r="J565" s="11">
        <f t="shared" si="2"/>
        <v>10.05302625</v>
      </c>
      <c r="K565" s="8">
        <f t="shared" si="3"/>
        <v>84.89836365</v>
      </c>
      <c r="L565" s="7">
        <f>(350+399)/2</f>
        <v>374.5</v>
      </c>
      <c r="M565" s="8">
        <f t="shared" si="4"/>
        <v>0.2266979003</v>
      </c>
    </row>
    <row r="566" ht="15.75" hidden="1" customHeight="1">
      <c r="A566" s="7">
        <v>2020.0</v>
      </c>
      <c r="B566" s="7">
        <v>11.0</v>
      </c>
      <c r="C566" s="7" t="s">
        <v>37</v>
      </c>
      <c r="D566" s="7" t="s">
        <v>15</v>
      </c>
      <c r="E566" s="7" t="s">
        <v>18</v>
      </c>
      <c r="F566" s="8">
        <v>1290.956385</v>
      </c>
      <c r="G566" s="9">
        <v>11.558</v>
      </c>
      <c r="H566" s="10">
        <f t="shared" si="1"/>
        <v>11558</v>
      </c>
      <c r="I566" s="7">
        <v>1171.0</v>
      </c>
      <c r="J566" s="11">
        <f t="shared" si="2"/>
        <v>9.870196413</v>
      </c>
      <c r="K566" s="8">
        <f t="shared" si="3"/>
        <v>111.6937519</v>
      </c>
      <c r="L566" s="7">
        <f>(400+599)/2</f>
        <v>499.5</v>
      </c>
      <c r="M566" s="8">
        <f t="shared" si="4"/>
        <v>0.223611115</v>
      </c>
    </row>
    <row r="567" ht="15.75" hidden="1" customHeight="1">
      <c r="A567" s="7">
        <v>2020.0</v>
      </c>
      <c r="B567" s="7">
        <v>11.0</v>
      </c>
      <c r="C567" s="7" t="s">
        <v>37</v>
      </c>
      <c r="D567" s="7" t="s">
        <v>15</v>
      </c>
      <c r="E567" s="7" t="s">
        <v>19</v>
      </c>
      <c r="F567" s="8">
        <v>15.436583</v>
      </c>
      <c r="G567" s="9">
        <v>0.0867</v>
      </c>
      <c r="H567" s="10">
        <f t="shared" si="1"/>
        <v>86.7</v>
      </c>
      <c r="I567" s="7">
        <v>51.0</v>
      </c>
      <c r="J567" s="11">
        <f t="shared" si="2"/>
        <v>1.7</v>
      </c>
      <c r="K567" s="8">
        <f t="shared" si="3"/>
        <v>178.04594</v>
      </c>
      <c r="L567" s="7">
        <f>(600+899)/2</f>
        <v>749.5</v>
      </c>
      <c r="M567" s="8">
        <f t="shared" si="4"/>
        <v>0.2375529553</v>
      </c>
    </row>
    <row r="568" ht="15.75" hidden="1" customHeight="1">
      <c r="A568" s="7">
        <v>2020.0</v>
      </c>
      <c r="B568" s="7">
        <v>11.0</v>
      </c>
      <c r="C568" s="7" t="s">
        <v>37</v>
      </c>
      <c r="D568" s="7" t="s">
        <v>20</v>
      </c>
      <c r="E568" s="7" t="s">
        <v>16</v>
      </c>
      <c r="F568" s="8">
        <v>0.327685</v>
      </c>
      <c r="G568" s="9">
        <v>0.0027</v>
      </c>
      <c r="H568" s="10">
        <f t="shared" si="1"/>
        <v>2.7</v>
      </c>
      <c r="I568" s="7">
        <v>2.0</v>
      </c>
      <c r="J568" s="11">
        <f t="shared" si="2"/>
        <v>1.35</v>
      </c>
      <c r="K568" s="8">
        <f t="shared" si="3"/>
        <v>121.3648148</v>
      </c>
      <c r="L568" s="7">
        <f>(200+249)/2</f>
        <v>224.5</v>
      </c>
      <c r="M568" s="8">
        <f t="shared" si="4"/>
        <v>0.5406005114</v>
      </c>
    </row>
    <row r="569" ht="15.75" hidden="1" customHeight="1">
      <c r="A569" s="7">
        <v>2020.0</v>
      </c>
      <c r="B569" s="7">
        <v>11.0</v>
      </c>
      <c r="C569" s="7" t="s">
        <v>37</v>
      </c>
      <c r="D569" s="7" t="s">
        <v>20</v>
      </c>
      <c r="E569" s="7" t="s">
        <v>18</v>
      </c>
      <c r="F569" s="8">
        <v>7167.156142</v>
      </c>
      <c r="G569" s="9">
        <v>41.1747</v>
      </c>
      <c r="H569" s="10">
        <f t="shared" si="1"/>
        <v>41174.7</v>
      </c>
      <c r="I569" s="7">
        <v>1973.0</v>
      </c>
      <c r="J569" s="11">
        <f t="shared" si="2"/>
        <v>20.86908262</v>
      </c>
      <c r="K569" s="8">
        <f t="shared" si="3"/>
        <v>174.0669912</v>
      </c>
      <c r="L569" s="7">
        <f>(400+599)/2</f>
        <v>499.5</v>
      </c>
      <c r="M569" s="8">
        <f t="shared" si="4"/>
        <v>0.3484824648</v>
      </c>
    </row>
    <row r="570" ht="15.75" hidden="1" customHeight="1">
      <c r="A570" s="7">
        <v>2020.0</v>
      </c>
      <c r="B570" s="7">
        <v>11.0</v>
      </c>
      <c r="C570" s="7" t="s">
        <v>37</v>
      </c>
      <c r="D570" s="7" t="s">
        <v>25</v>
      </c>
      <c r="E570" s="7" t="s">
        <v>17</v>
      </c>
      <c r="F570" s="8">
        <v>1373.506643</v>
      </c>
      <c r="G570" s="9">
        <v>18.7049</v>
      </c>
      <c r="H570" s="10">
        <f t="shared" si="1"/>
        <v>18704.9</v>
      </c>
      <c r="I570" s="7">
        <v>2171.0</v>
      </c>
      <c r="J570" s="11">
        <f t="shared" si="2"/>
        <v>8.615799171</v>
      </c>
      <c r="K570" s="8">
        <f t="shared" si="3"/>
        <v>73.430312</v>
      </c>
      <c r="L570" s="7">
        <f>(350+399)/2</f>
        <v>374.5</v>
      </c>
      <c r="M570" s="8">
        <f t="shared" si="4"/>
        <v>0.1960755995</v>
      </c>
    </row>
    <row r="571" ht="15.75" hidden="1" customHeight="1">
      <c r="A571" s="7">
        <v>2020.0</v>
      </c>
      <c r="B571" s="7">
        <v>11.0</v>
      </c>
      <c r="C571" s="7" t="s">
        <v>37</v>
      </c>
      <c r="D571" s="7" t="s">
        <v>21</v>
      </c>
      <c r="E571" s="7" t="s">
        <v>16</v>
      </c>
      <c r="F571" s="8">
        <v>347.846203</v>
      </c>
      <c r="G571" s="9">
        <v>5.5669</v>
      </c>
      <c r="H571" s="10">
        <f t="shared" si="1"/>
        <v>5566.9</v>
      </c>
      <c r="I571" s="7">
        <v>1415.0</v>
      </c>
      <c r="J571" s="11">
        <f t="shared" si="2"/>
        <v>3.934204947</v>
      </c>
      <c r="K571" s="8">
        <f t="shared" si="3"/>
        <v>62.48472274</v>
      </c>
      <c r="L571" s="7">
        <f>(200+249)/2</f>
        <v>224.5</v>
      </c>
      <c r="M571" s="8">
        <f t="shared" si="4"/>
        <v>0.2783283864</v>
      </c>
    </row>
    <row r="572" ht="15.75" hidden="1" customHeight="1">
      <c r="A572" s="7">
        <v>2020.0</v>
      </c>
      <c r="B572" s="7">
        <v>11.0</v>
      </c>
      <c r="C572" s="7" t="s">
        <v>37</v>
      </c>
      <c r="D572" s="7" t="s">
        <v>21</v>
      </c>
      <c r="E572" s="7" t="s">
        <v>18</v>
      </c>
      <c r="F572" s="8">
        <v>537.942316</v>
      </c>
      <c r="G572" s="9">
        <v>3.2636</v>
      </c>
      <c r="H572" s="10">
        <f t="shared" si="1"/>
        <v>3263.6</v>
      </c>
      <c r="I572" s="7">
        <v>1914.0</v>
      </c>
      <c r="J572" s="11">
        <f t="shared" si="2"/>
        <v>1.705120167</v>
      </c>
      <c r="K572" s="8">
        <f t="shared" si="3"/>
        <v>164.8309585</v>
      </c>
      <c r="L572" s="7">
        <f>(400+599)/2</f>
        <v>499.5</v>
      </c>
      <c r="M572" s="8">
        <f t="shared" si="4"/>
        <v>0.3299919088</v>
      </c>
    </row>
    <row r="573" ht="15.75" hidden="1" customHeight="1">
      <c r="A573" s="7">
        <v>2020.0</v>
      </c>
      <c r="B573" s="7">
        <v>11.0</v>
      </c>
      <c r="C573" s="7" t="s">
        <v>37</v>
      </c>
      <c r="D573" s="7" t="s">
        <v>38</v>
      </c>
      <c r="E573" s="7" t="s">
        <v>23</v>
      </c>
      <c r="F573" s="8">
        <v>471.874421</v>
      </c>
      <c r="G573" s="9">
        <v>1.7462</v>
      </c>
      <c r="H573" s="10">
        <f t="shared" si="1"/>
        <v>1746.2</v>
      </c>
      <c r="I573" s="7">
        <v>99.0</v>
      </c>
      <c r="J573" s="11">
        <f t="shared" si="2"/>
        <v>17.63838384</v>
      </c>
      <c r="K573" s="8">
        <f t="shared" si="3"/>
        <v>270.2293099</v>
      </c>
      <c r="L573" s="7">
        <v>200.0</v>
      </c>
      <c r="M573" s="8">
        <f t="shared" si="4"/>
        <v>1.35114655</v>
      </c>
    </row>
    <row r="574" ht="15.75" hidden="1" customHeight="1">
      <c r="A574" s="7">
        <v>2020.0</v>
      </c>
      <c r="B574" s="7">
        <v>11.0</v>
      </c>
      <c r="C574" s="7" t="s">
        <v>37</v>
      </c>
      <c r="D574" s="7" t="s">
        <v>38</v>
      </c>
      <c r="E574" s="7" t="s">
        <v>17</v>
      </c>
      <c r="F574" s="8">
        <v>7.738316</v>
      </c>
      <c r="G574" s="9">
        <v>0.0338</v>
      </c>
      <c r="H574" s="10">
        <f t="shared" si="1"/>
        <v>33.8</v>
      </c>
      <c r="I574" s="7">
        <v>8.0</v>
      </c>
      <c r="J574" s="11">
        <f t="shared" si="2"/>
        <v>4.225</v>
      </c>
      <c r="K574" s="8">
        <f t="shared" si="3"/>
        <v>228.9442604</v>
      </c>
      <c r="L574" s="7">
        <f>(350+399)/2</f>
        <v>374.5</v>
      </c>
      <c r="M574" s="8">
        <f t="shared" si="4"/>
        <v>0.6113331385</v>
      </c>
    </row>
    <row r="575" ht="15.75" hidden="1" customHeight="1">
      <c r="A575" s="7">
        <v>2020.0</v>
      </c>
      <c r="B575" s="7">
        <v>11.0</v>
      </c>
      <c r="C575" s="7" t="s">
        <v>37</v>
      </c>
      <c r="D575" s="7" t="s">
        <v>38</v>
      </c>
      <c r="E575" s="7" t="s">
        <v>18</v>
      </c>
      <c r="F575" s="8">
        <v>35.070207</v>
      </c>
      <c r="G575" s="9">
        <v>0.0712</v>
      </c>
      <c r="H575" s="10">
        <f t="shared" si="1"/>
        <v>71.2</v>
      </c>
      <c r="I575" s="7">
        <v>51.0</v>
      </c>
      <c r="J575" s="11">
        <f t="shared" si="2"/>
        <v>1.396078431</v>
      </c>
      <c r="K575" s="8">
        <f t="shared" si="3"/>
        <v>492.5590871</v>
      </c>
      <c r="L575" s="7">
        <f>(400+599)/2</f>
        <v>499.5</v>
      </c>
      <c r="M575" s="8">
        <f t="shared" si="4"/>
        <v>0.9861042784</v>
      </c>
    </row>
    <row r="576" ht="15.75" hidden="1" customHeight="1">
      <c r="A576" s="7">
        <v>2020.0</v>
      </c>
      <c r="B576" s="7">
        <v>11.0</v>
      </c>
      <c r="C576" s="7" t="s">
        <v>37</v>
      </c>
      <c r="D576" s="7" t="s">
        <v>24</v>
      </c>
      <c r="E576" s="7" t="s">
        <v>17</v>
      </c>
      <c r="F576" s="8">
        <v>405.385216</v>
      </c>
      <c r="G576" s="9">
        <v>3.1013</v>
      </c>
      <c r="H576" s="10">
        <f t="shared" si="1"/>
        <v>3101.3</v>
      </c>
      <c r="I576" s="7">
        <v>432.0</v>
      </c>
      <c r="J576" s="11">
        <f t="shared" si="2"/>
        <v>7.178935185</v>
      </c>
      <c r="K576" s="8">
        <f t="shared" si="3"/>
        <v>130.7146087</v>
      </c>
      <c r="L576" s="7">
        <f>(350+399)/2</f>
        <v>374.5</v>
      </c>
      <c r="M576" s="8">
        <f t="shared" si="4"/>
        <v>0.3490376735</v>
      </c>
    </row>
    <row r="577" ht="15.75" hidden="1" customHeight="1">
      <c r="A577" s="7">
        <v>2020.0</v>
      </c>
      <c r="B577" s="7">
        <v>11.0</v>
      </c>
      <c r="C577" s="7" t="s">
        <v>37</v>
      </c>
      <c r="D577" s="7" t="s">
        <v>34</v>
      </c>
      <c r="E577" s="7" t="s">
        <v>23</v>
      </c>
      <c r="F577" s="8">
        <v>0.242017</v>
      </c>
      <c r="G577" s="9">
        <v>7.0E-4</v>
      </c>
      <c r="H577" s="10">
        <f t="shared" si="1"/>
        <v>0.7</v>
      </c>
      <c r="I577" s="7">
        <v>2.0</v>
      </c>
      <c r="J577" s="11">
        <f t="shared" si="2"/>
        <v>0.35</v>
      </c>
      <c r="K577" s="8">
        <f t="shared" si="3"/>
        <v>345.7385714</v>
      </c>
      <c r="L577" s="7">
        <v>200.0</v>
      </c>
      <c r="M577" s="8">
        <f t="shared" si="4"/>
        <v>1.728692857</v>
      </c>
    </row>
    <row r="578" ht="15.75" hidden="1" customHeight="1">
      <c r="A578" s="7">
        <v>2020.0</v>
      </c>
      <c r="B578" s="7">
        <v>11.0</v>
      </c>
      <c r="C578" s="7" t="s">
        <v>37</v>
      </c>
      <c r="D578" s="7" t="s">
        <v>34</v>
      </c>
      <c r="E578" s="7" t="s">
        <v>17</v>
      </c>
      <c r="F578" s="8">
        <v>0.694689</v>
      </c>
      <c r="G578" s="9">
        <v>0.0018</v>
      </c>
      <c r="H578" s="10">
        <f t="shared" si="1"/>
        <v>1.8</v>
      </c>
      <c r="I578" s="7">
        <v>1.0</v>
      </c>
      <c r="J578" s="11">
        <f t="shared" si="2"/>
        <v>1.8</v>
      </c>
      <c r="K578" s="8">
        <f t="shared" si="3"/>
        <v>385.9383333</v>
      </c>
      <c r="L578" s="7">
        <f>(350+399)/2</f>
        <v>374.5</v>
      </c>
      <c r="M578" s="8">
        <f t="shared" si="4"/>
        <v>1.030542946</v>
      </c>
    </row>
    <row r="579" ht="15.75" hidden="1" customHeight="1">
      <c r="A579" s="7">
        <v>2020.0</v>
      </c>
      <c r="B579" s="7">
        <v>11.0</v>
      </c>
      <c r="C579" s="7" t="s">
        <v>37</v>
      </c>
      <c r="D579" s="7" t="s">
        <v>34</v>
      </c>
      <c r="E579" s="7" t="s">
        <v>18</v>
      </c>
      <c r="F579" s="8">
        <v>287.265068</v>
      </c>
      <c r="G579" s="9">
        <v>0.9728</v>
      </c>
      <c r="H579" s="10">
        <f t="shared" si="1"/>
        <v>972.8</v>
      </c>
      <c r="I579" s="7">
        <v>151.0</v>
      </c>
      <c r="J579" s="11">
        <f t="shared" si="2"/>
        <v>6.442384106</v>
      </c>
      <c r="K579" s="8">
        <f t="shared" si="3"/>
        <v>295.2971505</v>
      </c>
      <c r="L579" s="7">
        <f>(400+599)/2</f>
        <v>499.5</v>
      </c>
      <c r="M579" s="8">
        <f t="shared" si="4"/>
        <v>0.5911854865</v>
      </c>
    </row>
    <row r="580" ht="15.75" hidden="1" customHeight="1">
      <c r="A580" s="7">
        <v>2020.0</v>
      </c>
      <c r="B580" s="7">
        <v>11.0</v>
      </c>
      <c r="C580" s="7" t="s">
        <v>37</v>
      </c>
      <c r="D580" s="7" t="s">
        <v>40</v>
      </c>
      <c r="E580" s="7" t="s">
        <v>23</v>
      </c>
      <c r="F580" s="8">
        <v>68.448018</v>
      </c>
      <c r="G580" s="9">
        <v>0.3825</v>
      </c>
      <c r="H580" s="10">
        <f t="shared" si="1"/>
        <v>382.5</v>
      </c>
      <c r="I580" s="7">
        <v>81.0</v>
      </c>
      <c r="J580" s="11">
        <f t="shared" si="2"/>
        <v>4.722222222</v>
      </c>
      <c r="K580" s="8">
        <f t="shared" si="3"/>
        <v>178.9490667</v>
      </c>
      <c r="L580" s="7">
        <v>200.0</v>
      </c>
      <c r="M580" s="8">
        <f t="shared" si="4"/>
        <v>0.8947453333</v>
      </c>
    </row>
    <row r="581" ht="15.75" hidden="1" customHeight="1">
      <c r="A581" s="7">
        <v>2020.0</v>
      </c>
      <c r="B581" s="7">
        <v>11.0</v>
      </c>
      <c r="C581" s="7" t="s">
        <v>37</v>
      </c>
      <c r="D581" s="7" t="s">
        <v>40</v>
      </c>
      <c r="E581" s="7" t="s">
        <v>17</v>
      </c>
      <c r="F581" s="8">
        <v>215.005711</v>
      </c>
      <c r="G581" s="9">
        <v>1.0277</v>
      </c>
      <c r="H581" s="10">
        <f t="shared" si="1"/>
        <v>1027.7</v>
      </c>
      <c r="I581" s="7">
        <v>86.0</v>
      </c>
      <c r="J581" s="11">
        <f t="shared" si="2"/>
        <v>11.95</v>
      </c>
      <c r="K581" s="8">
        <f t="shared" si="3"/>
        <v>209.210578</v>
      </c>
      <c r="L581" s="7">
        <f>(350+399)/2</f>
        <v>374.5</v>
      </c>
      <c r="M581" s="8">
        <f t="shared" si="4"/>
        <v>0.5586397276</v>
      </c>
    </row>
    <row r="582" ht="15.75" hidden="1" customHeight="1">
      <c r="A582" s="7">
        <v>2020.0</v>
      </c>
      <c r="B582" s="7">
        <v>11.0</v>
      </c>
      <c r="C582" s="7" t="s">
        <v>37</v>
      </c>
      <c r="D582" s="7" t="s">
        <v>39</v>
      </c>
      <c r="E582" s="7" t="s">
        <v>23</v>
      </c>
      <c r="F582" s="8">
        <v>1.226463</v>
      </c>
      <c r="G582" s="9">
        <v>0.0025</v>
      </c>
      <c r="H582" s="10">
        <f t="shared" si="1"/>
        <v>2.5</v>
      </c>
      <c r="I582" s="7">
        <v>1.0</v>
      </c>
      <c r="J582" s="11">
        <f t="shared" si="2"/>
        <v>2.5</v>
      </c>
      <c r="K582" s="8">
        <f t="shared" si="3"/>
        <v>490.5852</v>
      </c>
      <c r="L582" s="7">
        <v>200.0</v>
      </c>
      <c r="M582" s="8">
        <f t="shared" si="4"/>
        <v>2.452926</v>
      </c>
    </row>
    <row r="583" ht="15.75" hidden="1" customHeight="1">
      <c r="A583" s="7">
        <v>2020.0</v>
      </c>
      <c r="B583" s="7">
        <v>11.0</v>
      </c>
      <c r="C583" s="7" t="s">
        <v>37</v>
      </c>
      <c r="D583" s="7" t="s">
        <v>39</v>
      </c>
      <c r="E583" s="7" t="s">
        <v>17</v>
      </c>
      <c r="F583" s="8">
        <v>30.765021</v>
      </c>
      <c r="G583" s="9">
        <v>0.0711</v>
      </c>
      <c r="H583" s="10">
        <f t="shared" si="1"/>
        <v>71.1</v>
      </c>
      <c r="I583" s="7">
        <v>1.0</v>
      </c>
      <c r="J583" s="11">
        <f t="shared" si="2"/>
        <v>71.1</v>
      </c>
      <c r="K583" s="8">
        <f t="shared" si="3"/>
        <v>432.7007173</v>
      </c>
      <c r="L583" s="7">
        <f>(350+399)/2</f>
        <v>374.5</v>
      </c>
      <c r="M583" s="8">
        <f t="shared" si="4"/>
        <v>1.155409125</v>
      </c>
    </row>
    <row r="584" ht="15.75" hidden="1" customHeight="1">
      <c r="A584" s="7">
        <v>2020.0</v>
      </c>
      <c r="B584" s="7">
        <v>11.0</v>
      </c>
      <c r="C584" s="7" t="s">
        <v>37</v>
      </c>
      <c r="D584" s="7" t="s">
        <v>39</v>
      </c>
      <c r="E584" s="7" t="s">
        <v>18</v>
      </c>
      <c r="F584" s="8">
        <v>194.894285</v>
      </c>
      <c r="G584" s="9">
        <v>0.3586</v>
      </c>
      <c r="H584" s="10">
        <f t="shared" si="1"/>
        <v>358.6</v>
      </c>
      <c r="I584" s="7">
        <v>1.0</v>
      </c>
      <c r="J584" s="11">
        <f t="shared" si="2"/>
        <v>358.6</v>
      </c>
      <c r="K584" s="8">
        <f t="shared" si="3"/>
        <v>543.4865728</v>
      </c>
      <c r="L584" s="7">
        <f>(400+599)/2</f>
        <v>499.5</v>
      </c>
      <c r="M584" s="8">
        <f t="shared" si="4"/>
        <v>1.088061207</v>
      </c>
    </row>
    <row r="585" ht="15.75" hidden="1" customHeight="1">
      <c r="A585" s="7">
        <v>2020.0</v>
      </c>
      <c r="B585" s="7">
        <v>11.0</v>
      </c>
      <c r="C585" s="7" t="s">
        <v>37</v>
      </c>
      <c r="D585" s="7" t="s">
        <v>50</v>
      </c>
      <c r="E585" s="7" t="s">
        <v>16</v>
      </c>
      <c r="F585" s="8">
        <v>65.889532</v>
      </c>
      <c r="G585" s="9">
        <v>0.143</v>
      </c>
      <c r="H585" s="10">
        <f t="shared" si="1"/>
        <v>143</v>
      </c>
      <c r="I585" s="7">
        <v>1.0</v>
      </c>
      <c r="J585" s="11">
        <f t="shared" si="2"/>
        <v>143</v>
      </c>
      <c r="K585" s="8">
        <f t="shared" si="3"/>
        <v>460.765958</v>
      </c>
      <c r="L585" s="7">
        <f>(200+249)/2</f>
        <v>224.5</v>
      </c>
      <c r="M585" s="8">
        <f t="shared" si="4"/>
        <v>2.052409613</v>
      </c>
    </row>
    <row r="586" ht="15.75" hidden="1" customHeight="1">
      <c r="A586" s="7">
        <v>2020.0</v>
      </c>
      <c r="B586" s="7">
        <v>11.0</v>
      </c>
      <c r="C586" s="7" t="s">
        <v>37</v>
      </c>
      <c r="D586" s="7" t="s">
        <v>50</v>
      </c>
      <c r="E586" s="7" t="s">
        <v>17</v>
      </c>
      <c r="F586" s="8">
        <v>155.941725</v>
      </c>
      <c r="G586" s="9">
        <v>0.3131</v>
      </c>
      <c r="H586" s="10">
        <f t="shared" si="1"/>
        <v>313.1</v>
      </c>
      <c r="I586" s="7">
        <v>1.0</v>
      </c>
      <c r="J586" s="11">
        <f t="shared" si="2"/>
        <v>313.1</v>
      </c>
      <c r="K586" s="8">
        <f t="shared" si="3"/>
        <v>498.0572501</v>
      </c>
      <c r="L586" s="7">
        <f>(350+399)/2</f>
        <v>374.5</v>
      </c>
      <c r="M586" s="8">
        <f t="shared" si="4"/>
        <v>1.329925901</v>
      </c>
    </row>
    <row r="587" ht="15.75" hidden="1" customHeight="1">
      <c r="A587" s="7">
        <v>2020.0</v>
      </c>
      <c r="B587" s="7">
        <v>12.0</v>
      </c>
      <c r="C587" s="7" t="s">
        <v>14</v>
      </c>
      <c r="D587" s="7" t="s">
        <v>15</v>
      </c>
      <c r="E587" s="7" t="s">
        <v>16</v>
      </c>
      <c r="F587" s="8">
        <v>789.227923</v>
      </c>
      <c r="G587" s="9">
        <v>12.7002</v>
      </c>
      <c r="H587" s="10">
        <f t="shared" si="1"/>
        <v>12700.2</v>
      </c>
      <c r="I587" s="7">
        <v>543.0</v>
      </c>
      <c r="J587" s="11">
        <f t="shared" si="2"/>
        <v>23.38895028</v>
      </c>
      <c r="K587" s="8">
        <f t="shared" si="3"/>
        <v>62.14295232</v>
      </c>
      <c r="L587" s="7">
        <f>(200+249)/2</f>
        <v>224.5</v>
      </c>
      <c r="M587" s="8">
        <f t="shared" si="4"/>
        <v>0.2768060237</v>
      </c>
    </row>
    <row r="588" ht="15.75" customHeight="1">
      <c r="A588" s="7">
        <v>2020.0</v>
      </c>
      <c r="B588" s="7">
        <v>12.0</v>
      </c>
      <c r="C588" s="7" t="s">
        <v>14</v>
      </c>
      <c r="D588" s="7" t="s">
        <v>15</v>
      </c>
      <c r="E588" s="7" t="s">
        <v>17</v>
      </c>
      <c r="F588" s="8">
        <v>5995.252831</v>
      </c>
      <c r="G588" s="9">
        <v>69.8036</v>
      </c>
      <c r="H588" s="10">
        <f t="shared" si="1"/>
        <v>69803.6</v>
      </c>
      <c r="I588" s="7">
        <v>795.0</v>
      </c>
      <c r="J588" s="11">
        <f t="shared" si="2"/>
        <v>87.80327044</v>
      </c>
      <c r="K588" s="8">
        <f t="shared" si="3"/>
        <v>85.88744464</v>
      </c>
      <c r="L588" s="7">
        <f>(350+399)/2</f>
        <v>374.5</v>
      </c>
      <c r="M588" s="8">
        <f t="shared" si="4"/>
        <v>0.229338971</v>
      </c>
    </row>
    <row r="589" ht="15.75" customHeight="1">
      <c r="A589" s="7">
        <v>2020.0</v>
      </c>
      <c r="B589" s="7">
        <v>12.0</v>
      </c>
      <c r="C589" s="7" t="s">
        <v>14</v>
      </c>
      <c r="D589" s="7" t="s">
        <v>15</v>
      </c>
      <c r="E589" s="7" t="s">
        <v>18</v>
      </c>
      <c r="F589" s="8">
        <v>3857.811179</v>
      </c>
      <c r="G589" s="9">
        <v>40.6086</v>
      </c>
      <c r="H589" s="10">
        <f t="shared" si="1"/>
        <v>40608.6</v>
      </c>
      <c r="I589" s="7">
        <v>568.0</v>
      </c>
      <c r="J589" s="11">
        <f t="shared" si="2"/>
        <v>71.49401408</v>
      </c>
      <c r="K589" s="8">
        <f t="shared" si="3"/>
        <v>94.99985666</v>
      </c>
      <c r="L589" s="7">
        <f>(400+599)/2</f>
        <v>499.5</v>
      </c>
      <c r="M589" s="8">
        <f t="shared" si="4"/>
        <v>0.1901899032</v>
      </c>
    </row>
    <row r="590" ht="15.75" customHeight="1">
      <c r="A590" s="7">
        <v>2020.0</v>
      </c>
      <c r="B590" s="7">
        <v>12.0</v>
      </c>
      <c r="C590" s="7" t="s">
        <v>14</v>
      </c>
      <c r="D590" s="7" t="s">
        <v>15</v>
      </c>
      <c r="E590" s="7" t="s">
        <v>19</v>
      </c>
      <c r="F590" s="8">
        <v>0.233663</v>
      </c>
      <c r="G590" s="9">
        <v>0.0029</v>
      </c>
      <c r="H590" s="10">
        <f t="shared" si="1"/>
        <v>2.9</v>
      </c>
      <c r="I590" s="7">
        <v>2.0</v>
      </c>
      <c r="J590" s="11">
        <f t="shared" si="2"/>
        <v>1.45</v>
      </c>
      <c r="K590" s="8">
        <f t="shared" si="3"/>
        <v>80.57344828</v>
      </c>
      <c r="L590" s="7">
        <f>(600+899)/2</f>
        <v>749.5</v>
      </c>
      <c r="M590" s="8">
        <f t="shared" si="4"/>
        <v>0.107502933</v>
      </c>
    </row>
    <row r="591" ht="15.75" hidden="1" customHeight="1">
      <c r="A591" s="7">
        <v>2020.0</v>
      </c>
      <c r="B591" s="7">
        <v>12.0</v>
      </c>
      <c r="C591" s="7" t="s">
        <v>14</v>
      </c>
      <c r="D591" s="7" t="s">
        <v>20</v>
      </c>
      <c r="E591" s="7" t="s">
        <v>16</v>
      </c>
      <c r="F591" s="8">
        <v>4.374675</v>
      </c>
      <c r="G591" s="9">
        <v>0.0399</v>
      </c>
      <c r="H591" s="10">
        <f t="shared" si="1"/>
        <v>39.9</v>
      </c>
      <c r="I591" s="7">
        <v>5.0</v>
      </c>
      <c r="J591" s="11">
        <f t="shared" si="2"/>
        <v>7.98</v>
      </c>
      <c r="K591" s="8">
        <f t="shared" si="3"/>
        <v>109.6409774</v>
      </c>
      <c r="L591" s="7">
        <f>(200+249)/2</f>
        <v>224.5</v>
      </c>
      <c r="M591" s="8">
        <f t="shared" si="4"/>
        <v>0.4883785187</v>
      </c>
    </row>
    <row r="592" ht="15.75" customHeight="1">
      <c r="A592" s="7">
        <v>2020.0</v>
      </c>
      <c r="B592" s="7">
        <v>12.0</v>
      </c>
      <c r="C592" s="7" t="s">
        <v>14</v>
      </c>
      <c r="D592" s="7" t="s">
        <v>20</v>
      </c>
      <c r="E592" s="7" t="s">
        <v>18</v>
      </c>
      <c r="F592" s="8">
        <v>5995.073407</v>
      </c>
      <c r="G592" s="9">
        <v>40.6675</v>
      </c>
      <c r="H592" s="10">
        <f t="shared" si="1"/>
        <v>40667.5</v>
      </c>
      <c r="I592" s="7">
        <v>658.0</v>
      </c>
      <c r="J592" s="11">
        <f t="shared" si="2"/>
        <v>61.80471125</v>
      </c>
      <c r="K592" s="8">
        <f t="shared" si="3"/>
        <v>147.416817</v>
      </c>
      <c r="L592" s="7">
        <f>(400+599)/2</f>
        <v>499.5</v>
      </c>
      <c r="M592" s="8">
        <f t="shared" si="4"/>
        <v>0.2951287628</v>
      </c>
    </row>
    <row r="593" ht="15.75" hidden="1" customHeight="1">
      <c r="A593" s="7">
        <v>2020.0</v>
      </c>
      <c r="B593" s="7">
        <v>12.0</v>
      </c>
      <c r="C593" s="7" t="s">
        <v>14</v>
      </c>
      <c r="D593" s="7" t="s">
        <v>21</v>
      </c>
      <c r="E593" s="7" t="s">
        <v>16</v>
      </c>
      <c r="F593" s="8">
        <v>542.253537</v>
      </c>
      <c r="G593" s="9">
        <v>9.7943</v>
      </c>
      <c r="H593" s="10">
        <f t="shared" si="1"/>
        <v>9794.3</v>
      </c>
      <c r="I593" s="7">
        <v>466.0</v>
      </c>
      <c r="J593" s="11">
        <f t="shared" si="2"/>
        <v>21.01781116</v>
      </c>
      <c r="K593" s="8">
        <f t="shared" si="3"/>
        <v>55.3641952</v>
      </c>
      <c r="L593" s="7">
        <f>(200+249)/2</f>
        <v>224.5</v>
      </c>
      <c r="M593" s="8">
        <f t="shared" si="4"/>
        <v>0.2466111145</v>
      </c>
    </row>
    <row r="594" ht="15.75" customHeight="1">
      <c r="A594" s="7">
        <v>2020.0</v>
      </c>
      <c r="B594" s="7">
        <v>12.0</v>
      </c>
      <c r="C594" s="7" t="s">
        <v>14</v>
      </c>
      <c r="D594" s="7" t="s">
        <v>21</v>
      </c>
      <c r="E594" s="7" t="s">
        <v>18</v>
      </c>
      <c r="F594" s="8">
        <v>208.699739</v>
      </c>
      <c r="G594" s="9">
        <v>1.4949</v>
      </c>
      <c r="H594" s="10">
        <f t="shared" si="1"/>
        <v>1494.9</v>
      </c>
      <c r="I594" s="7">
        <v>341.0</v>
      </c>
      <c r="J594" s="11">
        <f t="shared" si="2"/>
        <v>4.383870968</v>
      </c>
      <c r="K594" s="8">
        <f t="shared" si="3"/>
        <v>139.6078259</v>
      </c>
      <c r="L594" s="7">
        <f>(400+599)/2</f>
        <v>499.5</v>
      </c>
      <c r="M594" s="8">
        <f t="shared" si="4"/>
        <v>0.279495147</v>
      </c>
    </row>
    <row r="595" ht="15.75" customHeight="1">
      <c r="A595" s="7">
        <v>2020.0</v>
      </c>
      <c r="B595" s="7">
        <v>12.0</v>
      </c>
      <c r="C595" s="7" t="s">
        <v>14</v>
      </c>
      <c r="D595" s="7" t="s">
        <v>21</v>
      </c>
      <c r="E595" s="7" t="s">
        <v>19</v>
      </c>
      <c r="F595" s="8">
        <v>0.125915</v>
      </c>
      <c r="G595" s="9">
        <v>7.0E-4</v>
      </c>
      <c r="H595" s="10">
        <f t="shared" si="1"/>
        <v>0.7</v>
      </c>
      <c r="I595" s="7">
        <v>1.0</v>
      </c>
      <c r="J595" s="11">
        <f t="shared" si="2"/>
        <v>0.7</v>
      </c>
      <c r="K595" s="8">
        <f t="shared" si="3"/>
        <v>179.8785714</v>
      </c>
      <c r="L595" s="7">
        <f>(600+899)/2</f>
        <v>749.5</v>
      </c>
      <c r="M595" s="8">
        <f t="shared" si="4"/>
        <v>0.239998094</v>
      </c>
    </row>
    <row r="596" ht="15.75" customHeight="1">
      <c r="A596" s="7">
        <v>2020.0</v>
      </c>
      <c r="B596" s="7">
        <v>12.0</v>
      </c>
      <c r="C596" s="7" t="s">
        <v>14</v>
      </c>
      <c r="D596" s="7" t="s">
        <v>22</v>
      </c>
      <c r="E596" s="7" t="s">
        <v>23</v>
      </c>
      <c r="F596" s="8">
        <v>306.535534</v>
      </c>
      <c r="G596" s="9">
        <v>2.8291</v>
      </c>
      <c r="H596" s="10">
        <f t="shared" si="1"/>
        <v>2829.1</v>
      </c>
      <c r="I596" s="7">
        <v>113.0</v>
      </c>
      <c r="J596" s="11">
        <f t="shared" si="2"/>
        <v>25.03628319</v>
      </c>
      <c r="K596" s="8">
        <f t="shared" si="3"/>
        <v>108.350901</v>
      </c>
      <c r="L596" s="7">
        <v>200.0</v>
      </c>
      <c r="M596" s="8">
        <f t="shared" si="4"/>
        <v>0.541754505</v>
      </c>
    </row>
    <row r="597" ht="15.75" customHeight="1">
      <c r="A597" s="7">
        <v>2020.0</v>
      </c>
      <c r="B597" s="7">
        <v>12.0</v>
      </c>
      <c r="C597" s="7" t="s">
        <v>14</v>
      </c>
      <c r="D597" s="7" t="s">
        <v>25</v>
      </c>
      <c r="E597" s="7" t="s">
        <v>17</v>
      </c>
      <c r="F597" s="8">
        <v>282.294567</v>
      </c>
      <c r="G597" s="9">
        <v>4.4035</v>
      </c>
      <c r="H597" s="10">
        <f t="shared" si="1"/>
        <v>4403.5</v>
      </c>
      <c r="I597" s="7">
        <v>225.0</v>
      </c>
      <c r="J597" s="11">
        <f t="shared" si="2"/>
        <v>19.57111111</v>
      </c>
      <c r="K597" s="8">
        <f t="shared" si="3"/>
        <v>64.10686204</v>
      </c>
      <c r="L597" s="7">
        <f t="shared" ref="L597:L598" si="38">(350+399)/2</f>
        <v>374.5</v>
      </c>
      <c r="M597" s="8">
        <f t="shared" si="4"/>
        <v>0.1711798719</v>
      </c>
    </row>
    <row r="598" ht="15.75" customHeight="1">
      <c r="A598" s="7">
        <v>2020.0</v>
      </c>
      <c r="B598" s="7">
        <v>12.0</v>
      </c>
      <c r="C598" s="7" t="s">
        <v>14</v>
      </c>
      <c r="D598" s="7" t="s">
        <v>24</v>
      </c>
      <c r="E598" s="7" t="s">
        <v>17</v>
      </c>
      <c r="F598" s="8">
        <v>162.468894</v>
      </c>
      <c r="G598" s="9">
        <v>1.1942</v>
      </c>
      <c r="H598" s="10">
        <f t="shared" si="1"/>
        <v>1194.2</v>
      </c>
      <c r="I598" s="7">
        <v>133.0</v>
      </c>
      <c r="J598" s="11">
        <f t="shared" si="2"/>
        <v>8.978947368</v>
      </c>
      <c r="K598" s="8">
        <f t="shared" si="3"/>
        <v>136.0483118</v>
      </c>
      <c r="L598" s="7">
        <f t="shared" si="38"/>
        <v>374.5</v>
      </c>
      <c r="M598" s="8">
        <f t="shared" si="4"/>
        <v>0.3632798714</v>
      </c>
    </row>
    <row r="599" ht="15.75" customHeight="1">
      <c r="A599" s="7">
        <v>2020.0</v>
      </c>
      <c r="B599" s="7">
        <v>12.0</v>
      </c>
      <c r="C599" s="7" t="s">
        <v>14</v>
      </c>
      <c r="D599" s="7" t="s">
        <v>26</v>
      </c>
      <c r="E599" s="7" t="s">
        <v>27</v>
      </c>
      <c r="F599" s="8">
        <v>1.588229</v>
      </c>
      <c r="G599" s="9">
        <v>0.0048</v>
      </c>
      <c r="H599" s="10">
        <f t="shared" si="1"/>
        <v>4.8</v>
      </c>
      <c r="I599" s="7">
        <v>3.0</v>
      </c>
      <c r="J599" s="11">
        <f t="shared" si="2"/>
        <v>1.6</v>
      </c>
      <c r="K599" s="8">
        <f t="shared" si="3"/>
        <v>330.8810417</v>
      </c>
      <c r="L599" s="7">
        <f>(250+299)/2</f>
        <v>274.5</v>
      </c>
      <c r="M599" s="8">
        <f t="shared" si="4"/>
        <v>1.205395416</v>
      </c>
    </row>
    <row r="600" ht="15.75" customHeight="1">
      <c r="A600" s="7">
        <v>2020.0</v>
      </c>
      <c r="B600" s="7">
        <v>12.0</v>
      </c>
      <c r="C600" s="7" t="s">
        <v>14</v>
      </c>
      <c r="D600" s="7" t="s">
        <v>26</v>
      </c>
      <c r="E600" s="7" t="s">
        <v>18</v>
      </c>
      <c r="F600" s="8">
        <v>117.209566</v>
      </c>
      <c r="G600" s="9">
        <v>0.9457</v>
      </c>
      <c r="H600" s="10">
        <f t="shared" si="1"/>
        <v>945.7</v>
      </c>
      <c r="I600" s="7">
        <v>119.0</v>
      </c>
      <c r="J600" s="11">
        <f t="shared" si="2"/>
        <v>7.947058824</v>
      </c>
      <c r="K600" s="8">
        <f t="shared" si="3"/>
        <v>123.9394798</v>
      </c>
      <c r="L600" s="7">
        <f t="shared" ref="L600:L601" si="39">(400+599)/2</f>
        <v>499.5</v>
      </c>
      <c r="M600" s="8">
        <f t="shared" si="4"/>
        <v>0.2481270866</v>
      </c>
    </row>
    <row r="601" ht="15.75" customHeight="1">
      <c r="A601" s="7">
        <v>2020.0</v>
      </c>
      <c r="B601" s="7">
        <v>12.0</v>
      </c>
      <c r="C601" s="7" t="s">
        <v>14</v>
      </c>
      <c r="D601" s="7" t="s">
        <v>28</v>
      </c>
      <c r="E601" s="7" t="s">
        <v>18</v>
      </c>
      <c r="F601" s="8">
        <v>87.407708</v>
      </c>
      <c r="G601" s="9">
        <v>0.4026</v>
      </c>
      <c r="H601" s="10">
        <f t="shared" si="1"/>
        <v>402.6</v>
      </c>
      <c r="I601" s="7">
        <v>212.0</v>
      </c>
      <c r="J601" s="11">
        <f t="shared" si="2"/>
        <v>1.899056604</v>
      </c>
      <c r="K601" s="8">
        <f t="shared" si="3"/>
        <v>217.1080676</v>
      </c>
      <c r="L601" s="7">
        <f t="shared" si="39"/>
        <v>499.5</v>
      </c>
      <c r="M601" s="8">
        <f t="shared" si="4"/>
        <v>0.4346507859</v>
      </c>
    </row>
    <row r="602" ht="15.75" customHeight="1">
      <c r="A602" s="7">
        <v>2020.0</v>
      </c>
      <c r="B602" s="7">
        <v>12.0</v>
      </c>
      <c r="C602" s="7" t="s">
        <v>14</v>
      </c>
      <c r="D602" s="7" t="s">
        <v>29</v>
      </c>
      <c r="E602" s="7" t="s">
        <v>23</v>
      </c>
      <c r="F602" s="8">
        <v>50.525289</v>
      </c>
      <c r="G602" s="9">
        <v>0.2968</v>
      </c>
      <c r="H602" s="10">
        <f t="shared" si="1"/>
        <v>296.8</v>
      </c>
      <c r="I602" s="7">
        <v>1.0</v>
      </c>
      <c r="J602" s="11">
        <f t="shared" si="2"/>
        <v>296.8</v>
      </c>
      <c r="K602" s="8">
        <f t="shared" si="3"/>
        <v>170.2334535</v>
      </c>
      <c r="L602" s="7">
        <v>200.0</v>
      </c>
      <c r="M602" s="8">
        <f t="shared" si="4"/>
        <v>0.8511672675</v>
      </c>
    </row>
    <row r="603" ht="15.75" customHeight="1">
      <c r="A603" s="7">
        <v>2020.0</v>
      </c>
      <c r="B603" s="7">
        <v>12.0</v>
      </c>
      <c r="C603" s="7" t="s">
        <v>14</v>
      </c>
      <c r="D603" s="7" t="s">
        <v>29</v>
      </c>
      <c r="E603" s="7" t="s">
        <v>17</v>
      </c>
      <c r="F603" s="8">
        <v>0.61837</v>
      </c>
      <c r="G603" s="9">
        <v>0.005</v>
      </c>
      <c r="H603" s="10">
        <f t="shared" si="1"/>
        <v>5</v>
      </c>
      <c r="I603" s="7">
        <v>1.0</v>
      </c>
      <c r="J603" s="11">
        <f t="shared" si="2"/>
        <v>5</v>
      </c>
      <c r="K603" s="8">
        <f t="shared" si="3"/>
        <v>123.674</v>
      </c>
      <c r="L603" s="7">
        <f>(350+399)/2</f>
        <v>374.5</v>
      </c>
      <c r="M603" s="8">
        <f t="shared" si="4"/>
        <v>0.3302376502</v>
      </c>
    </row>
    <row r="604" ht="15.75" customHeight="1">
      <c r="A604" s="7">
        <v>2020.0</v>
      </c>
      <c r="B604" s="7">
        <v>12.0</v>
      </c>
      <c r="C604" s="7" t="s">
        <v>14</v>
      </c>
      <c r="D604" s="7" t="s">
        <v>46</v>
      </c>
      <c r="E604" s="7" t="s">
        <v>18</v>
      </c>
      <c r="F604" s="8">
        <v>41.788139</v>
      </c>
      <c r="G604" s="9">
        <v>0.2248</v>
      </c>
      <c r="H604" s="10">
        <f t="shared" si="1"/>
        <v>224.8</v>
      </c>
      <c r="I604" s="7">
        <v>61.0</v>
      </c>
      <c r="J604" s="11">
        <f t="shared" si="2"/>
        <v>3.685245902</v>
      </c>
      <c r="K604" s="8">
        <f t="shared" si="3"/>
        <v>185.890298</v>
      </c>
      <c r="L604" s="7">
        <f>(400+599)/2</f>
        <v>499.5</v>
      </c>
      <c r="M604" s="8">
        <f t="shared" si="4"/>
        <v>0.3721527488</v>
      </c>
    </row>
    <row r="605" ht="15.75" hidden="1" customHeight="1">
      <c r="A605" s="7">
        <v>2020.0</v>
      </c>
      <c r="B605" s="7">
        <v>12.0</v>
      </c>
      <c r="C605" s="7" t="s">
        <v>31</v>
      </c>
      <c r="D605" s="7" t="s">
        <v>15</v>
      </c>
      <c r="E605" s="7" t="s">
        <v>16</v>
      </c>
      <c r="F605" s="8">
        <v>4235.577133</v>
      </c>
      <c r="G605" s="9">
        <v>74.8629</v>
      </c>
      <c r="H605" s="10">
        <f t="shared" si="1"/>
        <v>74862.9</v>
      </c>
      <c r="I605" s="7">
        <v>8742.0</v>
      </c>
      <c r="J605" s="11">
        <f t="shared" si="2"/>
        <v>8.563589568</v>
      </c>
      <c r="K605" s="8">
        <f t="shared" si="3"/>
        <v>56.57778597</v>
      </c>
      <c r="L605" s="7">
        <f>(200+249)/2</f>
        <v>224.5</v>
      </c>
      <c r="M605" s="8">
        <f t="shared" si="4"/>
        <v>0.252016864</v>
      </c>
    </row>
    <row r="606" ht="15.75" hidden="1" customHeight="1">
      <c r="A606" s="7">
        <v>2020.0</v>
      </c>
      <c r="B606" s="7">
        <v>12.0</v>
      </c>
      <c r="C606" s="7" t="s">
        <v>31</v>
      </c>
      <c r="D606" s="7" t="s">
        <v>15</v>
      </c>
      <c r="E606" s="7" t="s">
        <v>17</v>
      </c>
      <c r="F606" s="8">
        <v>4566.001749</v>
      </c>
      <c r="G606" s="9">
        <v>44.2276</v>
      </c>
      <c r="H606" s="10">
        <f t="shared" si="1"/>
        <v>44227.6</v>
      </c>
      <c r="I606" s="7">
        <v>8911.0</v>
      </c>
      <c r="J606" s="11">
        <f t="shared" si="2"/>
        <v>4.963258894</v>
      </c>
      <c r="K606" s="8">
        <f t="shared" si="3"/>
        <v>103.2387412</v>
      </c>
      <c r="L606" s="7">
        <f>(350+399)/2</f>
        <v>374.5</v>
      </c>
      <c r="M606" s="8">
        <f t="shared" si="4"/>
        <v>0.2756708709</v>
      </c>
    </row>
    <row r="607" ht="15.75" hidden="1" customHeight="1">
      <c r="A607" s="7">
        <v>2020.0</v>
      </c>
      <c r="B607" s="7">
        <v>12.0</v>
      </c>
      <c r="C607" s="7" t="s">
        <v>31</v>
      </c>
      <c r="D607" s="7" t="s">
        <v>15</v>
      </c>
      <c r="E607" s="7" t="s">
        <v>18</v>
      </c>
      <c r="F607" s="8">
        <v>764.229077</v>
      </c>
      <c r="G607" s="9">
        <v>5.0658</v>
      </c>
      <c r="H607" s="10">
        <f t="shared" si="1"/>
        <v>5065.8</v>
      </c>
      <c r="I607" s="7">
        <v>869.0</v>
      </c>
      <c r="J607" s="11">
        <f t="shared" si="2"/>
        <v>5.829459148</v>
      </c>
      <c r="K607" s="8">
        <f t="shared" si="3"/>
        <v>150.8604913</v>
      </c>
      <c r="L607" s="7">
        <f>(400+599)/2</f>
        <v>499.5</v>
      </c>
      <c r="M607" s="8">
        <f t="shared" si="4"/>
        <v>0.3020230057</v>
      </c>
    </row>
    <row r="608" ht="15.75" hidden="1" customHeight="1">
      <c r="A608" s="7">
        <v>2020.0</v>
      </c>
      <c r="B608" s="7">
        <v>12.0</v>
      </c>
      <c r="C608" s="7" t="s">
        <v>31</v>
      </c>
      <c r="D608" s="7" t="s">
        <v>15</v>
      </c>
      <c r="E608" s="7" t="s">
        <v>19</v>
      </c>
      <c r="F608" s="8">
        <v>45.269075</v>
      </c>
      <c r="G608" s="9">
        <v>0.2796</v>
      </c>
      <c r="H608" s="10">
        <f t="shared" si="1"/>
        <v>279.6</v>
      </c>
      <c r="I608" s="7">
        <v>178.0</v>
      </c>
      <c r="J608" s="11">
        <f t="shared" si="2"/>
        <v>1.570786517</v>
      </c>
      <c r="K608" s="8">
        <f t="shared" si="3"/>
        <v>161.9065629</v>
      </c>
      <c r="L608" s="7">
        <f>(600+899)/2</f>
        <v>749.5</v>
      </c>
      <c r="M608" s="8">
        <f t="shared" si="4"/>
        <v>0.2160194302</v>
      </c>
    </row>
    <row r="609" ht="15.75" hidden="1" customHeight="1">
      <c r="A609" s="7">
        <v>2020.0</v>
      </c>
      <c r="B609" s="7">
        <v>12.0</v>
      </c>
      <c r="C609" s="7" t="s">
        <v>31</v>
      </c>
      <c r="D609" s="7" t="s">
        <v>20</v>
      </c>
      <c r="E609" s="7" t="s">
        <v>16</v>
      </c>
      <c r="F609" s="8">
        <v>1.127402</v>
      </c>
      <c r="G609" s="9">
        <v>0.0121</v>
      </c>
      <c r="H609" s="10">
        <f t="shared" si="1"/>
        <v>12.1</v>
      </c>
      <c r="I609" s="7">
        <v>2.0</v>
      </c>
      <c r="J609" s="11">
        <f t="shared" si="2"/>
        <v>6.05</v>
      </c>
      <c r="K609" s="8">
        <f t="shared" si="3"/>
        <v>93.17371901</v>
      </c>
      <c r="L609" s="7">
        <f>(200+249)/2</f>
        <v>224.5</v>
      </c>
      <c r="M609" s="8">
        <f t="shared" si="4"/>
        <v>0.4150277016</v>
      </c>
    </row>
    <row r="610" ht="15.75" hidden="1" customHeight="1">
      <c r="A610" s="7">
        <v>2020.0</v>
      </c>
      <c r="B610" s="7">
        <v>12.0</v>
      </c>
      <c r="C610" s="7" t="s">
        <v>31</v>
      </c>
      <c r="D610" s="7" t="s">
        <v>20</v>
      </c>
      <c r="E610" s="7" t="s">
        <v>18</v>
      </c>
      <c r="F610" s="8">
        <v>1391.71104</v>
      </c>
      <c r="G610" s="9">
        <v>6.5758</v>
      </c>
      <c r="H610" s="10">
        <f t="shared" si="1"/>
        <v>6575.8</v>
      </c>
      <c r="I610" s="7">
        <v>939.0</v>
      </c>
      <c r="J610" s="11">
        <f t="shared" si="2"/>
        <v>7.002981896</v>
      </c>
      <c r="K610" s="8">
        <f t="shared" si="3"/>
        <v>211.6413273</v>
      </c>
      <c r="L610" s="7">
        <f>(400+599)/2</f>
        <v>499.5</v>
      </c>
      <c r="M610" s="8">
        <f t="shared" si="4"/>
        <v>0.4237063609</v>
      </c>
    </row>
    <row r="611" ht="15.75" hidden="1" customHeight="1">
      <c r="A611" s="7">
        <v>2020.0</v>
      </c>
      <c r="B611" s="7">
        <v>12.0</v>
      </c>
      <c r="C611" s="7" t="s">
        <v>31</v>
      </c>
      <c r="D611" s="7" t="s">
        <v>25</v>
      </c>
      <c r="E611" s="7" t="s">
        <v>17</v>
      </c>
      <c r="F611" s="8">
        <v>574.505007</v>
      </c>
      <c r="G611" s="9">
        <v>7.557</v>
      </c>
      <c r="H611" s="10">
        <f t="shared" si="1"/>
        <v>7557</v>
      </c>
      <c r="I611" s="7">
        <v>1595.0</v>
      </c>
      <c r="J611" s="11">
        <f t="shared" si="2"/>
        <v>4.737931034</v>
      </c>
      <c r="K611" s="8">
        <f t="shared" si="3"/>
        <v>76.02289361</v>
      </c>
      <c r="L611" s="7">
        <f>(350+399)/2</f>
        <v>374.5</v>
      </c>
      <c r="M611" s="8">
        <f t="shared" si="4"/>
        <v>0.2029983808</v>
      </c>
    </row>
    <row r="612" ht="15.75" hidden="1" customHeight="1">
      <c r="A612" s="7">
        <v>2020.0</v>
      </c>
      <c r="B612" s="7">
        <v>12.0</v>
      </c>
      <c r="C612" s="7" t="s">
        <v>31</v>
      </c>
      <c r="D612" s="7" t="s">
        <v>21</v>
      </c>
      <c r="E612" s="7" t="s">
        <v>16</v>
      </c>
      <c r="F612" s="8">
        <v>238.161845</v>
      </c>
      <c r="G612" s="9">
        <v>3.0648</v>
      </c>
      <c r="H612" s="10">
        <f t="shared" si="1"/>
        <v>3064.8</v>
      </c>
      <c r="I612" s="7">
        <v>1181.0</v>
      </c>
      <c r="J612" s="11">
        <f t="shared" si="2"/>
        <v>2.595088908</v>
      </c>
      <c r="K612" s="8">
        <f t="shared" si="3"/>
        <v>77.70877219</v>
      </c>
      <c r="L612" s="7">
        <f>(200+249)/2</f>
        <v>224.5</v>
      </c>
      <c r="M612" s="8">
        <f t="shared" si="4"/>
        <v>0.3461415242</v>
      </c>
    </row>
    <row r="613" ht="15.75" hidden="1" customHeight="1">
      <c r="A613" s="7">
        <v>2020.0</v>
      </c>
      <c r="B613" s="7">
        <v>12.0</v>
      </c>
      <c r="C613" s="7" t="s">
        <v>31</v>
      </c>
      <c r="D613" s="7" t="s">
        <v>21</v>
      </c>
      <c r="E613" s="7" t="s">
        <v>18</v>
      </c>
      <c r="F613" s="8">
        <v>117.184238</v>
      </c>
      <c r="G613" s="9">
        <v>0.667</v>
      </c>
      <c r="H613" s="10">
        <f t="shared" si="1"/>
        <v>667</v>
      </c>
      <c r="I613" s="7">
        <v>439.0</v>
      </c>
      <c r="J613" s="11">
        <f t="shared" si="2"/>
        <v>1.519362187</v>
      </c>
      <c r="K613" s="8">
        <f t="shared" si="3"/>
        <v>175.6885127</v>
      </c>
      <c r="L613" s="7">
        <f>(400+599)/2</f>
        <v>499.5</v>
      </c>
      <c r="M613" s="8">
        <f t="shared" si="4"/>
        <v>0.3517287542</v>
      </c>
    </row>
    <row r="614" ht="15.75" hidden="1" customHeight="1">
      <c r="A614" s="7">
        <v>2020.0</v>
      </c>
      <c r="B614" s="7">
        <v>12.0</v>
      </c>
      <c r="C614" s="7" t="s">
        <v>31</v>
      </c>
      <c r="D614" s="7" t="s">
        <v>24</v>
      </c>
      <c r="E614" s="7" t="s">
        <v>17</v>
      </c>
      <c r="F614" s="8">
        <v>159.756048</v>
      </c>
      <c r="G614" s="9">
        <v>1.0039</v>
      </c>
      <c r="H614" s="10">
        <f t="shared" si="1"/>
        <v>1003.9</v>
      </c>
      <c r="I614" s="7">
        <v>461.0</v>
      </c>
      <c r="J614" s="11">
        <f t="shared" si="2"/>
        <v>2.177657267</v>
      </c>
      <c r="K614" s="8">
        <f t="shared" si="3"/>
        <v>159.1354199</v>
      </c>
      <c r="L614" s="7">
        <f>(350+399)/2</f>
        <v>374.5</v>
      </c>
      <c r="M614" s="8">
        <f t="shared" si="4"/>
        <v>0.4249276899</v>
      </c>
    </row>
    <row r="615" ht="15.75" hidden="1" customHeight="1">
      <c r="A615" s="7">
        <v>2020.0</v>
      </c>
      <c r="B615" s="7">
        <v>12.0</v>
      </c>
      <c r="C615" s="7" t="s">
        <v>31</v>
      </c>
      <c r="D615" s="7" t="s">
        <v>22</v>
      </c>
      <c r="E615" s="7" t="s">
        <v>23</v>
      </c>
      <c r="F615" s="8">
        <v>134.403459</v>
      </c>
      <c r="G615" s="9">
        <v>1.5923</v>
      </c>
      <c r="H615" s="10">
        <f t="shared" si="1"/>
        <v>1592.3</v>
      </c>
      <c r="I615" s="7">
        <v>221.0</v>
      </c>
      <c r="J615" s="11">
        <f t="shared" si="2"/>
        <v>7.204977376</v>
      </c>
      <c r="K615" s="8">
        <f t="shared" si="3"/>
        <v>84.40837719</v>
      </c>
      <c r="L615" s="7">
        <v>200.0</v>
      </c>
      <c r="M615" s="8">
        <f t="shared" si="4"/>
        <v>0.422041886</v>
      </c>
    </row>
    <row r="616" ht="15.75" hidden="1" customHeight="1">
      <c r="A616" s="7">
        <v>2020.0</v>
      </c>
      <c r="B616" s="7">
        <v>12.0</v>
      </c>
      <c r="C616" s="7" t="s">
        <v>31</v>
      </c>
      <c r="D616" s="7" t="s">
        <v>49</v>
      </c>
      <c r="E616" s="7" t="s">
        <v>17</v>
      </c>
      <c r="F616" s="8">
        <v>60.933021</v>
      </c>
      <c r="G616" s="9">
        <v>0.6812</v>
      </c>
      <c r="H616" s="10">
        <f t="shared" si="1"/>
        <v>681.2</v>
      </c>
      <c r="I616" s="7">
        <v>223.0</v>
      </c>
      <c r="J616" s="11">
        <f t="shared" si="2"/>
        <v>3.05470852</v>
      </c>
      <c r="K616" s="8">
        <f t="shared" si="3"/>
        <v>89.44953171</v>
      </c>
      <c r="L616" s="7">
        <f>(350+399)/2</f>
        <v>374.5</v>
      </c>
      <c r="M616" s="8">
        <f t="shared" si="4"/>
        <v>0.238850552</v>
      </c>
    </row>
    <row r="617" ht="15.75" hidden="1" customHeight="1">
      <c r="A617" s="7">
        <v>2020.0</v>
      </c>
      <c r="B617" s="7">
        <v>12.0</v>
      </c>
      <c r="C617" s="7" t="s">
        <v>31</v>
      </c>
      <c r="D617" s="7" t="s">
        <v>40</v>
      </c>
      <c r="E617" s="7" t="s">
        <v>23</v>
      </c>
      <c r="F617" s="8">
        <v>6.713224</v>
      </c>
      <c r="G617" s="9">
        <v>0.0372</v>
      </c>
      <c r="H617" s="10">
        <f t="shared" si="1"/>
        <v>37.2</v>
      </c>
      <c r="I617" s="7">
        <v>1.0</v>
      </c>
      <c r="J617" s="11">
        <f t="shared" si="2"/>
        <v>37.2</v>
      </c>
      <c r="K617" s="8">
        <f t="shared" si="3"/>
        <v>180.4630108</v>
      </c>
      <c r="L617" s="7">
        <v>200.0</v>
      </c>
      <c r="M617" s="8">
        <f t="shared" si="4"/>
        <v>0.9023150538</v>
      </c>
    </row>
    <row r="618" ht="15.75" hidden="1" customHeight="1">
      <c r="A618" s="7">
        <v>2020.0</v>
      </c>
      <c r="B618" s="7">
        <v>12.0</v>
      </c>
      <c r="C618" s="7" t="s">
        <v>31</v>
      </c>
      <c r="D618" s="7" t="s">
        <v>40</v>
      </c>
      <c r="E618" s="7" t="s">
        <v>17</v>
      </c>
      <c r="F618" s="8">
        <v>45.258333</v>
      </c>
      <c r="G618" s="9">
        <v>0.1953</v>
      </c>
      <c r="H618" s="10">
        <f t="shared" si="1"/>
        <v>195.3</v>
      </c>
      <c r="I618" s="7">
        <v>1.0</v>
      </c>
      <c r="J618" s="11">
        <f t="shared" si="2"/>
        <v>195.3</v>
      </c>
      <c r="K618" s="8">
        <f t="shared" si="3"/>
        <v>231.7374962</v>
      </c>
      <c r="L618" s="7">
        <f>(350+399)/2</f>
        <v>374.5</v>
      </c>
      <c r="M618" s="8">
        <f t="shared" si="4"/>
        <v>0.618791712</v>
      </c>
    </row>
    <row r="619" ht="15.75" hidden="1" customHeight="1">
      <c r="A619" s="7">
        <v>2020.0</v>
      </c>
      <c r="B619" s="7">
        <v>12.0</v>
      </c>
      <c r="C619" s="7" t="s">
        <v>31</v>
      </c>
      <c r="D619" s="7" t="s">
        <v>26</v>
      </c>
      <c r="E619" s="7" t="s">
        <v>27</v>
      </c>
      <c r="F619" s="8">
        <v>1.11613</v>
      </c>
      <c r="G619" s="9">
        <v>0.0029</v>
      </c>
      <c r="H619" s="10">
        <f t="shared" si="1"/>
        <v>2.9</v>
      </c>
      <c r="I619" s="7">
        <v>2.0</v>
      </c>
      <c r="J619" s="11">
        <f t="shared" si="2"/>
        <v>1.45</v>
      </c>
      <c r="K619" s="8">
        <f t="shared" si="3"/>
        <v>384.8724138</v>
      </c>
      <c r="L619" s="7">
        <f>(250+299)/2</f>
        <v>274.5</v>
      </c>
      <c r="M619" s="8">
        <f t="shared" si="4"/>
        <v>1.402085296</v>
      </c>
    </row>
    <row r="620" ht="15.75" hidden="1" customHeight="1">
      <c r="A620" s="7">
        <v>2020.0</v>
      </c>
      <c r="B620" s="7">
        <v>12.0</v>
      </c>
      <c r="C620" s="7" t="s">
        <v>31</v>
      </c>
      <c r="D620" s="7" t="s">
        <v>26</v>
      </c>
      <c r="E620" s="7" t="s">
        <v>18</v>
      </c>
      <c r="F620" s="8">
        <v>35.861902</v>
      </c>
      <c r="G620" s="9">
        <v>0.3372</v>
      </c>
      <c r="H620" s="10">
        <f t="shared" si="1"/>
        <v>337.2</v>
      </c>
      <c r="I620" s="7">
        <v>212.0</v>
      </c>
      <c r="J620" s="11">
        <f t="shared" si="2"/>
        <v>1.590566038</v>
      </c>
      <c r="K620" s="8">
        <f t="shared" si="3"/>
        <v>106.3520225</v>
      </c>
      <c r="L620" s="7">
        <f>(400+599)/2</f>
        <v>499.5</v>
      </c>
      <c r="M620" s="8">
        <f t="shared" si="4"/>
        <v>0.212916962</v>
      </c>
    </row>
    <row r="621" ht="15.75" hidden="1" customHeight="1">
      <c r="A621" s="7">
        <v>2020.0</v>
      </c>
      <c r="B621" s="7">
        <v>12.0</v>
      </c>
      <c r="C621" s="7" t="s">
        <v>31</v>
      </c>
      <c r="D621" s="7" t="s">
        <v>51</v>
      </c>
      <c r="E621" s="7" t="s">
        <v>17</v>
      </c>
      <c r="F621" s="8">
        <v>35.519099</v>
      </c>
      <c r="G621" s="9">
        <v>0.5115</v>
      </c>
      <c r="H621" s="10">
        <f t="shared" si="1"/>
        <v>511.5</v>
      </c>
      <c r="I621" s="7">
        <v>1.0</v>
      </c>
      <c r="J621" s="11">
        <f t="shared" si="2"/>
        <v>511.5</v>
      </c>
      <c r="K621" s="8">
        <f t="shared" si="3"/>
        <v>69.44105376</v>
      </c>
      <c r="L621" s="7">
        <f>(350+399)/2</f>
        <v>374.5</v>
      </c>
      <c r="M621" s="8">
        <f t="shared" si="4"/>
        <v>0.1854233745</v>
      </c>
    </row>
    <row r="622" ht="15.75" hidden="1" customHeight="1">
      <c r="A622" s="7">
        <v>2020.0</v>
      </c>
      <c r="B622" s="7">
        <v>12.0</v>
      </c>
      <c r="C622" s="7" t="s">
        <v>37</v>
      </c>
      <c r="D622" s="7" t="s">
        <v>15</v>
      </c>
      <c r="E622" s="7" t="s">
        <v>16</v>
      </c>
      <c r="F622" s="8">
        <v>7039.56404</v>
      </c>
      <c r="G622" s="9">
        <v>124.8704</v>
      </c>
      <c r="H622" s="10">
        <f t="shared" si="1"/>
        <v>124870.4</v>
      </c>
      <c r="I622" s="7">
        <v>11727.0</v>
      </c>
      <c r="J622" s="11">
        <f t="shared" si="2"/>
        <v>10.6481112</v>
      </c>
      <c r="K622" s="8">
        <f t="shared" si="3"/>
        <v>56.37496188</v>
      </c>
      <c r="L622" s="7">
        <f>(200+249)/2</f>
        <v>224.5</v>
      </c>
      <c r="M622" s="8">
        <f t="shared" si="4"/>
        <v>0.2511134159</v>
      </c>
    </row>
    <row r="623" ht="15.75" hidden="1" customHeight="1">
      <c r="A623" s="7">
        <v>2020.0</v>
      </c>
      <c r="B623" s="7">
        <v>12.0</v>
      </c>
      <c r="C623" s="7" t="s">
        <v>37</v>
      </c>
      <c r="D623" s="7" t="s">
        <v>15</v>
      </c>
      <c r="E623" s="7" t="s">
        <v>17</v>
      </c>
      <c r="F623" s="8">
        <v>10476.185686</v>
      </c>
      <c r="G623" s="9">
        <v>110.6414</v>
      </c>
      <c r="H623" s="10">
        <f t="shared" si="1"/>
        <v>110641.4</v>
      </c>
      <c r="I623" s="7">
        <v>15236.0</v>
      </c>
      <c r="J623" s="11">
        <f t="shared" si="2"/>
        <v>7.261840378</v>
      </c>
      <c r="K623" s="8">
        <f t="shared" si="3"/>
        <v>94.68594654</v>
      </c>
      <c r="L623" s="7">
        <f>(350+399)/2</f>
        <v>374.5</v>
      </c>
      <c r="M623" s="8">
        <f t="shared" si="4"/>
        <v>0.2528329681</v>
      </c>
    </row>
    <row r="624" ht="15.75" hidden="1" customHeight="1">
      <c r="A624" s="7">
        <v>2020.0</v>
      </c>
      <c r="B624" s="7">
        <v>12.0</v>
      </c>
      <c r="C624" s="7" t="s">
        <v>37</v>
      </c>
      <c r="D624" s="7" t="s">
        <v>15</v>
      </c>
      <c r="E624" s="7" t="s">
        <v>18</v>
      </c>
      <c r="F624" s="8">
        <v>1248.6311</v>
      </c>
      <c r="G624" s="9">
        <v>9.7353</v>
      </c>
      <c r="H624" s="10">
        <f t="shared" si="1"/>
        <v>9735.3</v>
      </c>
      <c r="I624" s="7">
        <v>1116.0</v>
      </c>
      <c r="J624" s="11">
        <f t="shared" si="2"/>
        <v>8.723387097</v>
      </c>
      <c r="K624" s="8">
        <f t="shared" si="3"/>
        <v>128.258102</v>
      </c>
      <c r="L624" s="7">
        <f>(400+599)/2</f>
        <v>499.5</v>
      </c>
      <c r="M624" s="8">
        <f t="shared" si="4"/>
        <v>0.2567729769</v>
      </c>
    </row>
    <row r="625" ht="15.75" hidden="1" customHeight="1">
      <c r="A625" s="7">
        <v>2020.0</v>
      </c>
      <c r="B625" s="7">
        <v>12.0</v>
      </c>
      <c r="C625" s="7" t="s">
        <v>37</v>
      </c>
      <c r="D625" s="7" t="s">
        <v>15</v>
      </c>
      <c r="E625" s="7" t="s">
        <v>19</v>
      </c>
      <c r="F625" s="8">
        <v>12.065848</v>
      </c>
      <c r="G625" s="9">
        <v>0.0755</v>
      </c>
      <c r="H625" s="10">
        <f t="shared" si="1"/>
        <v>75.5</v>
      </c>
      <c r="I625" s="7">
        <v>45.0</v>
      </c>
      <c r="J625" s="11">
        <f t="shared" si="2"/>
        <v>1.677777778</v>
      </c>
      <c r="K625" s="8">
        <f t="shared" si="3"/>
        <v>159.8125563</v>
      </c>
      <c r="L625" s="7">
        <f>(600+899)/2</f>
        <v>749.5</v>
      </c>
      <c r="M625" s="8">
        <f t="shared" si="4"/>
        <v>0.2132255588</v>
      </c>
    </row>
    <row r="626" ht="15.75" hidden="1" customHeight="1">
      <c r="A626" s="7">
        <v>2020.0</v>
      </c>
      <c r="B626" s="7">
        <v>12.0</v>
      </c>
      <c r="C626" s="7" t="s">
        <v>37</v>
      </c>
      <c r="D626" s="7" t="s">
        <v>20</v>
      </c>
      <c r="E626" s="7" t="s">
        <v>16</v>
      </c>
      <c r="F626" s="8">
        <v>0.49345</v>
      </c>
      <c r="G626" s="9">
        <v>0.004</v>
      </c>
      <c r="H626" s="10">
        <f t="shared" si="1"/>
        <v>4</v>
      </c>
      <c r="I626" s="7">
        <v>2.0</v>
      </c>
      <c r="J626" s="11">
        <f t="shared" si="2"/>
        <v>2</v>
      </c>
      <c r="K626" s="8">
        <f t="shared" si="3"/>
        <v>123.3625</v>
      </c>
      <c r="L626" s="7">
        <f>(200+249)/2</f>
        <v>224.5</v>
      </c>
      <c r="M626" s="8">
        <f t="shared" si="4"/>
        <v>0.5494988864</v>
      </c>
    </row>
    <row r="627" ht="15.75" hidden="1" customHeight="1">
      <c r="A627" s="7">
        <v>2020.0</v>
      </c>
      <c r="B627" s="7">
        <v>12.0</v>
      </c>
      <c r="C627" s="7" t="s">
        <v>37</v>
      </c>
      <c r="D627" s="7" t="s">
        <v>20</v>
      </c>
      <c r="E627" s="7" t="s">
        <v>18</v>
      </c>
      <c r="F627" s="8">
        <v>4973.572214</v>
      </c>
      <c r="G627" s="9">
        <v>24.9785</v>
      </c>
      <c r="H627" s="10">
        <f t="shared" si="1"/>
        <v>24978.5</v>
      </c>
      <c r="I627" s="7">
        <v>1917.0</v>
      </c>
      <c r="J627" s="11">
        <f t="shared" si="2"/>
        <v>13.02999478</v>
      </c>
      <c r="K627" s="8">
        <f t="shared" si="3"/>
        <v>199.1141267</v>
      </c>
      <c r="L627" s="7">
        <f>(400+599)/2</f>
        <v>499.5</v>
      </c>
      <c r="M627" s="8">
        <f t="shared" si="4"/>
        <v>0.3986268803</v>
      </c>
    </row>
    <row r="628" ht="15.75" hidden="1" customHeight="1">
      <c r="A628" s="7">
        <v>2020.0</v>
      </c>
      <c r="B628" s="7">
        <v>12.0</v>
      </c>
      <c r="C628" s="7" t="s">
        <v>37</v>
      </c>
      <c r="D628" s="7" t="s">
        <v>25</v>
      </c>
      <c r="E628" s="7" t="s">
        <v>17</v>
      </c>
      <c r="F628" s="8">
        <v>1362.937588</v>
      </c>
      <c r="G628" s="9">
        <v>18.1118</v>
      </c>
      <c r="H628" s="10">
        <f t="shared" si="1"/>
        <v>18111.8</v>
      </c>
      <c r="I628" s="7">
        <v>2178.0</v>
      </c>
      <c r="J628" s="11">
        <f t="shared" si="2"/>
        <v>8.315794307</v>
      </c>
      <c r="K628" s="8">
        <f t="shared" si="3"/>
        <v>75.25136033</v>
      </c>
      <c r="L628" s="7">
        <f>(350+399)/2</f>
        <v>374.5</v>
      </c>
      <c r="M628" s="8">
        <f t="shared" si="4"/>
        <v>0.2009382118</v>
      </c>
    </row>
    <row r="629" ht="15.75" hidden="1" customHeight="1">
      <c r="A629" s="7">
        <v>2020.0</v>
      </c>
      <c r="B629" s="7">
        <v>12.0</v>
      </c>
      <c r="C629" s="7" t="s">
        <v>37</v>
      </c>
      <c r="D629" s="7" t="s">
        <v>21</v>
      </c>
      <c r="E629" s="7" t="s">
        <v>16</v>
      </c>
      <c r="F629" s="8">
        <v>297.628508</v>
      </c>
      <c r="G629" s="9">
        <v>5.1247</v>
      </c>
      <c r="H629" s="10">
        <f t="shared" si="1"/>
        <v>5124.7</v>
      </c>
      <c r="I629" s="7">
        <v>1131.0</v>
      </c>
      <c r="J629" s="11">
        <f t="shared" si="2"/>
        <v>4.5311229</v>
      </c>
      <c r="K629" s="8">
        <f t="shared" si="3"/>
        <v>58.07725486</v>
      </c>
      <c r="L629" s="7">
        <f>(200+249)/2</f>
        <v>224.5</v>
      </c>
      <c r="M629" s="8">
        <f t="shared" si="4"/>
        <v>0.2586960128</v>
      </c>
    </row>
    <row r="630" ht="15.75" hidden="1" customHeight="1">
      <c r="A630" s="7">
        <v>2020.0</v>
      </c>
      <c r="B630" s="7">
        <v>12.0</v>
      </c>
      <c r="C630" s="7" t="s">
        <v>37</v>
      </c>
      <c r="D630" s="7" t="s">
        <v>21</v>
      </c>
      <c r="E630" s="7" t="s">
        <v>32</v>
      </c>
      <c r="F630" s="8">
        <v>0.852696</v>
      </c>
      <c r="G630" s="9">
        <v>0.0078</v>
      </c>
      <c r="H630" s="10">
        <f t="shared" si="1"/>
        <v>7.8</v>
      </c>
      <c r="I630" s="7">
        <v>9.0</v>
      </c>
      <c r="J630" s="11">
        <f t="shared" si="2"/>
        <v>0.8666666667</v>
      </c>
      <c r="K630" s="8">
        <f t="shared" si="3"/>
        <v>109.32</v>
      </c>
      <c r="L630" s="7">
        <f>(300+349)/2</f>
        <v>324.5</v>
      </c>
      <c r="M630" s="8">
        <f t="shared" si="4"/>
        <v>0.3368875193</v>
      </c>
    </row>
    <row r="631" ht="15.75" hidden="1" customHeight="1">
      <c r="A631" s="7">
        <v>2020.0</v>
      </c>
      <c r="B631" s="7">
        <v>12.0</v>
      </c>
      <c r="C631" s="7" t="s">
        <v>37</v>
      </c>
      <c r="D631" s="7" t="s">
        <v>21</v>
      </c>
      <c r="E631" s="7" t="s">
        <v>18</v>
      </c>
      <c r="F631" s="8">
        <v>923.409919</v>
      </c>
      <c r="G631" s="9">
        <v>6.2071</v>
      </c>
      <c r="H631" s="10">
        <f t="shared" si="1"/>
        <v>6207.1</v>
      </c>
      <c r="I631" s="7">
        <v>2167.0</v>
      </c>
      <c r="J631" s="11">
        <f t="shared" si="2"/>
        <v>2.864374712</v>
      </c>
      <c r="K631" s="8">
        <f t="shared" si="3"/>
        <v>148.7667218</v>
      </c>
      <c r="L631" s="7">
        <f>(400+599)/2</f>
        <v>499.5</v>
      </c>
      <c r="M631" s="8">
        <f t="shared" si="4"/>
        <v>0.2978312749</v>
      </c>
    </row>
    <row r="632" ht="15.75" hidden="1" customHeight="1">
      <c r="A632" s="7">
        <v>2020.0</v>
      </c>
      <c r="B632" s="7">
        <v>12.0</v>
      </c>
      <c r="C632" s="7" t="s">
        <v>37</v>
      </c>
      <c r="D632" s="7" t="s">
        <v>38</v>
      </c>
      <c r="E632" s="7" t="s">
        <v>23</v>
      </c>
      <c r="F632" s="8">
        <v>365.322427</v>
      </c>
      <c r="G632" s="9">
        <v>1.2878</v>
      </c>
      <c r="H632" s="10">
        <f t="shared" si="1"/>
        <v>1287.8</v>
      </c>
      <c r="I632" s="7">
        <v>117.0</v>
      </c>
      <c r="J632" s="11">
        <f t="shared" si="2"/>
        <v>11.00683761</v>
      </c>
      <c r="K632" s="8">
        <f t="shared" si="3"/>
        <v>283.6794743</v>
      </c>
      <c r="L632" s="7">
        <v>200.0</v>
      </c>
      <c r="M632" s="8">
        <f t="shared" si="4"/>
        <v>1.418397371</v>
      </c>
    </row>
    <row r="633" ht="15.75" hidden="1" customHeight="1">
      <c r="A633" s="7">
        <v>2020.0</v>
      </c>
      <c r="B633" s="7">
        <v>12.0</v>
      </c>
      <c r="C633" s="7" t="s">
        <v>37</v>
      </c>
      <c r="D633" s="7" t="s">
        <v>38</v>
      </c>
      <c r="E633" s="7" t="s">
        <v>17</v>
      </c>
      <c r="F633" s="8">
        <v>5.839443</v>
      </c>
      <c r="G633" s="9">
        <v>0.0215</v>
      </c>
      <c r="H633" s="10">
        <f t="shared" si="1"/>
        <v>21.5</v>
      </c>
      <c r="I633" s="7">
        <v>8.0</v>
      </c>
      <c r="J633" s="11">
        <f t="shared" si="2"/>
        <v>2.6875</v>
      </c>
      <c r="K633" s="8">
        <f t="shared" si="3"/>
        <v>271.602</v>
      </c>
      <c r="L633" s="7">
        <f>(350+399)/2</f>
        <v>374.5</v>
      </c>
      <c r="M633" s="8">
        <f t="shared" si="4"/>
        <v>0.7252389853</v>
      </c>
    </row>
    <row r="634" ht="15.75" hidden="1" customHeight="1">
      <c r="A634" s="7">
        <v>2020.0</v>
      </c>
      <c r="B634" s="7">
        <v>12.0</v>
      </c>
      <c r="C634" s="7" t="s">
        <v>37</v>
      </c>
      <c r="D634" s="7" t="s">
        <v>38</v>
      </c>
      <c r="E634" s="7" t="s">
        <v>18</v>
      </c>
      <c r="F634" s="8">
        <v>42.079687</v>
      </c>
      <c r="G634" s="9">
        <v>0.0856</v>
      </c>
      <c r="H634" s="10">
        <f t="shared" si="1"/>
        <v>85.6</v>
      </c>
      <c r="I634" s="7">
        <v>56.0</v>
      </c>
      <c r="J634" s="11">
        <f t="shared" si="2"/>
        <v>1.528571429</v>
      </c>
      <c r="K634" s="8">
        <f t="shared" si="3"/>
        <v>491.5851285</v>
      </c>
      <c r="L634" s="7">
        <f>(400+599)/2</f>
        <v>499.5</v>
      </c>
      <c r="M634" s="8">
        <f t="shared" si="4"/>
        <v>0.9841544114</v>
      </c>
    </row>
    <row r="635" ht="15.75" hidden="1" customHeight="1">
      <c r="A635" s="7">
        <v>2020.0</v>
      </c>
      <c r="B635" s="7">
        <v>12.0</v>
      </c>
      <c r="C635" s="7" t="s">
        <v>37</v>
      </c>
      <c r="D635" s="7" t="s">
        <v>24</v>
      </c>
      <c r="E635" s="7" t="s">
        <v>17</v>
      </c>
      <c r="F635" s="8">
        <v>309.219405</v>
      </c>
      <c r="G635" s="9">
        <v>2.1985</v>
      </c>
      <c r="H635" s="10">
        <f t="shared" si="1"/>
        <v>2198.5</v>
      </c>
      <c r="I635" s="7">
        <v>511.0</v>
      </c>
      <c r="J635" s="11">
        <f t="shared" si="2"/>
        <v>4.302348337</v>
      </c>
      <c r="K635" s="8">
        <f t="shared" si="3"/>
        <v>140.6501728</v>
      </c>
      <c r="L635" s="7">
        <f>(350+399)/2</f>
        <v>374.5</v>
      </c>
      <c r="M635" s="8">
        <f t="shared" si="4"/>
        <v>0.3755678848</v>
      </c>
    </row>
    <row r="636" ht="15.75" hidden="1" customHeight="1">
      <c r="A636" s="7">
        <v>2020.0</v>
      </c>
      <c r="B636" s="7">
        <v>12.0</v>
      </c>
      <c r="C636" s="7" t="s">
        <v>37</v>
      </c>
      <c r="D636" s="7" t="s">
        <v>39</v>
      </c>
      <c r="E636" s="7" t="s">
        <v>23</v>
      </c>
      <c r="F636" s="8">
        <v>0.094354</v>
      </c>
      <c r="G636" s="9">
        <v>2.0E-4</v>
      </c>
      <c r="H636" s="10">
        <f t="shared" si="1"/>
        <v>0.2</v>
      </c>
      <c r="I636" s="7">
        <v>1.0</v>
      </c>
      <c r="J636" s="11">
        <f t="shared" si="2"/>
        <v>0.2</v>
      </c>
      <c r="K636" s="8">
        <f t="shared" si="3"/>
        <v>471.77</v>
      </c>
      <c r="L636" s="7">
        <v>200.0</v>
      </c>
      <c r="M636" s="8">
        <f t="shared" si="4"/>
        <v>2.35885</v>
      </c>
    </row>
    <row r="637" ht="15.75" hidden="1" customHeight="1">
      <c r="A637" s="7">
        <v>2020.0</v>
      </c>
      <c r="B637" s="7">
        <v>12.0</v>
      </c>
      <c r="C637" s="7" t="s">
        <v>37</v>
      </c>
      <c r="D637" s="7" t="s">
        <v>39</v>
      </c>
      <c r="E637" s="7" t="s">
        <v>17</v>
      </c>
      <c r="F637" s="8">
        <v>33.376419</v>
      </c>
      <c r="G637" s="9">
        <v>0.084</v>
      </c>
      <c r="H637" s="10">
        <f t="shared" si="1"/>
        <v>84</v>
      </c>
      <c r="I637" s="7">
        <v>1.0</v>
      </c>
      <c r="J637" s="11">
        <f t="shared" si="2"/>
        <v>84</v>
      </c>
      <c r="K637" s="8">
        <f t="shared" si="3"/>
        <v>397.3383214</v>
      </c>
      <c r="L637" s="7">
        <f>(350+399)/2</f>
        <v>374.5</v>
      </c>
      <c r="M637" s="8">
        <f t="shared" si="4"/>
        <v>1.060983502</v>
      </c>
    </row>
    <row r="638" ht="15.75" hidden="1" customHeight="1">
      <c r="A638" s="7">
        <v>2020.0</v>
      </c>
      <c r="B638" s="7">
        <v>12.0</v>
      </c>
      <c r="C638" s="7" t="s">
        <v>37</v>
      </c>
      <c r="D638" s="7" t="s">
        <v>39</v>
      </c>
      <c r="E638" s="7" t="s">
        <v>18</v>
      </c>
      <c r="F638" s="8">
        <v>232.877716</v>
      </c>
      <c r="G638" s="9">
        <v>0.4299</v>
      </c>
      <c r="H638" s="10">
        <f t="shared" si="1"/>
        <v>429.9</v>
      </c>
      <c r="I638" s="7">
        <v>1.0</v>
      </c>
      <c r="J638" s="11">
        <f t="shared" si="2"/>
        <v>429.9</v>
      </c>
      <c r="K638" s="8">
        <f t="shared" si="3"/>
        <v>541.7020609</v>
      </c>
      <c r="L638" s="7">
        <f>(400+599)/2</f>
        <v>499.5</v>
      </c>
      <c r="M638" s="8">
        <f t="shared" si="4"/>
        <v>1.08448861</v>
      </c>
    </row>
    <row r="639" ht="15.75" hidden="1" customHeight="1">
      <c r="A639" s="7">
        <v>2020.0</v>
      </c>
      <c r="B639" s="7">
        <v>12.0</v>
      </c>
      <c r="C639" s="7" t="s">
        <v>37</v>
      </c>
      <c r="D639" s="7" t="s">
        <v>40</v>
      </c>
      <c r="E639" s="7" t="s">
        <v>23</v>
      </c>
      <c r="F639" s="8">
        <v>63.560267</v>
      </c>
      <c r="G639" s="9">
        <v>0.3527</v>
      </c>
      <c r="H639" s="10">
        <f t="shared" si="1"/>
        <v>352.7</v>
      </c>
      <c r="I639" s="7">
        <v>81.0</v>
      </c>
      <c r="J639" s="11">
        <f t="shared" si="2"/>
        <v>4.354320988</v>
      </c>
      <c r="K639" s="8">
        <f t="shared" si="3"/>
        <v>180.2105671</v>
      </c>
      <c r="L639" s="7">
        <v>200.0</v>
      </c>
      <c r="M639" s="8">
        <f t="shared" si="4"/>
        <v>0.9010528353</v>
      </c>
    </row>
    <row r="640" ht="15.75" hidden="1" customHeight="1">
      <c r="A640" s="7">
        <v>2020.0</v>
      </c>
      <c r="B640" s="7">
        <v>12.0</v>
      </c>
      <c r="C640" s="7" t="s">
        <v>37</v>
      </c>
      <c r="D640" s="7" t="s">
        <v>40</v>
      </c>
      <c r="E640" s="7" t="s">
        <v>17</v>
      </c>
      <c r="F640" s="8">
        <v>174.461142</v>
      </c>
      <c r="G640" s="9">
        <v>0.7694</v>
      </c>
      <c r="H640" s="10">
        <f t="shared" si="1"/>
        <v>769.4</v>
      </c>
      <c r="I640" s="7">
        <v>87.0</v>
      </c>
      <c r="J640" s="11">
        <f t="shared" si="2"/>
        <v>8.843678161</v>
      </c>
      <c r="K640" s="8">
        <f t="shared" si="3"/>
        <v>226.7495997</v>
      </c>
      <c r="L640" s="7">
        <f t="shared" ref="L640:L641" si="40">(350+399)/2</f>
        <v>374.5</v>
      </c>
      <c r="M640" s="8">
        <f t="shared" si="4"/>
        <v>0.6054728964</v>
      </c>
    </row>
    <row r="641" ht="15.75" hidden="1" customHeight="1">
      <c r="A641" s="7">
        <v>2020.0</v>
      </c>
      <c r="B641" s="7">
        <v>12.0</v>
      </c>
      <c r="C641" s="7" t="s">
        <v>37</v>
      </c>
      <c r="D641" s="7" t="s">
        <v>34</v>
      </c>
      <c r="E641" s="7" t="s">
        <v>17</v>
      </c>
      <c r="F641" s="8">
        <v>0.073136</v>
      </c>
      <c r="G641" s="9">
        <v>2.0E-4</v>
      </c>
      <c r="H641" s="10">
        <f t="shared" si="1"/>
        <v>0.2</v>
      </c>
      <c r="I641" s="7">
        <v>1.0</v>
      </c>
      <c r="J641" s="11">
        <f t="shared" si="2"/>
        <v>0.2</v>
      </c>
      <c r="K641" s="8">
        <f t="shared" si="3"/>
        <v>365.68</v>
      </c>
      <c r="L641" s="7">
        <f t="shared" si="40"/>
        <v>374.5</v>
      </c>
      <c r="M641" s="8">
        <f t="shared" si="4"/>
        <v>0.9764485981</v>
      </c>
    </row>
    <row r="642" ht="15.75" hidden="1" customHeight="1">
      <c r="A642" s="7">
        <v>2020.0</v>
      </c>
      <c r="B642" s="7">
        <v>12.0</v>
      </c>
      <c r="C642" s="7" t="s">
        <v>37</v>
      </c>
      <c r="D642" s="7" t="s">
        <v>34</v>
      </c>
      <c r="E642" s="7" t="s">
        <v>18</v>
      </c>
      <c r="F642" s="8">
        <v>191.647874</v>
      </c>
      <c r="G642" s="9">
        <v>0.6204</v>
      </c>
      <c r="H642" s="10">
        <f t="shared" si="1"/>
        <v>620.4</v>
      </c>
      <c r="I642" s="7">
        <v>124.0</v>
      </c>
      <c r="J642" s="11">
        <f t="shared" si="2"/>
        <v>5.003225806</v>
      </c>
      <c r="K642" s="8">
        <f t="shared" si="3"/>
        <v>308.9101773</v>
      </c>
      <c r="L642" s="7">
        <f>(400+599)/2</f>
        <v>499.5</v>
      </c>
      <c r="M642" s="8">
        <f t="shared" si="4"/>
        <v>0.6184387934</v>
      </c>
    </row>
    <row r="643" ht="15.75" hidden="1" customHeight="1">
      <c r="A643" s="7">
        <v>2020.0</v>
      </c>
      <c r="B643" s="7">
        <v>12.0</v>
      </c>
      <c r="C643" s="7" t="s">
        <v>37</v>
      </c>
      <c r="D643" s="7" t="s">
        <v>50</v>
      </c>
      <c r="E643" s="7" t="s">
        <v>16</v>
      </c>
      <c r="F643" s="8">
        <v>35.958112</v>
      </c>
      <c r="G643" s="9">
        <v>0.0765</v>
      </c>
      <c r="H643" s="10">
        <f t="shared" si="1"/>
        <v>76.5</v>
      </c>
      <c r="I643" s="7">
        <v>1.0</v>
      </c>
      <c r="J643" s="11">
        <f t="shared" si="2"/>
        <v>76.5</v>
      </c>
      <c r="K643" s="8">
        <f t="shared" si="3"/>
        <v>470.0406797</v>
      </c>
      <c r="L643" s="7">
        <f>(200+249)/2</f>
        <v>224.5</v>
      </c>
      <c r="M643" s="8">
        <f t="shared" si="4"/>
        <v>2.093722404</v>
      </c>
    </row>
    <row r="644" ht="15.75" hidden="1" customHeight="1">
      <c r="A644" s="7">
        <v>2020.0</v>
      </c>
      <c r="B644" s="7">
        <v>12.0</v>
      </c>
      <c r="C644" s="7" t="s">
        <v>37</v>
      </c>
      <c r="D644" s="7" t="s">
        <v>50</v>
      </c>
      <c r="E644" s="7" t="s">
        <v>17</v>
      </c>
      <c r="F644" s="8">
        <v>140.160417</v>
      </c>
      <c r="G644" s="9">
        <v>0.2849</v>
      </c>
      <c r="H644" s="10">
        <f t="shared" si="1"/>
        <v>284.9</v>
      </c>
      <c r="I644" s="7">
        <v>1.0</v>
      </c>
      <c r="J644" s="11">
        <f t="shared" si="2"/>
        <v>284.9</v>
      </c>
      <c r="K644" s="8">
        <f t="shared" si="3"/>
        <v>491.9635556</v>
      </c>
      <c r="L644" s="7">
        <f>(350+399)/2</f>
        <v>374.5</v>
      </c>
      <c r="M644" s="8">
        <f t="shared" si="4"/>
        <v>1.313654354</v>
      </c>
    </row>
    <row r="645" ht="15.75" hidden="1" customHeight="1">
      <c r="A645" s="7">
        <v>2020.0</v>
      </c>
      <c r="B645" s="7">
        <v>10.0</v>
      </c>
      <c r="C645" s="7" t="s">
        <v>14</v>
      </c>
      <c r="D645" s="7" t="s">
        <v>15</v>
      </c>
      <c r="E645" s="7" t="s">
        <v>52</v>
      </c>
      <c r="F645" s="8">
        <v>41.856</v>
      </c>
      <c r="G645" s="9">
        <v>0.7753</v>
      </c>
      <c r="H645" s="10">
        <f t="shared" si="1"/>
        <v>775.3</v>
      </c>
      <c r="I645" s="7">
        <v>13.0</v>
      </c>
      <c r="J645" s="11">
        <f t="shared" si="2"/>
        <v>59.63846154</v>
      </c>
      <c r="K645" s="8">
        <f t="shared" si="3"/>
        <v>53.9868438</v>
      </c>
      <c r="L645" s="7">
        <f t="shared" ref="L645:L653" si="41">(100+199)/2</f>
        <v>149.5</v>
      </c>
      <c r="M645" s="8">
        <f t="shared" si="4"/>
        <v>0.3611160121</v>
      </c>
    </row>
    <row r="646" ht="15.75" hidden="1" customHeight="1">
      <c r="A646" s="7">
        <v>2020.0</v>
      </c>
      <c r="B646" s="7">
        <v>10.0</v>
      </c>
      <c r="C646" s="7" t="s">
        <v>31</v>
      </c>
      <c r="D646" s="7" t="s">
        <v>15</v>
      </c>
      <c r="E646" s="7" t="s">
        <v>52</v>
      </c>
      <c r="F646" s="8">
        <v>76.9093</v>
      </c>
      <c r="G646" s="9">
        <v>1.2062</v>
      </c>
      <c r="H646" s="10">
        <f t="shared" si="1"/>
        <v>1206.2</v>
      </c>
      <c r="I646" s="7">
        <v>367.0</v>
      </c>
      <c r="J646" s="11">
        <f t="shared" si="2"/>
        <v>3.286648501</v>
      </c>
      <c r="K646" s="8">
        <f t="shared" si="3"/>
        <v>63.76164815</v>
      </c>
      <c r="L646" s="7">
        <f t="shared" si="41"/>
        <v>149.5</v>
      </c>
      <c r="M646" s="8">
        <f t="shared" si="4"/>
        <v>0.4264993187</v>
      </c>
    </row>
    <row r="647" ht="15.75" hidden="1" customHeight="1">
      <c r="A647" s="7">
        <v>2020.0</v>
      </c>
      <c r="B647" s="7">
        <v>10.0</v>
      </c>
      <c r="C647" s="7" t="s">
        <v>37</v>
      </c>
      <c r="D647" s="7" t="s">
        <v>15</v>
      </c>
      <c r="E647" s="7" t="s">
        <v>52</v>
      </c>
      <c r="F647" s="8">
        <v>151.083</v>
      </c>
      <c r="G647" s="9">
        <v>2.4604</v>
      </c>
      <c r="H647" s="10">
        <f t="shared" si="1"/>
        <v>2460.4</v>
      </c>
      <c r="I647" s="7">
        <v>271.0</v>
      </c>
      <c r="J647" s="11">
        <f t="shared" si="2"/>
        <v>9.07896679</v>
      </c>
      <c r="K647" s="8">
        <f t="shared" si="3"/>
        <v>61.40586896</v>
      </c>
      <c r="L647" s="7">
        <f t="shared" si="41"/>
        <v>149.5</v>
      </c>
      <c r="M647" s="8">
        <f t="shared" si="4"/>
        <v>0.4107415984</v>
      </c>
    </row>
    <row r="648" ht="15.75" hidden="1" customHeight="1">
      <c r="A648" s="7">
        <v>2020.0</v>
      </c>
      <c r="B648" s="7">
        <v>11.0</v>
      </c>
      <c r="C648" s="7" t="s">
        <v>14</v>
      </c>
      <c r="D648" s="7" t="s">
        <v>15</v>
      </c>
      <c r="E648" s="7" t="s">
        <v>52</v>
      </c>
      <c r="F648" s="8">
        <v>173.9148</v>
      </c>
      <c r="G648" s="9">
        <v>2.4715</v>
      </c>
      <c r="H648" s="10">
        <f t="shared" si="1"/>
        <v>2471.5</v>
      </c>
      <c r="I648" s="7">
        <v>171.0</v>
      </c>
      <c r="J648" s="11">
        <f t="shared" si="2"/>
        <v>14.45321637</v>
      </c>
      <c r="K648" s="8">
        <f t="shared" si="3"/>
        <v>70.36811653</v>
      </c>
      <c r="L648" s="7">
        <f t="shared" si="41"/>
        <v>149.5</v>
      </c>
      <c r="M648" s="8">
        <f t="shared" si="4"/>
        <v>0.4706897427</v>
      </c>
    </row>
    <row r="649" ht="15.75" hidden="1" customHeight="1">
      <c r="A649" s="7">
        <v>2020.0</v>
      </c>
      <c r="B649" s="7">
        <v>11.0</v>
      </c>
      <c r="C649" s="7" t="s">
        <v>31</v>
      </c>
      <c r="D649" s="7" t="s">
        <v>15</v>
      </c>
      <c r="E649" s="7" t="s">
        <v>52</v>
      </c>
      <c r="F649" s="8">
        <v>1109.3931</v>
      </c>
      <c r="G649" s="9">
        <v>17.7682</v>
      </c>
      <c r="H649" s="10">
        <f t="shared" si="1"/>
        <v>17768.2</v>
      </c>
      <c r="I649" s="7">
        <v>1713.0</v>
      </c>
      <c r="J649" s="11">
        <f t="shared" si="2"/>
        <v>10.37256276</v>
      </c>
      <c r="K649" s="8">
        <f t="shared" si="3"/>
        <v>62.43699981</v>
      </c>
      <c r="L649" s="7">
        <f t="shared" si="41"/>
        <v>149.5</v>
      </c>
      <c r="M649" s="8">
        <f t="shared" si="4"/>
        <v>0.4176387947</v>
      </c>
    </row>
    <row r="650" ht="15.75" hidden="1" customHeight="1">
      <c r="A650" s="7">
        <v>2020.0</v>
      </c>
      <c r="B650" s="7">
        <v>11.0</v>
      </c>
      <c r="C650" s="7" t="s">
        <v>37</v>
      </c>
      <c r="D650" s="7" t="s">
        <v>15</v>
      </c>
      <c r="E650" s="7" t="s">
        <v>52</v>
      </c>
      <c r="F650" s="8">
        <v>1317.4916</v>
      </c>
      <c r="G650" s="9">
        <v>18.8734</v>
      </c>
      <c r="H650" s="10">
        <f t="shared" si="1"/>
        <v>18873.4</v>
      </c>
      <c r="I650" s="7">
        <v>1617.0</v>
      </c>
      <c r="J650" s="11">
        <f t="shared" si="2"/>
        <v>11.67186147</v>
      </c>
      <c r="K650" s="8">
        <f t="shared" si="3"/>
        <v>69.80679687</v>
      </c>
      <c r="L650" s="7">
        <f t="shared" si="41"/>
        <v>149.5</v>
      </c>
      <c r="M650" s="8">
        <f t="shared" si="4"/>
        <v>0.4669350961</v>
      </c>
    </row>
    <row r="651" ht="15.75" hidden="1" customHeight="1">
      <c r="A651" s="7">
        <v>2020.0</v>
      </c>
      <c r="B651" s="7">
        <v>12.0</v>
      </c>
      <c r="C651" s="7" t="s">
        <v>14</v>
      </c>
      <c r="D651" s="7" t="s">
        <v>15</v>
      </c>
      <c r="E651" s="7" t="s">
        <v>52</v>
      </c>
      <c r="F651" s="8">
        <v>2267.3183</v>
      </c>
      <c r="G651" s="9">
        <v>36.9079</v>
      </c>
      <c r="H651" s="10">
        <f t="shared" si="1"/>
        <v>36907.9</v>
      </c>
      <c r="I651" s="7">
        <v>468.0</v>
      </c>
      <c r="J651" s="11">
        <f t="shared" si="2"/>
        <v>78.86303419</v>
      </c>
      <c r="K651" s="8">
        <f t="shared" si="3"/>
        <v>61.43178832</v>
      </c>
      <c r="L651" s="7">
        <f t="shared" si="41"/>
        <v>149.5</v>
      </c>
      <c r="M651" s="8">
        <f t="shared" si="4"/>
        <v>0.410914972</v>
      </c>
    </row>
    <row r="652" ht="15.75" hidden="1" customHeight="1">
      <c r="A652" s="7">
        <v>2020.0</v>
      </c>
      <c r="B652" s="7">
        <v>12.0</v>
      </c>
      <c r="C652" s="7" t="s">
        <v>31</v>
      </c>
      <c r="D652" s="7" t="s">
        <v>15</v>
      </c>
      <c r="E652" s="7" t="s">
        <v>52</v>
      </c>
      <c r="F652" s="8">
        <v>1371.255</v>
      </c>
      <c r="G652" s="9">
        <v>20.2285</v>
      </c>
      <c r="H652" s="10">
        <f t="shared" si="1"/>
        <v>20228.5</v>
      </c>
      <c r="I652" s="7">
        <v>1889.0</v>
      </c>
      <c r="J652" s="11">
        <f t="shared" si="2"/>
        <v>10.70857597</v>
      </c>
      <c r="K652" s="8">
        <f t="shared" si="3"/>
        <v>67.78826903</v>
      </c>
      <c r="L652" s="7">
        <f t="shared" si="41"/>
        <v>149.5</v>
      </c>
      <c r="M652" s="8">
        <f t="shared" si="4"/>
        <v>0.4534332376</v>
      </c>
    </row>
    <row r="653" ht="15.75" hidden="1" customHeight="1">
      <c r="A653" s="7">
        <v>2020.0</v>
      </c>
      <c r="B653" s="7">
        <v>12.0</v>
      </c>
      <c r="C653" s="7" t="s">
        <v>37</v>
      </c>
      <c r="D653" s="7" t="s">
        <v>15</v>
      </c>
      <c r="E653" s="7" t="s">
        <v>52</v>
      </c>
      <c r="F653" s="8">
        <v>2642.1648</v>
      </c>
      <c r="G653" s="9">
        <v>40.6617</v>
      </c>
      <c r="H653" s="10">
        <f t="shared" si="1"/>
        <v>40661.7</v>
      </c>
      <c r="I653" s="7">
        <v>2179.0</v>
      </c>
      <c r="J653" s="11">
        <f t="shared" si="2"/>
        <v>18.66071592</v>
      </c>
      <c r="K653" s="8">
        <f t="shared" si="3"/>
        <v>64.97920156</v>
      </c>
      <c r="L653" s="7">
        <f t="shared" si="41"/>
        <v>149.5</v>
      </c>
      <c r="M653" s="8">
        <f t="shared" si="4"/>
        <v>0.4346434887</v>
      </c>
    </row>
    <row r="654" ht="15.75" hidden="1" customHeight="1">
      <c r="A654" s="7">
        <v>2022.0</v>
      </c>
      <c r="B654" s="7">
        <v>1.0</v>
      </c>
      <c r="C654" s="7" t="s">
        <v>14</v>
      </c>
      <c r="D654" s="7" t="s">
        <v>15</v>
      </c>
      <c r="E654" s="7" t="s">
        <v>16</v>
      </c>
      <c r="F654" s="8">
        <v>899.265493</v>
      </c>
      <c r="G654" s="9">
        <v>15.2249</v>
      </c>
      <c r="H654" s="10">
        <f t="shared" si="1"/>
        <v>15224.9</v>
      </c>
      <c r="I654" s="7">
        <v>536.0</v>
      </c>
      <c r="J654" s="11">
        <f t="shared" si="2"/>
        <v>28.40466418</v>
      </c>
      <c r="K654" s="8">
        <f t="shared" si="3"/>
        <v>59.06544496</v>
      </c>
      <c r="L654" s="7">
        <f>(200+249)/2</f>
        <v>224.5</v>
      </c>
      <c r="M654" s="8">
        <f t="shared" si="4"/>
        <v>0.2630977504</v>
      </c>
    </row>
    <row r="655" ht="15.75" customHeight="1">
      <c r="A655" s="7">
        <v>2022.0</v>
      </c>
      <c r="B655" s="7">
        <v>1.0</v>
      </c>
      <c r="C655" s="7" t="s">
        <v>14</v>
      </c>
      <c r="D655" s="7" t="s">
        <v>15</v>
      </c>
      <c r="E655" s="7" t="s">
        <v>17</v>
      </c>
      <c r="F655" s="8">
        <v>5622.580442</v>
      </c>
      <c r="G655" s="9">
        <v>58.2443</v>
      </c>
      <c r="H655" s="10">
        <f t="shared" si="1"/>
        <v>58244.3</v>
      </c>
      <c r="I655" s="7">
        <v>758.0</v>
      </c>
      <c r="J655" s="11">
        <f t="shared" si="2"/>
        <v>76.83944591</v>
      </c>
      <c r="K655" s="8">
        <f t="shared" si="3"/>
        <v>96.53443242</v>
      </c>
      <c r="L655" s="7">
        <f>(350+399)/2</f>
        <v>374.5</v>
      </c>
      <c r="M655" s="8">
        <f t="shared" si="4"/>
        <v>0.2577688449</v>
      </c>
    </row>
    <row r="656" ht="15.75" customHeight="1">
      <c r="A656" s="7">
        <v>2022.0</v>
      </c>
      <c r="B656" s="7">
        <v>1.0</v>
      </c>
      <c r="C656" s="7" t="s">
        <v>14</v>
      </c>
      <c r="D656" s="7" t="s">
        <v>15</v>
      </c>
      <c r="E656" s="7" t="s">
        <v>18</v>
      </c>
      <c r="F656" s="8">
        <v>4457.22479</v>
      </c>
      <c r="G656" s="9">
        <v>38.4102</v>
      </c>
      <c r="H656" s="10">
        <f t="shared" si="1"/>
        <v>38410.2</v>
      </c>
      <c r="I656" s="7">
        <v>633.0</v>
      </c>
      <c r="J656" s="11">
        <f t="shared" si="2"/>
        <v>60.67962085</v>
      </c>
      <c r="K656" s="8">
        <f t="shared" si="3"/>
        <v>116.0427384</v>
      </c>
      <c r="L656" s="7">
        <f>(400+599)/2</f>
        <v>499.5</v>
      </c>
      <c r="M656" s="8">
        <f t="shared" si="4"/>
        <v>0.2323177946</v>
      </c>
    </row>
    <row r="657" ht="15.75" hidden="1" customHeight="1">
      <c r="A657" s="7">
        <v>2022.0</v>
      </c>
      <c r="B657" s="7">
        <v>1.0</v>
      </c>
      <c r="C657" s="7" t="s">
        <v>14</v>
      </c>
      <c r="D657" s="7" t="s">
        <v>20</v>
      </c>
      <c r="E657" s="7" t="s">
        <v>16</v>
      </c>
      <c r="F657" s="8">
        <v>15.948333</v>
      </c>
      <c r="G657" s="9">
        <v>0.1327</v>
      </c>
      <c r="H657" s="10">
        <f t="shared" si="1"/>
        <v>132.7</v>
      </c>
      <c r="I657" s="7">
        <v>11.0</v>
      </c>
      <c r="J657" s="11">
        <f t="shared" si="2"/>
        <v>12.06363636</v>
      </c>
      <c r="K657" s="8">
        <f t="shared" si="3"/>
        <v>120.1833685</v>
      </c>
      <c r="L657" s="7">
        <f>(200+249)/2</f>
        <v>224.5</v>
      </c>
      <c r="M657" s="8">
        <f t="shared" si="4"/>
        <v>0.5353379443</v>
      </c>
    </row>
    <row r="658" ht="15.75" customHeight="1">
      <c r="A658" s="7">
        <v>2022.0</v>
      </c>
      <c r="B658" s="7">
        <v>1.0</v>
      </c>
      <c r="C658" s="7" t="s">
        <v>14</v>
      </c>
      <c r="D658" s="7" t="s">
        <v>20</v>
      </c>
      <c r="E658" s="7" t="s">
        <v>18</v>
      </c>
      <c r="F658" s="8">
        <v>7611.563208</v>
      </c>
      <c r="G658" s="9">
        <v>44.9287</v>
      </c>
      <c r="H658" s="10">
        <f t="shared" si="1"/>
        <v>44928.7</v>
      </c>
      <c r="I658" s="7">
        <v>728.0</v>
      </c>
      <c r="J658" s="11">
        <f t="shared" si="2"/>
        <v>61.71524725</v>
      </c>
      <c r="K658" s="8">
        <f t="shared" si="3"/>
        <v>169.4142766</v>
      </c>
      <c r="L658" s="7">
        <f>(400+599)/2</f>
        <v>499.5</v>
      </c>
      <c r="M658" s="8">
        <f t="shared" si="4"/>
        <v>0.3391677209</v>
      </c>
    </row>
    <row r="659" ht="15.75" customHeight="1">
      <c r="A659" s="7">
        <v>2022.0</v>
      </c>
      <c r="B659" s="7">
        <v>1.0</v>
      </c>
      <c r="C659" s="7" t="s">
        <v>14</v>
      </c>
      <c r="D659" s="7" t="s">
        <v>22</v>
      </c>
      <c r="E659" s="7" t="s">
        <v>23</v>
      </c>
      <c r="F659" s="8">
        <v>307.946992</v>
      </c>
      <c r="G659" s="9">
        <v>2.8629</v>
      </c>
      <c r="H659" s="10">
        <f t="shared" si="1"/>
        <v>2862.9</v>
      </c>
      <c r="I659" s="7">
        <v>211.0</v>
      </c>
      <c r="J659" s="11">
        <f t="shared" si="2"/>
        <v>13.56824645</v>
      </c>
      <c r="K659" s="8">
        <f t="shared" si="3"/>
        <v>107.5647043</v>
      </c>
      <c r="L659" s="7">
        <v>200.0</v>
      </c>
      <c r="M659" s="8">
        <f t="shared" si="4"/>
        <v>0.5378235216</v>
      </c>
    </row>
    <row r="660" ht="15.75" customHeight="1">
      <c r="A660" s="7">
        <v>2022.0</v>
      </c>
      <c r="B660" s="7">
        <v>1.0</v>
      </c>
      <c r="C660" s="7" t="s">
        <v>14</v>
      </c>
      <c r="D660" s="7" t="s">
        <v>26</v>
      </c>
      <c r="E660" s="7" t="s">
        <v>27</v>
      </c>
      <c r="F660" s="8">
        <v>6.422605</v>
      </c>
      <c r="G660" s="9">
        <v>0.0225</v>
      </c>
      <c r="H660" s="10">
        <f t="shared" si="1"/>
        <v>22.5</v>
      </c>
      <c r="I660" s="7">
        <v>13.0</v>
      </c>
      <c r="J660" s="11">
        <f t="shared" si="2"/>
        <v>1.730769231</v>
      </c>
      <c r="K660" s="8">
        <f t="shared" si="3"/>
        <v>285.4491111</v>
      </c>
      <c r="L660" s="7">
        <f>(250+299)/2</f>
        <v>274.5</v>
      </c>
      <c r="M660" s="8">
        <f t="shared" si="4"/>
        <v>1.039887472</v>
      </c>
    </row>
    <row r="661" ht="15.75" customHeight="1">
      <c r="A661" s="7">
        <v>2022.0</v>
      </c>
      <c r="B661" s="7">
        <v>1.0</v>
      </c>
      <c r="C661" s="7" t="s">
        <v>14</v>
      </c>
      <c r="D661" s="7" t="s">
        <v>26</v>
      </c>
      <c r="E661" s="7" t="s">
        <v>18</v>
      </c>
      <c r="F661" s="8">
        <v>212.469968</v>
      </c>
      <c r="G661" s="9">
        <v>1.5595</v>
      </c>
      <c r="H661" s="10">
        <f t="shared" si="1"/>
        <v>1559.5</v>
      </c>
      <c r="I661" s="7">
        <v>178.0</v>
      </c>
      <c r="J661" s="11">
        <f t="shared" si="2"/>
        <v>8.761235955</v>
      </c>
      <c r="K661" s="8">
        <f t="shared" si="3"/>
        <v>136.2423649</v>
      </c>
      <c r="L661" s="7">
        <f>(400+599)/2</f>
        <v>499.5</v>
      </c>
      <c r="M661" s="8">
        <f t="shared" si="4"/>
        <v>0.2727574872</v>
      </c>
    </row>
    <row r="662" ht="15.75" customHeight="1">
      <c r="A662" s="7">
        <v>2022.0</v>
      </c>
      <c r="B662" s="7">
        <v>1.0</v>
      </c>
      <c r="C662" s="7" t="s">
        <v>14</v>
      </c>
      <c r="D662" s="7" t="s">
        <v>24</v>
      </c>
      <c r="E662" s="7" t="s">
        <v>17</v>
      </c>
      <c r="F662" s="8">
        <v>171.236944</v>
      </c>
      <c r="G662" s="9">
        <v>1.0881</v>
      </c>
      <c r="H662" s="10">
        <f t="shared" si="1"/>
        <v>1088.1</v>
      </c>
      <c r="I662" s="7">
        <v>39.0</v>
      </c>
      <c r="J662" s="11">
        <f t="shared" si="2"/>
        <v>27.9</v>
      </c>
      <c r="K662" s="8">
        <f t="shared" si="3"/>
        <v>157.3724327</v>
      </c>
      <c r="L662" s="7">
        <f>(350+399)/2</f>
        <v>374.5</v>
      </c>
      <c r="M662" s="8">
        <f t="shared" si="4"/>
        <v>0.420220114</v>
      </c>
    </row>
    <row r="663" ht="15.75" customHeight="1">
      <c r="A663" s="7">
        <v>2022.0</v>
      </c>
      <c r="B663" s="7">
        <v>1.0</v>
      </c>
      <c r="C663" s="7" t="s">
        <v>14</v>
      </c>
      <c r="D663" s="7" t="s">
        <v>25</v>
      </c>
      <c r="E663" s="7" t="s">
        <v>27</v>
      </c>
      <c r="F663" s="8">
        <v>0.029771</v>
      </c>
      <c r="G663" s="9">
        <v>5.0E-4</v>
      </c>
      <c r="H663" s="10">
        <f t="shared" si="1"/>
        <v>0.5</v>
      </c>
      <c r="I663" s="7">
        <v>2.0</v>
      </c>
      <c r="J663" s="11">
        <f t="shared" si="2"/>
        <v>0.25</v>
      </c>
      <c r="K663" s="8">
        <f t="shared" si="3"/>
        <v>59.542</v>
      </c>
      <c r="L663" s="7">
        <f>(250+299)/2</f>
        <v>274.5</v>
      </c>
      <c r="M663" s="8">
        <f t="shared" si="4"/>
        <v>0.2169107468</v>
      </c>
    </row>
    <row r="664" ht="15.75" customHeight="1">
      <c r="A664" s="7">
        <v>2022.0</v>
      </c>
      <c r="B664" s="7">
        <v>1.0</v>
      </c>
      <c r="C664" s="7" t="s">
        <v>14</v>
      </c>
      <c r="D664" s="7" t="s">
        <v>25</v>
      </c>
      <c r="E664" s="7" t="s">
        <v>17</v>
      </c>
      <c r="F664" s="8">
        <v>116.992414</v>
      </c>
      <c r="G664" s="9">
        <v>1.4561</v>
      </c>
      <c r="H664" s="10">
        <f t="shared" si="1"/>
        <v>1456.1</v>
      </c>
      <c r="I664" s="7">
        <v>155.0</v>
      </c>
      <c r="J664" s="11">
        <f t="shared" si="2"/>
        <v>9.394193548</v>
      </c>
      <c r="K664" s="8">
        <f t="shared" si="3"/>
        <v>80.34641439</v>
      </c>
      <c r="L664" s="7">
        <f>(350+399)/2</f>
        <v>374.5</v>
      </c>
      <c r="M664" s="8">
        <f t="shared" si="4"/>
        <v>0.2145431626</v>
      </c>
    </row>
    <row r="665" ht="15.75" customHeight="1">
      <c r="A665" s="7">
        <v>2022.0</v>
      </c>
      <c r="B665" s="7">
        <v>1.0</v>
      </c>
      <c r="C665" s="7" t="s">
        <v>14</v>
      </c>
      <c r="D665" s="7" t="s">
        <v>53</v>
      </c>
      <c r="E665" s="7" t="s">
        <v>32</v>
      </c>
      <c r="F665" s="8">
        <v>95.339903</v>
      </c>
      <c r="G665" s="9">
        <v>0.8941</v>
      </c>
      <c r="H665" s="10">
        <f t="shared" si="1"/>
        <v>894.1</v>
      </c>
      <c r="I665" s="7">
        <v>219.0</v>
      </c>
      <c r="J665" s="11">
        <f t="shared" si="2"/>
        <v>4.082648402</v>
      </c>
      <c r="K665" s="8">
        <f t="shared" si="3"/>
        <v>106.6322593</v>
      </c>
      <c r="L665" s="7">
        <f>(300+349)/2</f>
        <v>324.5</v>
      </c>
      <c r="M665" s="8">
        <f t="shared" si="4"/>
        <v>0.3286048051</v>
      </c>
    </row>
    <row r="666" ht="15.75" customHeight="1">
      <c r="A666" s="7">
        <v>2022.0</v>
      </c>
      <c r="B666" s="7">
        <v>1.0</v>
      </c>
      <c r="C666" s="7" t="s">
        <v>14</v>
      </c>
      <c r="D666" s="7" t="s">
        <v>28</v>
      </c>
      <c r="E666" s="7" t="s">
        <v>18</v>
      </c>
      <c r="F666" s="8">
        <v>38.969667</v>
      </c>
      <c r="G666" s="9">
        <v>0.1668</v>
      </c>
      <c r="H666" s="10">
        <f t="shared" si="1"/>
        <v>166.8</v>
      </c>
      <c r="I666" s="7">
        <v>111.0</v>
      </c>
      <c r="J666" s="11">
        <f t="shared" si="2"/>
        <v>1.502702703</v>
      </c>
      <c r="K666" s="8">
        <f t="shared" si="3"/>
        <v>233.6310971</v>
      </c>
      <c r="L666" s="7">
        <f>(400+599)/2</f>
        <v>499.5</v>
      </c>
      <c r="M666" s="8">
        <f t="shared" si="4"/>
        <v>0.4677299242</v>
      </c>
    </row>
    <row r="667" ht="15.75" customHeight="1">
      <c r="A667" s="7">
        <v>2022.0</v>
      </c>
      <c r="B667" s="7">
        <v>1.0</v>
      </c>
      <c r="C667" s="7" t="s">
        <v>14</v>
      </c>
      <c r="D667" s="7" t="s">
        <v>29</v>
      </c>
      <c r="E667" s="7" t="s">
        <v>23</v>
      </c>
      <c r="F667" s="8">
        <v>34.905171</v>
      </c>
      <c r="G667" s="9">
        <v>0.2026</v>
      </c>
      <c r="H667" s="10">
        <f t="shared" si="1"/>
        <v>202.6</v>
      </c>
      <c r="I667" s="7">
        <v>81.0</v>
      </c>
      <c r="J667" s="11">
        <f t="shared" si="2"/>
        <v>2.501234568</v>
      </c>
      <c r="K667" s="8">
        <f t="shared" si="3"/>
        <v>172.2861352</v>
      </c>
      <c r="L667" s="7">
        <v>200.0</v>
      </c>
      <c r="M667" s="8">
        <f t="shared" si="4"/>
        <v>0.8614306762</v>
      </c>
    </row>
    <row r="668" ht="15.75" customHeight="1">
      <c r="A668" s="7">
        <v>2022.0</v>
      </c>
      <c r="B668" s="7">
        <v>1.0</v>
      </c>
      <c r="C668" s="7" t="s">
        <v>14</v>
      </c>
      <c r="D668" s="7" t="s">
        <v>29</v>
      </c>
      <c r="E668" s="7" t="s">
        <v>17</v>
      </c>
      <c r="F668" s="8">
        <v>0.142028</v>
      </c>
      <c r="G668" s="9">
        <v>0.0014</v>
      </c>
      <c r="H668" s="10">
        <f t="shared" si="1"/>
        <v>1.4</v>
      </c>
      <c r="I668" s="7">
        <v>1.0</v>
      </c>
      <c r="J668" s="11">
        <f t="shared" si="2"/>
        <v>1.4</v>
      </c>
      <c r="K668" s="8">
        <f t="shared" si="3"/>
        <v>101.4485714</v>
      </c>
      <c r="L668" s="7">
        <f>(350+399)/2</f>
        <v>374.5</v>
      </c>
      <c r="M668" s="8">
        <f t="shared" si="4"/>
        <v>0.2708907114</v>
      </c>
    </row>
    <row r="669" ht="15.75" customHeight="1">
      <c r="A669" s="7">
        <v>2022.0</v>
      </c>
      <c r="B669" s="7">
        <v>1.0</v>
      </c>
      <c r="C669" s="7" t="s">
        <v>14</v>
      </c>
      <c r="D669" s="7" t="s">
        <v>54</v>
      </c>
      <c r="E669" s="7" t="s">
        <v>18</v>
      </c>
      <c r="F669" s="8">
        <v>32.450189</v>
      </c>
      <c r="G669" s="9">
        <v>0.1902</v>
      </c>
      <c r="H669" s="10">
        <f t="shared" si="1"/>
        <v>190.2</v>
      </c>
      <c r="I669" s="7">
        <v>1.0</v>
      </c>
      <c r="J669" s="11">
        <f t="shared" si="2"/>
        <v>190.2</v>
      </c>
      <c r="K669" s="8">
        <f t="shared" si="3"/>
        <v>170.610878</v>
      </c>
      <c r="L669" s="7">
        <f>(400+599)/2</f>
        <v>499.5</v>
      </c>
      <c r="M669" s="8">
        <f t="shared" si="4"/>
        <v>0.3415633194</v>
      </c>
    </row>
    <row r="670" ht="15.75" hidden="1" customHeight="1">
      <c r="A670" s="7">
        <v>2022.0</v>
      </c>
      <c r="B670" s="7">
        <v>1.0</v>
      </c>
      <c r="C670" s="7" t="s">
        <v>31</v>
      </c>
      <c r="D670" s="7" t="s">
        <v>15</v>
      </c>
      <c r="E670" s="7" t="s">
        <v>16</v>
      </c>
      <c r="F670" s="8">
        <v>4389.809554</v>
      </c>
      <c r="G670" s="9">
        <v>88.4917</v>
      </c>
      <c r="H670" s="10">
        <f t="shared" si="1"/>
        <v>88491.7</v>
      </c>
      <c r="I670" s="7">
        <v>9111.0</v>
      </c>
      <c r="J670" s="11">
        <f t="shared" si="2"/>
        <v>9.712622105</v>
      </c>
      <c r="K670" s="8">
        <f t="shared" si="3"/>
        <v>49.60702025</v>
      </c>
      <c r="L670" s="7">
        <f>(200+249)/2</f>
        <v>224.5</v>
      </c>
      <c r="M670" s="8">
        <f t="shared" si="4"/>
        <v>0.2209666826</v>
      </c>
    </row>
    <row r="671" ht="15.75" hidden="1" customHeight="1">
      <c r="A671" s="7">
        <v>2022.0</v>
      </c>
      <c r="B671" s="7">
        <v>1.0</v>
      </c>
      <c r="C671" s="7" t="s">
        <v>31</v>
      </c>
      <c r="D671" s="7" t="s">
        <v>15</v>
      </c>
      <c r="E671" s="7" t="s">
        <v>17</v>
      </c>
      <c r="F671" s="8">
        <v>5967.119432</v>
      </c>
      <c r="G671" s="9">
        <v>57.6908</v>
      </c>
      <c r="H671" s="10">
        <f t="shared" si="1"/>
        <v>57690.8</v>
      </c>
      <c r="I671" s="7">
        <v>9322.0</v>
      </c>
      <c r="J671" s="11">
        <f t="shared" si="2"/>
        <v>6.188671959</v>
      </c>
      <c r="K671" s="8">
        <f t="shared" si="3"/>
        <v>103.4327732</v>
      </c>
      <c r="L671" s="7">
        <f>(350+399)/2</f>
        <v>374.5</v>
      </c>
      <c r="M671" s="8">
        <f t="shared" si="4"/>
        <v>0.2761889805</v>
      </c>
    </row>
    <row r="672" ht="15.75" hidden="1" customHeight="1">
      <c r="A672" s="7">
        <v>2022.0</v>
      </c>
      <c r="B672" s="7">
        <v>1.0</v>
      </c>
      <c r="C672" s="7" t="s">
        <v>31</v>
      </c>
      <c r="D672" s="7" t="s">
        <v>15</v>
      </c>
      <c r="E672" s="7" t="s">
        <v>18</v>
      </c>
      <c r="F672" s="8">
        <v>485.822233</v>
      </c>
      <c r="G672" s="9">
        <v>2.834</v>
      </c>
      <c r="H672" s="10">
        <f t="shared" si="1"/>
        <v>2834</v>
      </c>
      <c r="I672" s="7">
        <v>721.0</v>
      </c>
      <c r="J672" s="11">
        <f t="shared" si="2"/>
        <v>3.930651872</v>
      </c>
      <c r="K672" s="8">
        <f t="shared" si="3"/>
        <v>171.4263349</v>
      </c>
      <c r="L672" s="7">
        <f>(400+599)/2</f>
        <v>499.5</v>
      </c>
      <c r="M672" s="8">
        <f t="shared" si="4"/>
        <v>0.3431958656</v>
      </c>
    </row>
    <row r="673" ht="15.75" hidden="1" customHeight="1">
      <c r="A673" s="7">
        <v>2022.0</v>
      </c>
      <c r="B673" s="7">
        <v>1.0</v>
      </c>
      <c r="C673" s="7" t="s">
        <v>31</v>
      </c>
      <c r="D673" s="7" t="s">
        <v>15</v>
      </c>
      <c r="E673" s="7" t="s">
        <v>19</v>
      </c>
      <c r="F673" s="8">
        <v>46.13722</v>
      </c>
      <c r="G673" s="9">
        <v>0.2856</v>
      </c>
      <c r="H673" s="10">
        <f t="shared" si="1"/>
        <v>285.6</v>
      </c>
      <c r="I673" s="7">
        <v>163.0</v>
      </c>
      <c r="J673" s="11">
        <f t="shared" si="2"/>
        <v>1.752147239</v>
      </c>
      <c r="K673" s="8">
        <f t="shared" si="3"/>
        <v>161.544888</v>
      </c>
      <c r="L673" s="7">
        <f>(600+899)/2</f>
        <v>749.5</v>
      </c>
      <c r="M673" s="8">
        <f t="shared" si="4"/>
        <v>0.2155368752</v>
      </c>
    </row>
    <row r="674" ht="15.75" hidden="1" customHeight="1">
      <c r="A674" s="7">
        <v>2022.0</v>
      </c>
      <c r="B674" s="7">
        <v>1.0</v>
      </c>
      <c r="C674" s="7" t="s">
        <v>31</v>
      </c>
      <c r="D674" s="7" t="s">
        <v>20</v>
      </c>
      <c r="E674" s="7" t="s">
        <v>16</v>
      </c>
      <c r="F674" s="8">
        <v>14.795735</v>
      </c>
      <c r="G674" s="9">
        <v>0.0974</v>
      </c>
      <c r="H674" s="10">
        <f t="shared" si="1"/>
        <v>97.4</v>
      </c>
      <c r="I674" s="7">
        <v>24.0</v>
      </c>
      <c r="J674" s="11">
        <f t="shared" si="2"/>
        <v>4.058333333</v>
      </c>
      <c r="K674" s="8">
        <f t="shared" si="3"/>
        <v>151.9069302</v>
      </c>
      <c r="L674" s="7">
        <f>(200+249)/2</f>
        <v>224.5</v>
      </c>
      <c r="M674" s="8">
        <f t="shared" si="4"/>
        <v>0.6766455688</v>
      </c>
    </row>
    <row r="675" ht="15.75" hidden="1" customHeight="1">
      <c r="A675" s="7">
        <v>2022.0</v>
      </c>
      <c r="B675" s="7">
        <v>1.0</v>
      </c>
      <c r="C675" s="7" t="s">
        <v>31</v>
      </c>
      <c r="D675" s="7" t="s">
        <v>20</v>
      </c>
      <c r="E675" s="7" t="s">
        <v>18</v>
      </c>
      <c r="F675" s="8">
        <v>1609.072208</v>
      </c>
      <c r="G675" s="9">
        <v>8.1112</v>
      </c>
      <c r="H675" s="10">
        <f t="shared" si="1"/>
        <v>8111.2</v>
      </c>
      <c r="I675" s="7">
        <v>1351.0</v>
      </c>
      <c r="J675" s="11">
        <f t="shared" si="2"/>
        <v>6.003849001</v>
      </c>
      <c r="K675" s="8">
        <f t="shared" si="3"/>
        <v>198.3765914</v>
      </c>
      <c r="L675" s="7">
        <f>(400+599)/2</f>
        <v>499.5</v>
      </c>
      <c r="M675" s="8">
        <f t="shared" si="4"/>
        <v>0.3971503331</v>
      </c>
    </row>
    <row r="676" ht="15.75" hidden="1" customHeight="1">
      <c r="A676" s="7">
        <v>2022.0</v>
      </c>
      <c r="B676" s="7">
        <v>1.0</v>
      </c>
      <c r="C676" s="7" t="s">
        <v>31</v>
      </c>
      <c r="D676" s="7" t="s">
        <v>25</v>
      </c>
      <c r="E676" s="7" t="s">
        <v>27</v>
      </c>
      <c r="F676" s="8">
        <v>38.73859</v>
      </c>
      <c r="G676" s="9">
        <v>0.6235</v>
      </c>
      <c r="H676" s="10">
        <f t="shared" si="1"/>
        <v>623.5</v>
      </c>
      <c r="I676" s="7">
        <v>128.0</v>
      </c>
      <c r="J676" s="11">
        <f t="shared" si="2"/>
        <v>4.87109375</v>
      </c>
      <c r="K676" s="8">
        <f t="shared" si="3"/>
        <v>62.13085806</v>
      </c>
      <c r="L676" s="7">
        <f>(250+299)/2</f>
        <v>274.5</v>
      </c>
      <c r="M676" s="8">
        <f t="shared" si="4"/>
        <v>0.2263419237</v>
      </c>
    </row>
    <row r="677" ht="15.75" hidden="1" customHeight="1">
      <c r="A677" s="7">
        <v>2022.0</v>
      </c>
      <c r="B677" s="7">
        <v>1.0</v>
      </c>
      <c r="C677" s="7" t="s">
        <v>31</v>
      </c>
      <c r="D677" s="7" t="s">
        <v>25</v>
      </c>
      <c r="E677" s="7" t="s">
        <v>17</v>
      </c>
      <c r="F677" s="8">
        <v>701.603394</v>
      </c>
      <c r="G677" s="9">
        <v>11.9015</v>
      </c>
      <c r="H677" s="10">
        <f t="shared" si="1"/>
        <v>11901.5</v>
      </c>
      <c r="I677" s="7">
        <v>1386.0</v>
      </c>
      <c r="J677" s="11">
        <f t="shared" si="2"/>
        <v>8.586940837</v>
      </c>
      <c r="K677" s="8">
        <f t="shared" si="3"/>
        <v>58.95083763</v>
      </c>
      <c r="L677" s="7">
        <f>(350+399)/2</f>
        <v>374.5</v>
      </c>
      <c r="M677" s="8">
        <f t="shared" si="4"/>
        <v>0.1574121165</v>
      </c>
    </row>
    <row r="678" ht="15.75" hidden="1" customHeight="1">
      <c r="A678" s="7">
        <v>2022.0</v>
      </c>
      <c r="B678" s="7">
        <v>1.0</v>
      </c>
      <c r="C678" s="7" t="s">
        <v>31</v>
      </c>
      <c r="D678" s="7" t="s">
        <v>22</v>
      </c>
      <c r="E678" s="7" t="s">
        <v>23</v>
      </c>
      <c r="F678" s="8">
        <v>700.442242</v>
      </c>
      <c r="G678" s="9">
        <v>8.1162</v>
      </c>
      <c r="H678" s="10">
        <f t="shared" si="1"/>
        <v>8116.2</v>
      </c>
      <c r="I678" s="7">
        <v>2897.0</v>
      </c>
      <c r="J678" s="11">
        <f t="shared" si="2"/>
        <v>2.801587849</v>
      </c>
      <c r="K678" s="8">
        <f t="shared" si="3"/>
        <v>86.30174737</v>
      </c>
      <c r="L678" s="7">
        <v>200.0</v>
      </c>
      <c r="M678" s="8">
        <f t="shared" si="4"/>
        <v>0.4315087368</v>
      </c>
    </row>
    <row r="679" ht="15.75" hidden="1" customHeight="1">
      <c r="A679" s="7">
        <v>2022.0</v>
      </c>
      <c r="B679" s="7">
        <v>1.0</v>
      </c>
      <c r="C679" s="7" t="s">
        <v>31</v>
      </c>
      <c r="D679" s="7" t="s">
        <v>55</v>
      </c>
      <c r="E679" s="7" t="s">
        <v>17</v>
      </c>
      <c r="F679" s="8">
        <v>193.181003</v>
      </c>
      <c r="G679" s="9">
        <v>4.4477</v>
      </c>
      <c r="H679" s="10">
        <f t="shared" si="1"/>
        <v>4447.7</v>
      </c>
      <c r="I679" s="7">
        <v>435.0</v>
      </c>
      <c r="J679" s="11">
        <f t="shared" si="2"/>
        <v>10.2245977</v>
      </c>
      <c r="K679" s="8">
        <f t="shared" si="3"/>
        <v>43.43391034</v>
      </c>
      <c r="L679" s="7">
        <f t="shared" ref="L679:L680" si="42">(350+399)/2</f>
        <v>374.5</v>
      </c>
      <c r="M679" s="8">
        <f t="shared" si="4"/>
        <v>0.1159783988</v>
      </c>
    </row>
    <row r="680" ht="15.75" hidden="1" customHeight="1">
      <c r="A680" s="7">
        <v>2022.0</v>
      </c>
      <c r="B680" s="7">
        <v>1.0</v>
      </c>
      <c r="C680" s="7" t="s">
        <v>31</v>
      </c>
      <c r="D680" s="7" t="s">
        <v>56</v>
      </c>
      <c r="E680" s="7" t="s">
        <v>17</v>
      </c>
      <c r="F680" s="8">
        <v>164.704934</v>
      </c>
      <c r="G680" s="9">
        <v>2.2066</v>
      </c>
      <c r="H680" s="10">
        <f t="shared" si="1"/>
        <v>2206.6</v>
      </c>
      <c r="I680" s="7">
        <v>769.0</v>
      </c>
      <c r="J680" s="11">
        <f t="shared" si="2"/>
        <v>2.869440832</v>
      </c>
      <c r="K680" s="8">
        <f t="shared" si="3"/>
        <v>74.64195323</v>
      </c>
      <c r="L680" s="7">
        <f t="shared" si="42"/>
        <v>374.5</v>
      </c>
      <c r="M680" s="8">
        <f t="shared" si="4"/>
        <v>0.1993109566</v>
      </c>
    </row>
    <row r="681" ht="15.75" hidden="1" customHeight="1">
      <c r="A681" s="7">
        <v>2022.0</v>
      </c>
      <c r="B681" s="7">
        <v>1.0</v>
      </c>
      <c r="C681" s="7" t="s">
        <v>31</v>
      </c>
      <c r="D681" s="7" t="s">
        <v>56</v>
      </c>
      <c r="E681" s="7" t="s">
        <v>18</v>
      </c>
      <c r="F681" s="8">
        <v>12.006769</v>
      </c>
      <c r="G681" s="9">
        <v>0.1416</v>
      </c>
      <c r="H681" s="10">
        <f t="shared" si="1"/>
        <v>141.6</v>
      </c>
      <c r="I681" s="7">
        <v>56.0</v>
      </c>
      <c r="J681" s="11">
        <f t="shared" si="2"/>
        <v>2.528571429</v>
      </c>
      <c r="K681" s="8">
        <f t="shared" si="3"/>
        <v>84.79356638</v>
      </c>
      <c r="L681" s="7">
        <f t="shared" ref="L681:L682" si="43">(400+599)/2</f>
        <v>499.5</v>
      </c>
      <c r="M681" s="8">
        <f t="shared" si="4"/>
        <v>0.1697568897</v>
      </c>
    </row>
    <row r="682" ht="15.75" hidden="1" customHeight="1">
      <c r="A682" s="7">
        <v>2022.0</v>
      </c>
      <c r="B682" s="7">
        <v>1.0</v>
      </c>
      <c r="C682" s="7" t="s">
        <v>31</v>
      </c>
      <c r="D682" s="7" t="s">
        <v>57</v>
      </c>
      <c r="E682" s="7" t="s">
        <v>18</v>
      </c>
      <c r="F682" s="8">
        <v>135.056441</v>
      </c>
      <c r="G682" s="9">
        <v>1.1685</v>
      </c>
      <c r="H682" s="10">
        <f t="shared" si="1"/>
        <v>1168.5</v>
      </c>
      <c r="I682" s="7">
        <v>1.0</v>
      </c>
      <c r="J682" s="11">
        <f t="shared" si="2"/>
        <v>1168.5</v>
      </c>
      <c r="K682" s="8">
        <f t="shared" si="3"/>
        <v>115.5810364</v>
      </c>
      <c r="L682" s="7">
        <f t="shared" si="43"/>
        <v>499.5</v>
      </c>
      <c r="M682" s="8">
        <f t="shared" si="4"/>
        <v>0.2313934662</v>
      </c>
    </row>
    <row r="683" ht="15.75" hidden="1" customHeight="1">
      <c r="A683" s="7">
        <v>2022.0</v>
      </c>
      <c r="B683" s="7">
        <v>1.0</v>
      </c>
      <c r="C683" s="7" t="s">
        <v>31</v>
      </c>
      <c r="D683" s="7" t="s">
        <v>26</v>
      </c>
      <c r="E683" s="7" t="s">
        <v>27</v>
      </c>
      <c r="F683" s="8">
        <v>1.59307</v>
      </c>
      <c r="G683" s="9">
        <v>0.0036</v>
      </c>
      <c r="H683" s="10">
        <f t="shared" si="1"/>
        <v>3.6</v>
      </c>
      <c r="I683" s="7">
        <v>1.0</v>
      </c>
      <c r="J683" s="11">
        <f t="shared" si="2"/>
        <v>3.6</v>
      </c>
      <c r="K683" s="8">
        <f t="shared" si="3"/>
        <v>442.5194444</v>
      </c>
      <c r="L683" s="7">
        <f>(250+299)/2</f>
        <v>274.5</v>
      </c>
      <c r="M683" s="8">
        <f t="shared" si="4"/>
        <v>1.612092694</v>
      </c>
    </row>
    <row r="684" ht="15.75" hidden="1" customHeight="1">
      <c r="A684" s="7">
        <v>2022.0</v>
      </c>
      <c r="B684" s="7">
        <v>1.0</v>
      </c>
      <c r="C684" s="7" t="s">
        <v>31</v>
      </c>
      <c r="D684" s="7" t="s">
        <v>26</v>
      </c>
      <c r="E684" s="7" t="s">
        <v>32</v>
      </c>
      <c r="F684" s="8">
        <v>0.95189</v>
      </c>
      <c r="G684" s="9">
        <v>0.0031</v>
      </c>
      <c r="H684" s="10">
        <f t="shared" si="1"/>
        <v>3.1</v>
      </c>
      <c r="I684" s="7">
        <v>1.0</v>
      </c>
      <c r="J684" s="11">
        <f t="shared" si="2"/>
        <v>3.1</v>
      </c>
      <c r="K684" s="8">
        <f t="shared" si="3"/>
        <v>307.0612903</v>
      </c>
      <c r="L684" s="7">
        <f>(300+349)/2</f>
        <v>324.5</v>
      </c>
      <c r="M684" s="8">
        <f t="shared" si="4"/>
        <v>0.9462597545</v>
      </c>
    </row>
    <row r="685" ht="15.75" hidden="1" customHeight="1">
      <c r="A685" s="7">
        <v>2022.0</v>
      </c>
      <c r="B685" s="7">
        <v>1.0</v>
      </c>
      <c r="C685" s="7" t="s">
        <v>31</v>
      </c>
      <c r="D685" s="7" t="s">
        <v>26</v>
      </c>
      <c r="E685" s="7" t="s">
        <v>18</v>
      </c>
      <c r="F685" s="8">
        <v>127.584278</v>
      </c>
      <c r="G685" s="9">
        <v>0.871</v>
      </c>
      <c r="H685" s="10">
        <f t="shared" si="1"/>
        <v>871</v>
      </c>
      <c r="I685" s="7">
        <v>1.0</v>
      </c>
      <c r="J685" s="11">
        <f t="shared" si="2"/>
        <v>871</v>
      </c>
      <c r="K685" s="8">
        <f t="shared" si="3"/>
        <v>146.4802273</v>
      </c>
      <c r="L685" s="7">
        <f>(400+599)/2</f>
        <v>499.5</v>
      </c>
      <c r="M685" s="8">
        <f t="shared" si="4"/>
        <v>0.2932537084</v>
      </c>
    </row>
    <row r="686" ht="15.75" hidden="1" customHeight="1">
      <c r="A686" s="7">
        <v>2022.0</v>
      </c>
      <c r="B686" s="7">
        <v>1.0</v>
      </c>
      <c r="C686" s="7" t="s">
        <v>31</v>
      </c>
      <c r="D686" s="7" t="s">
        <v>21</v>
      </c>
      <c r="E686" s="7" t="s">
        <v>16</v>
      </c>
      <c r="F686" s="8">
        <v>98.695255</v>
      </c>
      <c r="G686" s="9">
        <v>1.3608</v>
      </c>
      <c r="H686" s="10">
        <f t="shared" si="1"/>
        <v>1360.8</v>
      </c>
      <c r="I686" s="7">
        <v>422.0</v>
      </c>
      <c r="J686" s="11">
        <f t="shared" si="2"/>
        <v>3.22464455</v>
      </c>
      <c r="K686" s="8">
        <f t="shared" si="3"/>
        <v>72.52737728</v>
      </c>
      <c r="L686" s="7">
        <f>(200+249)/2</f>
        <v>224.5</v>
      </c>
      <c r="M686" s="8">
        <f t="shared" si="4"/>
        <v>0.3230618142</v>
      </c>
    </row>
    <row r="687" ht="15.75" hidden="1" customHeight="1">
      <c r="A687" s="7">
        <v>2022.0</v>
      </c>
      <c r="B687" s="7">
        <v>1.0</v>
      </c>
      <c r="C687" s="7" t="s">
        <v>31</v>
      </c>
      <c r="D687" s="7" t="s">
        <v>21</v>
      </c>
      <c r="E687" s="7" t="s">
        <v>18</v>
      </c>
      <c r="F687" s="8">
        <v>7.20621</v>
      </c>
      <c r="G687" s="9">
        <v>0.0795</v>
      </c>
      <c r="H687" s="10">
        <f t="shared" si="1"/>
        <v>79.5</v>
      </c>
      <c r="I687" s="7">
        <v>97.0</v>
      </c>
      <c r="J687" s="11">
        <f t="shared" si="2"/>
        <v>0.8195876289</v>
      </c>
      <c r="K687" s="8">
        <f t="shared" si="3"/>
        <v>90.64415094</v>
      </c>
      <c r="L687" s="7">
        <f>(400+599)/2</f>
        <v>499.5</v>
      </c>
      <c r="M687" s="8">
        <f t="shared" si="4"/>
        <v>0.1814697717</v>
      </c>
    </row>
    <row r="688" ht="15.75" hidden="1" customHeight="1">
      <c r="A688" s="7">
        <v>2022.0</v>
      </c>
      <c r="B688" s="7">
        <v>1.0</v>
      </c>
      <c r="C688" s="7" t="s">
        <v>31</v>
      </c>
      <c r="D688" s="7" t="s">
        <v>53</v>
      </c>
      <c r="E688" s="7" t="s">
        <v>32</v>
      </c>
      <c r="F688" s="8">
        <v>96.79121</v>
      </c>
      <c r="G688" s="9">
        <v>1.0835</v>
      </c>
      <c r="H688" s="10">
        <f t="shared" si="1"/>
        <v>1083.5</v>
      </c>
      <c r="I688" s="7">
        <v>921.0</v>
      </c>
      <c r="J688" s="11">
        <f t="shared" si="2"/>
        <v>1.176438654</v>
      </c>
      <c r="K688" s="8">
        <f t="shared" si="3"/>
        <v>89.33198892</v>
      </c>
      <c r="L688" s="7">
        <f>(300+349)/2</f>
        <v>324.5</v>
      </c>
      <c r="M688" s="8">
        <f t="shared" si="4"/>
        <v>0.2752911831</v>
      </c>
    </row>
    <row r="689" ht="15.75" hidden="1" customHeight="1">
      <c r="A689" s="7">
        <v>2022.0</v>
      </c>
      <c r="B689" s="7">
        <v>1.0</v>
      </c>
      <c r="C689" s="7" t="s">
        <v>37</v>
      </c>
      <c r="D689" s="7" t="s">
        <v>15</v>
      </c>
      <c r="E689" s="7" t="s">
        <v>16</v>
      </c>
      <c r="F689" s="8">
        <v>10271.13988</v>
      </c>
      <c r="G689" s="9">
        <v>200.7302</v>
      </c>
      <c r="H689" s="10">
        <f t="shared" si="1"/>
        <v>200730.2</v>
      </c>
      <c r="I689" s="7">
        <v>17167.0</v>
      </c>
      <c r="J689" s="11">
        <f t="shared" si="2"/>
        <v>11.69279431</v>
      </c>
      <c r="K689" s="8">
        <f t="shared" si="3"/>
        <v>51.16888181</v>
      </c>
      <c r="L689" s="7">
        <f>(200+249)/2</f>
        <v>224.5</v>
      </c>
      <c r="M689" s="8">
        <f t="shared" si="4"/>
        <v>0.2279237497</v>
      </c>
    </row>
    <row r="690" ht="15.75" hidden="1" customHeight="1">
      <c r="A690" s="7">
        <v>2022.0</v>
      </c>
      <c r="B690" s="7">
        <v>1.0</v>
      </c>
      <c r="C690" s="7" t="s">
        <v>37</v>
      </c>
      <c r="D690" s="7" t="s">
        <v>15</v>
      </c>
      <c r="E690" s="7" t="s">
        <v>17</v>
      </c>
      <c r="F690" s="8">
        <v>14567.6979</v>
      </c>
      <c r="G690" s="9">
        <v>159.5171</v>
      </c>
      <c r="H690" s="10">
        <f t="shared" si="1"/>
        <v>159517.1</v>
      </c>
      <c r="I690" s="7">
        <v>17397.0</v>
      </c>
      <c r="J690" s="11">
        <f t="shared" si="2"/>
        <v>9.169230327</v>
      </c>
      <c r="K690" s="8">
        <f t="shared" si="3"/>
        <v>91.32373833</v>
      </c>
      <c r="L690" s="7">
        <f>(350+399)/2</f>
        <v>374.5</v>
      </c>
      <c r="M690" s="8">
        <f t="shared" si="4"/>
        <v>0.243855109</v>
      </c>
    </row>
    <row r="691" ht="15.75" hidden="1" customHeight="1">
      <c r="A691" s="7">
        <v>2022.0</v>
      </c>
      <c r="B691" s="7">
        <v>1.0</v>
      </c>
      <c r="C691" s="7" t="s">
        <v>37</v>
      </c>
      <c r="D691" s="7" t="s">
        <v>15</v>
      </c>
      <c r="E691" s="7" t="s">
        <v>18</v>
      </c>
      <c r="F691" s="8">
        <v>1323.619549</v>
      </c>
      <c r="G691" s="9">
        <v>9.9211</v>
      </c>
      <c r="H691" s="10">
        <f t="shared" si="1"/>
        <v>9921.1</v>
      </c>
      <c r="I691" s="7">
        <v>729.0</v>
      </c>
      <c r="J691" s="11">
        <f t="shared" si="2"/>
        <v>13.60919067</v>
      </c>
      <c r="K691" s="8">
        <f t="shared" si="3"/>
        <v>133.4145961</v>
      </c>
      <c r="L691" s="7">
        <f>(400+599)/2</f>
        <v>499.5</v>
      </c>
      <c r="M691" s="8">
        <f t="shared" si="4"/>
        <v>0.2670962884</v>
      </c>
    </row>
    <row r="692" ht="15.75" hidden="1" customHeight="1">
      <c r="A692" s="7">
        <v>2022.0</v>
      </c>
      <c r="B692" s="7">
        <v>1.0</v>
      </c>
      <c r="C692" s="7" t="s">
        <v>37</v>
      </c>
      <c r="D692" s="7" t="s">
        <v>15</v>
      </c>
      <c r="E692" s="7" t="s">
        <v>19</v>
      </c>
      <c r="F692" s="8">
        <v>1.791126</v>
      </c>
      <c r="G692" s="9">
        <v>0.0087</v>
      </c>
      <c r="H692" s="10">
        <f t="shared" si="1"/>
        <v>8.7</v>
      </c>
      <c r="I692" s="7">
        <v>3.0</v>
      </c>
      <c r="J692" s="11">
        <f t="shared" si="2"/>
        <v>2.9</v>
      </c>
      <c r="K692" s="8">
        <f t="shared" si="3"/>
        <v>205.8765517</v>
      </c>
      <c r="L692" s="7">
        <f>(600+899)/2</f>
        <v>749.5</v>
      </c>
      <c r="M692" s="8">
        <f t="shared" si="4"/>
        <v>0.2746851924</v>
      </c>
    </row>
    <row r="693" ht="15.75" hidden="1" customHeight="1">
      <c r="A693" s="7">
        <v>2022.0</v>
      </c>
      <c r="B693" s="7">
        <v>1.0</v>
      </c>
      <c r="C693" s="7" t="s">
        <v>37</v>
      </c>
      <c r="D693" s="7" t="s">
        <v>20</v>
      </c>
      <c r="E693" s="7" t="s">
        <v>16</v>
      </c>
      <c r="F693" s="8">
        <v>147.988777</v>
      </c>
      <c r="G693" s="9">
        <v>1.2303</v>
      </c>
      <c r="H693" s="10">
        <f t="shared" si="1"/>
        <v>1230.3</v>
      </c>
      <c r="I693" s="7">
        <v>286.0</v>
      </c>
      <c r="J693" s="11">
        <f t="shared" si="2"/>
        <v>4.301748252</v>
      </c>
      <c r="K693" s="8">
        <f t="shared" si="3"/>
        <v>120.2867406</v>
      </c>
      <c r="L693" s="7">
        <f>(200+249)/2</f>
        <v>224.5</v>
      </c>
      <c r="M693" s="8">
        <f t="shared" si="4"/>
        <v>0.5357983993</v>
      </c>
    </row>
    <row r="694" ht="15.75" hidden="1" customHeight="1">
      <c r="A694" s="7">
        <v>2022.0</v>
      </c>
      <c r="B694" s="7">
        <v>1.0</v>
      </c>
      <c r="C694" s="7" t="s">
        <v>37</v>
      </c>
      <c r="D694" s="7" t="s">
        <v>20</v>
      </c>
      <c r="E694" s="7" t="s">
        <v>18</v>
      </c>
      <c r="F694" s="8">
        <v>9934.412537</v>
      </c>
      <c r="G694" s="9">
        <v>56.187</v>
      </c>
      <c r="H694" s="10">
        <f t="shared" si="1"/>
        <v>56187</v>
      </c>
      <c r="I694" s="7">
        <v>4241.0</v>
      </c>
      <c r="J694" s="11">
        <f t="shared" si="2"/>
        <v>13.24852629</v>
      </c>
      <c r="K694" s="8">
        <f t="shared" si="3"/>
        <v>176.8098054</v>
      </c>
      <c r="L694" s="7">
        <f>(400+599)/2</f>
        <v>499.5</v>
      </c>
      <c r="M694" s="8">
        <f t="shared" si="4"/>
        <v>0.3539735844</v>
      </c>
    </row>
    <row r="695" ht="15.75" hidden="1" customHeight="1">
      <c r="A695" s="7">
        <v>2022.0</v>
      </c>
      <c r="B695" s="7">
        <v>1.0</v>
      </c>
      <c r="C695" s="7" t="s">
        <v>37</v>
      </c>
      <c r="D695" s="7" t="s">
        <v>25</v>
      </c>
      <c r="E695" s="7" t="s">
        <v>27</v>
      </c>
      <c r="F695" s="8">
        <v>96.490976</v>
      </c>
      <c r="G695" s="9">
        <v>1.5709</v>
      </c>
      <c r="H695" s="10">
        <f t="shared" si="1"/>
        <v>1570.9</v>
      </c>
      <c r="I695" s="7">
        <v>319.0</v>
      </c>
      <c r="J695" s="11">
        <f t="shared" si="2"/>
        <v>4.924451411</v>
      </c>
      <c r="K695" s="8">
        <f t="shared" si="3"/>
        <v>61.42400917</v>
      </c>
      <c r="L695" s="7">
        <f>(250+299)/2</f>
        <v>274.5</v>
      </c>
      <c r="M695" s="8">
        <f t="shared" si="4"/>
        <v>0.2237668822</v>
      </c>
    </row>
    <row r="696" ht="15.75" hidden="1" customHeight="1">
      <c r="A696" s="7">
        <v>2022.0</v>
      </c>
      <c r="B696" s="7">
        <v>1.0</v>
      </c>
      <c r="C696" s="7" t="s">
        <v>37</v>
      </c>
      <c r="D696" s="7" t="s">
        <v>25</v>
      </c>
      <c r="E696" s="7" t="s">
        <v>17</v>
      </c>
      <c r="F696" s="8">
        <v>1335.566377</v>
      </c>
      <c r="G696" s="9">
        <v>19.0162</v>
      </c>
      <c r="H696" s="10">
        <f t="shared" si="1"/>
        <v>19016.2</v>
      </c>
      <c r="I696" s="7">
        <v>1751.0</v>
      </c>
      <c r="J696" s="11">
        <f t="shared" si="2"/>
        <v>10.86019417</v>
      </c>
      <c r="K696" s="8">
        <f t="shared" si="3"/>
        <v>70.23308426</v>
      </c>
      <c r="L696" s="7">
        <f>(350+399)/2</f>
        <v>374.5</v>
      </c>
      <c r="M696" s="8">
        <f t="shared" si="4"/>
        <v>0.1875382757</v>
      </c>
    </row>
    <row r="697" ht="15.75" hidden="1" customHeight="1">
      <c r="A697" s="7">
        <v>2022.0</v>
      </c>
      <c r="B697" s="7">
        <v>1.0</v>
      </c>
      <c r="C697" s="7" t="s">
        <v>37</v>
      </c>
      <c r="D697" s="7" t="s">
        <v>22</v>
      </c>
      <c r="E697" s="7" t="s">
        <v>23</v>
      </c>
      <c r="F697" s="8">
        <v>1288.467984</v>
      </c>
      <c r="G697" s="9">
        <v>14.6676</v>
      </c>
      <c r="H697" s="10">
        <f t="shared" si="1"/>
        <v>14667.6</v>
      </c>
      <c r="I697" s="7">
        <v>4284.0</v>
      </c>
      <c r="J697" s="11">
        <f t="shared" si="2"/>
        <v>3.423809524</v>
      </c>
      <c r="K697" s="8">
        <f t="shared" si="3"/>
        <v>87.84449971</v>
      </c>
      <c r="L697" s="7">
        <v>200.0</v>
      </c>
      <c r="M697" s="8">
        <f t="shared" si="4"/>
        <v>0.4392224986</v>
      </c>
    </row>
    <row r="698" ht="15.75" hidden="1" customHeight="1">
      <c r="A698" s="7">
        <v>2022.0</v>
      </c>
      <c r="B698" s="7">
        <v>1.0</v>
      </c>
      <c r="C698" s="7" t="s">
        <v>37</v>
      </c>
      <c r="D698" s="7" t="s">
        <v>56</v>
      </c>
      <c r="E698" s="7" t="s">
        <v>17</v>
      </c>
      <c r="F698" s="8">
        <v>403.571082</v>
      </c>
      <c r="G698" s="9">
        <v>5.3848</v>
      </c>
      <c r="H698" s="10">
        <f t="shared" si="1"/>
        <v>5384.8</v>
      </c>
      <c r="I698" s="7">
        <v>1598.0</v>
      </c>
      <c r="J698" s="11">
        <f t="shared" si="2"/>
        <v>3.36971214</v>
      </c>
      <c r="K698" s="8">
        <f t="shared" si="3"/>
        <v>74.94634564</v>
      </c>
      <c r="L698" s="7">
        <f>(350+399)/2</f>
        <v>374.5</v>
      </c>
      <c r="M698" s="8">
        <f t="shared" si="4"/>
        <v>0.2001237534</v>
      </c>
    </row>
    <row r="699" ht="15.75" hidden="1" customHeight="1">
      <c r="A699" s="7">
        <v>2022.0</v>
      </c>
      <c r="B699" s="7">
        <v>1.0</v>
      </c>
      <c r="C699" s="7" t="s">
        <v>37</v>
      </c>
      <c r="D699" s="7" t="s">
        <v>56</v>
      </c>
      <c r="E699" s="7" t="s">
        <v>18</v>
      </c>
      <c r="F699" s="8">
        <v>34.83502</v>
      </c>
      <c r="G699" s="9">
        <v>0.4175</v>
      </c>
      <c r="H699" s="10">
        <f t="shared" si="1"/>
        <v>417.5</v>
      </c>
      <c r="I699" s="7">
        <v>211.0</v>
      </c>
      <c r="J699" s="11">
        <f t="shared" si="2"/>
        <v>1.978672986</v>
      </c>
      <c r="K699" s="8">
        <f t="shared" si="3"/>
        <v>83.43717365</v>
      </c>
      <c r="L699" s="7">
        <f>(400+599)/2</f>
        <v>499.5</v>
      </c>
      <c r="M699" s="8">
        <f t="shared" si="4"/>
        <v>0.1670413887</v>
      </c>
    </row>
    <row r="700" ht="15.75" hidden="1" customHeight="1">
      <c r="A700" s="7">
        <v>2022.0</v>
      </c>
      <c r="B700" s="7">
        <v>1.0</v>
      </c>
      <c r="C700" s="7" t="s">
        <v>37</v>
      </c>
      <c r="D700" s="7" t="s">
        <v>38</v>
      </c>
      <c r="E700" s="7" t="s">
        <v>23</v>
      </c>
      <c r="F700" s="8">
        <v>359.109615</v>
      </c>
      <c r="G700" s="9">
        <v>1.1421</v>
      </c>
      <c r="H700" s="10">
        <f t="shared" si="1"/>
        <v>1142.1</v>
      </c>
      <c r="I700" s="7">
        <v>112.0</v>
      </c>
      <c r="J700" s="11">
        <f t="shared" si="2"/>
        <v>10.19732143</v>
      </c>
      <c r="K700" s="8">
        <f t="shared" si="3"/>
        <v>314.4292225</v>
      </c>
      <c r="L700" s="7">
        <v>200.0</v>
      </c>
      <c r="M700" s="8">
        <f t="shared" si="4"/>
        <v>1.572146112</v>
      </c>
    </row>
    <row r="701" ht="15.75" hidden="1" customHeight="1">
      <c r="A701" s="7">
        <v>2022.0</v>
      </c>
      <c r="B701" s="7">
        <v>1.0</v>
      </c>
      <c r="C701" s="7" t="s">
        <v>37</v>
      </c>
      <c r="D701" s="7" t="s">
        <v>38</v>
      </c>
      <c r="E701" s="7" t="s">
        <v>17</v>
      </c>
      <c r="F701" s="8">
        <v>5.171741</v>
      </c>
      <c r="G701" s="9">
        <v>0.0118</v>
      </c>
      <c r="H701" s="10">
        <f t="shared" si="1"/>
        <v>11.8</v>
      </c>
      <c r="I701" s="7">
        <v>5.0</v>
      </c>
      <c r="J701" s="11">
        <f t="shared" si="2"/>
        <v>2.36</v>
      </c>
      <c r="K701" s="8">
        <f t="shared" si="3"/>
        <v>438.2831356</v>
      </c>
      <c r="L701" s="7">
        <f>(350+399)/2</f>
        <v>374.5</v>
      </c>
      <c r="M701" s="8">
        <f t="shared" si="4"/>
        <v>1.170315449</v>
      </c>
    </row>
    <row r="702" ht="15.75" hidden="1" customHeight="1">
      <c r="A702" s="7">
        <v>2022.0</v>
      </c>
      <c r="B702" s="7">
        <v>1.0</v>
      </c>
      <c r="C702" s="7" t="s">
        <v>37</v>
      </c>
      <c r="D702" s="7" t="s">
        <v>38</v>
      </c>
      <c r="E702" s="7" t="s">
        <v>18</v>
      </c>
      <c r="F702" s="8">
        <v>31.900512</v>
      </c>
      <c r="G702" s="9">
        <v>0.0603</v>
      </c>
      <c r="H702" s="10">
        <f t="shared" si="1"/>
        <v>60.3</v>
      </c>
      <c r="I702" s="7">
        <v>44.0</v>
      </c>
      <c r="J702" s="11">
        <f t="shared" si="2"/>
        <v>1.370454545</v>
      </c>
      <c r="K702" s="8">
        <f t="shared" si="3"/>
        <v>529.0300498</v>
      </c>
      <c r="L702" s="7">
        <f>(400+599)/2</f>
        <v>499.5</v>
      </c>
      <c r="M702" s="8">
        <f t="shared" si="4"/>
        <v>1.059119219</v>
      </c>
    </row>
    <row r="703" ht="15.75" hidden="1" customHeight="1">
      <c r="A703" s="7">
        <v>2022.0</v>
      </c>
      <c r="B703" s="7">
        <v>1.0</v>
      </c>
      <c r="C703" s="7" t="s">
        <v>37</v>
      </c>
      <c r="D703" s="7" t="s">
        <v>24</v>
      </c>
      <c r="E703" s="7" t="s">
        <v>17</v>
      </c>
      <c r="F703" s="8">
        <v>282.59374</v>
      </c>
      <c r="G703" s="9">
        <v>1.3623</v>
      </c>
      <c r="H703" s="10">
        <f t="shared" si="1"/>
        <v>1362.3</v>
      </c>
      <c r="I703" s="7">
        <v>1.0</v>
      </c>
      <c r="J703" s="11">
        <f t="shared" si="2"/>
        <v>1362.3</v>
      </c>
      <c r="K703" s="8">
        <f t="shared" si="3"/>
        <v>207.4386993</v>
      </c>
      <c r="L703" s="7">
        <f>(350+399)/2</f>
        <v>374.5</v>
      </c>
      <c r="M703" s="8">
        <f t="shared" si="4"/>
        <v>0.5539084092</v>
      </c>
    </row>
    <row r="704" ht="15.75" hidden="1" customHeight="1">
      <c r="A704" s="7">
        <v>2022.0</v>
      </c>
      <c r="B704" s="7">
        <v>1.0</v>
      </c>
      <c r="C704" s="7" t="s">
        <v>37</v>
      </c>
      <c r="D704" s="7" t="s">
        <v>53</v>
      </c>
      <c r="E704" s="7" t="s">
        <v>32</v>
      </c>
      <c r="F704" s="8">
        <v>280.300213</v>
      </c>
      <c r="G704" s="9">
        <v>3.0058</v>
      </c>
      <c r="H704" s="10">
        <f t="shared" si="1"/>
        <v>3005.8</v>
      </c>
      <c r="I704" s="7">
        <v>2426.0</v>
      </c>
      <c r="J704" s="11">
        <f t="shared" si="2"/>
        <v>1.238994229</v>
      </c>
      <c r="K704" s="8">
        <f t="shared" si="3"/>
        <v>93.25311498</v>
      </c>
      <c r="L704" s="7">
        <f>(300+349)/2</f>
        <v>324.5</v>
      </c>
      <c r="M704" s="8">
        <f t="shared" si="4"/>
        <v>0.2873747765</v>
      </c>
    </row>
    <row r="705" ht="15.75" hidden="1" customHeight="1">
      <c r="A705" s="7">
        <v>2022.0</v>
      </c>
      <c r="B705" s="7">
        <v>1.0</v>
      </c>
      <c r="C705" s="7" t="s">
        <v>37</v>
      </c>
      <c r="D705" s="7" t="s">
        <v>26</v>
      </c>
      <c r="E705" s="7" t="s">
        <v>27</v>
      </c>
      <c r="F705" s="8">
        <v>3.230365</v>
      </c>
      <c r="G705" s="9">
        <v>0.0084</v>
      </c>
      <c r="H705" s="10">
        <f t="shared" si="1"/>
        <v>8.4</v>
      </c>
      <c r="I705" s="7">
        <v>4.0</v>
      </c>
      <c r="J705" s="11">
        <f t="shared" si="2"/>
        <v>2.1</v>
      </c>
      <c r="K705" s="8">
        <f t="shared" si="3"/>
        <v>384.5672619</v>
      </c>
      <c r="L705" s="7">
        <f>(250+299)/2</f>
        <v>274.5</v>
      </c>
      <c r="M705" s="8">
        <f t="shared" si="4"/>
        <v>1.400973632</v>
      </c>
    </row>
    <row r="706" ht="15.75" hidden="1" customHeight="1">
      <c r="A706" s="7">
        <v>2022.0</v>
      </c>
      <c r="B706" s="7">
        <v>1.0</v>
      </c>
      <c r="C706" s="7" t="s">
        <v>37</v>
      </c>
      <c r="D706" s="7" t="s">
        <v>26</v>
      </c>
      <c r="E706" s="7" t="s">
        <v>32</v>
      </c>
      <c r="F706" s="8">
        <v>6.086698</v>
      </c>
      <c r="G706" s="9">
        <v>0.0193</v>
      </c>
      <c r="H706" s="10">
        <f t="shared" si="1"/>
        <v>19.3</v>
      </c>
      <c r="I706" s="7">
        <v>14.0</v>
      </c>
      <c r="J706" s="11">
        <f t="shared" si="2"/>
        <v>1.378571429</v>
      </c>
      <c r="K706" s="8">
        <f t="shared" si="3"/>
        <v>315.3729534</v>
      </c>
      <c r="L706" s="7">
        <f>(300+349)/2</f>
        <v>324.5</v>
      </c>
      <c r="M706" s="8">
        <f t="shared" si="4"/>
        <v>0.9718735081</v>
      </c>
    </row>
    <row r="707" ht="15.75" hidden="1" customHeight="1">
      <c r="A707" s="7">
        <v>2022.0</v>
      </c>
      <c r="B707" s="7">
        <v>1.0</v>
      </c>
      <c r="C707" s="7" t="s">
        <v>37</v>
      </c>
      <c r="D707" s="7" t="s">
        <v>26</v>
      </c>
      <c r="E707" s="7" t="s">
        <v>18</v>
      </c>
      <c r="F707" s="8">
        <v>261.313471</v>
      </c>
      <c r="G707" s="9">
        <v>1.4654</v>
      </c>
      <c r="H707" s="10">
        <f t="shared" si="1"/>
        <v>1465.4</v>
      </c>
      <c r="I707" s="7">
        <v>188.0</v>
      </c>
      <c r="J707" s="11">
        <f t="shared" si="2"/>
        <v>7.794680851</v>
      </c>
      <c r="K707" s="8">
        <f t="shared" si="3"/>
        <v>178.3222813</v>
      </c>
      <c r="L707" s="7">
        <f>(400+599)/2</f>
        <v>499.5</v>
      </c>
      <c r="M707" s="8">
        <f t="shared" si="4"/>
        <v>0.3570015641</v>
      </c>
    </row>
    <row r="708" ht="15.75" hidden="1" customHeight="1">
      <c r="A708" s="7">
        <v>2022.0</v>
      </c>
      <c r="B708" s="7">
        <v>1.0</v>
      </c>
      <c r="C708" s="7" t="s">
        <v>37</v>
      </c>
      <c r="D708" s="7" t="s">
        <v>40</v>
      </c>
      <c r="E708" s="7" t="s">
        <v>23</v>
      </c>
      <c r="F708" s="8">
        <v>46.087756</v>
      </c>
      <c r="G708" s="9">
        <v>0.2676</v>
      </c>
      <c r="H708" s="10">
        <f t="shared" si="1"/>
        <v>267.6</v>
      </c>
      <c r="I708" s="7">
        <v>1.0</v>
      </c>
      <c r="J708" s="11">
        <f t="shared" si="2"/>
        <v>267.6</v>
      </c>
      <c r="K708" s="8">
        <f t="shared" si="3"/>
        <v>172.226293</v>
      </c>
      <c r="L708" s="7">
        <v>200.0</v>
      </c>
      <c r="M708" s="8">
        <f t="shared" si="4"/>
        <v>0.8611314649</v>
      </c>
    </row>
    <row r="709" ht="15.75" hidden="1" customHeight="1">
      <c r="A709" s="7">
        <v>2022.0</v>
      </c>
      <c r="B709" s="7">
        <v>1.0</v>
      </c>
      <c r="C709" s="7" t="s">
        <v>37</v>
      </c>
      <c r="D709" s="7" t="s">
        <v>40</v>
      </c>
      <c r="E709" s="7" t="s">
        <v>17</v>
      </c>
      <c r="F709" s="8">
        <v>145.866054</v>
      </c>
      <c r="G709" s="9">
        <v>0.5965</v>
      </c>
      <c r="H709" s="10">
        <f t="shared" si="1"/>
        <v>596.5</v>
      </c>
      <c r="I709" s="7">
        <v>1.0</v>
      </c>
      <c r="J709" s="11">
        <f t="shared" si="2"/>
        <v>596.5</v>
      </c>
      <c r="K709" s="8">
        <f t="shared" si="3"/>
        <v>244.5365532</v>
      </c>
      <c r="L709" s="7">
        <f>(350+399)/2</f>
        <v>374.5</v>
      </c>
      <c r="M709" s="8">
        <f t="shared" si="4"/>
        <v>0.6529680994</v>
      </c>
    </row>
    <row r="710" ht="15.75" hidden="1" customHeight="1">
      <c r="A710" s="7">
        <v>2022.0</v>
      </c>
      <c r="B710" s="7">
        <v>2.0</v>
      </c>
      <c r="C710" s="7" t="s">
        <v>14</v>
      </c>
      <c r="D710" s="7" t="s">
        <v>15</v>
      </c>
      <c r="E710" s="7" t="s">
        <v>16</v>
      </c>
      <c r="F710" s="8">
        <v>729.821201</v>
      </c>
      <c r="G710" s="9">
        <v>11.1079</v>
      </c>
      <c r="H710" s="10">
        <f t="shared" si="1"/>
        <v>11107.9</v>
      </c>
      <c r="I710" s="7">
        <v>533.0</v>
      </c>
      <c r="J710" s="11">
        <f t="shared" si="2"/>
        <v>20.84033771</v>
      </c>
      <c r="K710" s="8">
        <f t="shared" si="3"/>
        <v>65.70289623</v>
      </c>
      <c r="L710" s="7">
        <f>(200+249)/2</f>
        <v>224.5</v>
      </c>
      <c r="M710" s="8">
        <f t="shared" si="4"/>
        <v>0.2926632349</v>
      </c>
    </row>
    <row r="711" ht="15.75" customHeight="1">
      <c r="A711" s="7">
        <v>2022.0</v>
      </c>
      <c r="B711" s="7">
        <v>2.0</v>
      </c>
      <c r="C711" s="7" t="s">
        <v>14</v>
      </c>
      <c r="D711" s="7" t="s">
        <v>15</v>
      </c>
      <c r="E711" s="7" t="s">
        <v>17</v>
      </c>
      <c r="F711" s="8">
        <v>4702.004113</v>
      </c>
      <c r="G711" s="9">
        <v>47.1109</v>
      </c>
      <c r="H711" s="10">
        <f t="shared" si="1"/>
        <v>47110.9</v>
      </c>
      <c r="I711" s="7">
        <v>744.0</v>
      </c>
      <c r="J711" s="11">
        <f t="shared" si="2"/>
        <v>63.32110215</v>
      </c>
      <c r="K711" s="8">
        <f t="shared" si="3"/>
        <v>99.80713833</v>
      </c>
      <c r="L711" s="7">
        <f>(350+399)/2</f>
        <v>374.5</v>
      </c>
      <c r="M711" s="8">
        <f t="shared" si="4"/>
        <v>0.2665077125</v>
      </c>
    </row>
    <row r="712" ht="15.75" customHeight="1">
      <c r="A712" s="7">
        <v>2022.0</v>
      </c>
      <c r="B712" s="7">
        <v>2.0</v>
      </c>
      <c r="C712" s="7" t="s">
        <v>14</v>
      </c>
      <c r="D712" s="7" t="s">
        <v>15</v>
      </c>
      <c r="E712" s="7" t="s">
        <v>18</v>
      </c>
      <c r="F712" s="8">
        <v>3969.19894</v>
      </c>
      <c r="G712" s="9">
        <v>32.4152</v>
      </c>
      <c r="H712" s="10">
        <f t="shared" si="1"/>
        <v>32415.2</v>
      </c>
      <c r="I712" s="7">
        <v>641.0</v>
      </c>
      <c r="J712" s="11">
        <f t="shared" si="2"/>
        <v>50.56973479</v>
      </c>
      <c r="K712" s="8">
        <f t="shared" si="3"/>
        <v>122.4486951</v>
      </c>
      <c r="L712" s="7">
        <f>(400+599)/2</f>
        <v>499.5</v>
      </c>
      <c r="M712" s="8">
        <f t="shared" si="4"/>
        <v>0.2451425326</v>
      </c>
    </row>
    <row r="713" ht="15.75" hidden="1" customHeight="1">
      <c r="A713" s="7">
        <v>2022.0</v>
      </c>
      <c r="B713" s="7">
        <v>2.0</v>
      </c>
      <c r="C713" s="7" t="s">
        <v>14</v>
      </c>
      <c r="D713" s="7" t="s">
        <v>20</v>
      </c>
      <c r="E713" s="7" t="s">
        <v>16</v>
      </c>
      <c r="F713" s="8">
        <v>11.329055</v>
      </c>
      <c r="G713" s="9">
        <v>0.0893</v>
      </c>
      <c r="H713" s="10">
        <f t="shared" si="1"/>
        <v>89.3</v>
      </c>
      <c r="I713" s="7">
        <v>11.0</v>
      </c>
      <c r="J713" s="11">
        <f t="shared" si="2"/>
        <v>8.118181818</v>
      </c>
      <c r="K713" s="8">
        <f t="shared" si="3"/>
        <v>126.8651176</v>
      </c>
      <c r="L713" s="7">
        <f>(200+249)/2</f>
        <v>224.5</v>
      </c>
      <c r="M713" s="8">
        <f t="shared" si="4"/>
        <v>0.5651007465</v>
      </c>
    </row>
    <row r="714" ht="15.75" customHeight="1">
      <c r="A714" s="7">
        <v>2022.0</v>
      </c>
      <c r="B714" s="7">
        <v>2.0</v>
      </c>
      <c r="C714" s="7" t="s">
        <v>14</v>
      </c>
      <c r="D714" s="7" t="s">
        <v>20</v>
      </c>
      <c r="E714" s="7" t="s">
        <v>18</v>
      </c>
      <c r="F714" s="8">
        <v>5962.643043</v>
      </c>
      <c r="G714" s="9">
        <v>35.8498</v>
      </c>
      <c r="H714" s="10">
        <f t="shared" si="1"/>
        <v>35849.8</v>
      </c>
      <c r="I714" s="7">
        <v>694.0</v>
      </c>
      <c r="J714" s="11">
        <f t="shared" si="2"/>
        <v>51.65677233</v>
      </c>
      <c r="K714" s="8">
        <f t="shared" si="3"/>
        <v>166.3229096</v>
      </c>
      <c r="L714" s="7">
        <f>(400+599)/2</f>
        <v>499.5</v>
      </c>
      <c r="M714" s="8">
        <f t="shared" si="4"/>
        <v>0.3329787979</v>
      </c>
    </row>
    <row r="715" ht="15.75" customHeight="1">
      <c r="A715" s="7">
        <v>2022.0</v>
      </c>
      <c r="B715" s="7">
        <v>2.0</v>
      </c>
      <c r="C715" s="7" t="s">
        <v>14</v>
      </c>
      <c r="D715" s="7" t="s">
        <v>22</v>
      </c>
      <c r="E715" s="7" t="s">
        <v>23</v>
      </c>
      <c r="F715" s="8">
        <v>284.824342</v>
      </c>
      <c r="G715" s="9">
        <v>2.5138</v>
      </c>
      <c r="H715" s="10">
        <f t="shared" si="1"/>
        <v>2513.8</v>
      </c>
      <c r="I715" s="7">
        <v>212.0</v>
      </c>
      <c r="J715" s="11">
        <f t="shared" si="2"/>
        <v>11.85754717</v>
      </c>
      <c r="K715" s="8">
        <f t="shared" si="3"/>
        <v>113.3042971</v>
      </c>
      <c r="L715" s="7">
        <v>200.0</v>
      </c>
      <c r="M715" s="8">
        <f t="shared" si="4"/>
        <v>0.5665214854</v>
      </c>
    </row>
    <row r="716" ht="15.75" customHeight="1">
      <c r="A716" s="7">
        <v>2022.0</v>
      </c>
      <c r="B716" s="7">
        <v>2.0</v>
      </c>
      <c r="C716" s="7" t="s">
        <v>14</v>
      </c>
      <c r="D716" s="7" t="s">
        <v>26</v>
      </c>
      <c r="E716" s="7" t="s">
        <v>27</v>
      </c>
      <c r="F716" s="8">
        <v>2.950686</v>
      </c>
      <c r="G716" s="9">
        <v>0.0093</v>
      </c>
      <c r="H716" s="10">
        <f t="shared" si="1"/>
        <v>9.3</v>
      </c>
      <c r="I716" s="7">
        <v>7.0</v>
      </c>
      <c r="J716" s="11">
        <f t="shared" si="2"/>
        <v>1.328571429</v>
      </c>
      <c r="K716" s="8">
        <f t="shared" si="3"/>
        <v>317.2780645</v>
      </c>
      <c r="L716" s="7">
        <f>(250+299)/2</f>
        <v>274.5</v>
      </c>
      <c r="M716" s="8">
        <f t="shared" si="4"/>
        <v>1.155839944</v>
      </c>
    </row>
    <row r="717" ht="15.75" customHeight="1">
      <c r="A717" s="7">
        <v>2022.0</v>
      </c>
      <c r="B717" s="7">
        <v>2.0</v>
      </c>
      <c r="C717" s="7" t="s">
        <v>14</v>
      </c>
      <c r="D717" s="7" t="s">
        <v>26</v>
      </c>
      <c r="E717" s="7" t="s">
        <v>18</v>
      </c>
      <c r="F717" s="8">
        <v>234.198798</v>
      </c>
      <c r="G717" s="9">
        <v>1.6619</v>
      </c>
      <c r="H717" s="10">
        <f t="shared" si="1"/>
        <v>1661.9</v>
      </c>
      <c r="I717" s="7">
        <v>171.0</v>
      </c>
      <c r="J717" s="11">
        <f t="shared" si="2"/>
        <v>9.71871345</v>
      </c>
      <c r="K717" s="8">
        <f t="shared" si="3"/>
        <v>140.9223166</v>
      </c>
      <c r="L717" s="7">
        <f>(400+599)/2</f>
        <v>499.5</v>
      </c>
      <c r="M717" s="8">
        <f t="shared" si="4"/>
        <v>0.28212676</v>
      </c>
    </row>
    <row r="718" ht="15.75" customHeight="1">
      <c r="A718" s="7">
        <v>2022.0</v>
      </c>
      <c r="B718" s="7">
        <v>2.0</v>
      </c>
      <c r="C718" s="7" t="s">
        <v>14</v>
      </c>
      <c r="D718" s="7" t="s">
        <v>25</v>
      </c>
      <c r="E718" s="7" t="s">
        <v>27</v>
      </c>
      <c r="F718" s="8">
        <v>0.20893</v>
      </c>
      <c r="G718" s="9">
        <v>0.0039</v>
      </c>
      <c r="H718" s="10">
        <f t="shared" si="1"/>
        <v>3.9</v>
      </c>
      <c r="I718" s="7">
        <v>1.0</v>
      </c>
      <c r="J718" s="11">
        <f t="shared" si="2"/>
        <v>3.9</v>
      </c>
      <c r="K718" s="8">
        <f t="shared" si="3"/>
        <v>53.57179487</v>
      </c>
      <c r="L718" s="7">
        <f>(250+299)/2</f>
        <v>274.5</v>
      </c>
      <c r="M718" s="8">
        <f t="shared" si="4"/>
        <v>0.1951613657</v>
      </c>
    </row>
    <row r="719" ht="15.75" customHeight="1">
      <c r="A719" s="7">
        <v>2022.0</v>
      </c>
      <c r="B719" s="7">
        <v>2.0</v>
      </c>
      <c r="C719" s="7" t="s">
        <v>14</v>
      </c>
      <c r="D719" s="7" t="s">
        <v>25</v>
      </c>
      <c r="E719" s="7" t="s">
        <v>17</v>
      </c>
      <c r="F719" s="8">
        <v>124.996153</v>
      </c>
      <c r="G719" s="9">
        <v>1.5126</v>
      </c>
      <c r="H719" s="10">
        <f t="shared" si="1"/>
        <v>1512.6</v>
      </c>
      <c r="I719" s="7">
        <v>151.0</v>
      </c>
      <c r="J719" s="11">
        <f t="shared" si="2"/>
        <v>10.01721854</v>
      </c>
      <c r="K719" s="8">
        <f t="shared" si="3"/>
        <v>82.63662105</v>
      </c>
      <c r="L719" s="7">
        <f t="shared" ref="L719:L720" si="44">(350+399)/2</f>
        <v>374.5</v>
      </c>
      <c r="M719" s="8">
        <f t="shared" si="4"/>
        <v>0.2206585342</v>
      </c>
    </row>
    <row r="720" ht="15.75" customHeight="1">
      <c r="A720" s="7">
        <v>2022.0</v>
      </c>
      <c r="B720" s="7">
        <v>2.0</v>
      </c>
      <c r="C720" s="7" t="s">
        <v>14</v>
      </c>
      <c r="D720" s="7" t="s">
        <v>24</v>
      </c>
      <c r="E720" s="7" t="s">
        <v>17</v>
      </c>
      <c r="F720" s="8">
        <v>75.322764</v>
      </c>
      <c r="G720" s="9">
        <v>0.413</v>
      </c>
      <c r="H720" s="10">
        <f t="shared" si="1"/>
        <v>413</v>
      </c>
      <c r="I720" s="7">
        <v>34.0</v>
      </c>
      <c r="J720" s="11">
        <f t="shared" si="2"/>
        <v>12.14705882</v>
      </c>
      <c r="K720" s="8">
        <f t="shared" si="3"/>
        <v>182.3795738</v>
      </c>
      <c r="L720" s="7">
        <f t="shared" si="44"/>
        <v>374.5</v>
      </c>
      <c r="M720" s="8">
        <f t="shared" si="4"/>
        <v>0.4869948567</v>
      </c>
    </row>
    <row r="721" ht="15.75" customHeight="1">
      <c r="A721" s="7">
        <v>2022.0</v>
      </c>
      <c r="B721" s="7">
        <v>2.0</v>
      </c>
      <c r="C721" s="7" t="s">
        <v>14</v>
      </c>
      <c r="D721" s="7" t="s">
        <v>53</v>
      </c>
      <c r="E721" s="7" t="s">
        <v>32</v>
      </c>
      <c r="F721" s="8">
        <v>74.063678</v>
      </c>
      <c r="G721" s="9">
        <v>0.7527</v>
      </c>
      <c r="H721" s="10">
        <f t="shared" si="1"/>
        <v>752.7</v>
      </c>
      <c r="I721" s="7">
        <v>251.0</v>
      </c>
      <c r="J721" s="11">
        <f t="shared" si="2"/>
        <v>2.998804781</v>
      </c>
      <c r="K721" s="8">
        <f t="shared" si="3"/>
        <v>98.39734024</v>
      </c>
      <c r="L721" s="7">
        <f>(300+349)/2</f>
        <v>324.5</v>
      </c>
      <c r="M721" s="8">
        <f t="shared" si="4"/>
        <v>0.3032275508</v>
      </c>
    </row>
    <row r="722" ht="15.75" customHeight="1">
      <c r="A722" s="7">
        <v>2022.0</v>
      </c>
      <c r="B722" s="7">
        <v>2.0</v>
      </c>
      <c r="C722" s="7" t="s">
        <v>14</v>
      </c>
      <c r="D722" s="7" t="s">
        <v>28</v>
      </c>
      <c r="E722" s="7" t="s">
        <v>18</v>
      </c>
      <c r="F722" s="8">
        <v>34.985402</v>
      </c>
      <c r="G722" s="9">
        <v>0.157</v>
      </c>
      <c r="H722" s="10">
        <f t="shared" si="1"/>
        <v>157</v>
      </c>
      <c r="I722" s="7">
        <v>118.0</v>
      </c>
      <c r="J722" s="11">
        <f t="shared" si="2"/>
        <v>1.330508475</v>
      </c>
      <c r="K722" s="8">
        <f t="shared" si="3"/>
        <v>222.8369554</v>
      </c>
      <c r="L722" s="7">
        <f t="shared" ref="L722:L723" si="45">(400+599)/2</f>
        <v>499.5</v>
      </c>
      <c r="M722" s="8">
        <f t="shared" si="4"/>
        <v>0.4461200309</v>
      </c>
    </row>
    <row r="723" ht="15.75" customHeight="1">
      <c r="A723" s="7">
        <v>2022.0</v>
      </c>
      <c r="B723" s="7">
        <v>2.0</v>
      </c>
      <c r="C723" s="7" t="s">
        <v>14</v>
      </c>
      <c r="D723" s="7" t="s">
        <v>46</v>
      </c>
      <c r="E723" s="7" t="s">
        <v>18</v>
      </c>
      <c r="F723" s="8">
        <v>33.859989</v>
      </c>
      <c r="G723" s="9">
        <v>0.202</v>
      </c>
      <c r="H723" s="10">
        <f t="shared" si="1"/>
        <v>202</v>
      </c>
      <c r="I723" s="7">
        <v>1.0</v>
      </c>
      <c r="J723" s="11">
        <f t="shared" si="2"/>
        <v>202</v>
      </c>
      <c r="K723" s="8">
        <f t="shared" si="3"/>
        <v>167.6237079</v>
      </c>
      <c r="L723" s="7">
        <f t="shared" si="45"/>
        <v>499.5</v>
      </c>
      <c r="M723" s="8">
        <f t="shared" si="4"/>
        <v>0.3355829988</v>
      </c>
    </row>
    <row r="724" ht="15.75" customHeight="1">
      <c r="A724" s="7">
        <v>2022.0</v>
      </c>
      <c r="B724" s="7">
        <v>2.0</v>
      </c>
      <c r="C724" s="7" t="s">
        <v>14</v>
      </c>
      <c r="D724" s="7" t="s">
        <v>29</v>
      </c>
      <c r="E724" s="7" t="s">
        <v>23</v>
      </c>
      <c r="F724" s="8">
        <v>32.362732</v>
      </c>
      <c r="G724" s="9">
        <v>0.1907</v>
      </c>
      <c r="H724" s="10">
        <f t="shared" si="1"/>
        <v>190.7</v>
      </c>
      <c r="I724" s="7">
        <v>82.0</v>
      </c>
      <c r="J724" s="11">
        <f t="shared" si="2"/>
        <v>2.325609756</v>
      </c>
      <c r="K724" s="8">
        <f t="shared" si="3"/>
        <v>169.7049397</v>
      </c>
      <c r="L724" s="7">
        <v>200.0</v>
      </c>
      <c r="M724" s="8">
        <f t="shared" si="4"/>
        <v>0.8485246985</v>
      </c>
    </row>
    <row r="725" ht="15.75" customHeight="1">
      <c r="A725" s="7">
        <v>2022.0</v>
      </c>
      <c r="B725" s="7">
        <v>2.0</v>
      </c>
      <c r="C725" s="7" t="s">
        <v>14</v>
      </c>
      <c r="D725" s="7" t="s">
        <v>29</v>
      </c>
      <c r="E725" s="7" t="s">
        <v>17</v>
      </c>
      <c r="F725" s="8">
        <v>0.405462</v>
      </c>
      <c r="G725" s="9">
        <v>0.0044</v>
      </c>
      <c r="H725" s="10">
        <f t="shared" si="1"/>
        <v>4.4</v>
      </c>
      <c r="I725" s="7">
        <v>2.0</v>
      </c>
      <c r="J725" s="11">
        <f t="shared" si="2"/>
        <v>2.2</v>
      </c>
      <c r="K725" s="8">
        <f t="shared" si="3"/>
        <v>92.15045455</v>
      </c>
      <c r="L725" s="7">
        <f>(350+399)/2</f>
        <v>374.5</v>
      </c>
      <c r="M725" s="8">
        <f t="shared" si="4"/>
        <v>0.246062629</v>
      </c>
    </row>
    <row r="726" ht="15.75" hidden="1" customHeight="1">
      <c r="A726" s="7">
        <v>2022.0</v>
      </c>
      <c r="B726" s="7">
        <v>2.0</v>
      </c>
      <c r="C726" s="7" t="s">
        <v>31</v>
      </c>
      <c r="D726" s="7" t="s">
        <v>15</v>
      </c>
      <c r="E726" s="7" t="s">
        <v>16</v>
      </c>
      <c r="F726" s="8">
        <v>4483.615135</v>
      </c>
      <c r="G726" s="9">
        <v>82.455</v>
      </c>
      <c r="H726" s="10">
        <f t="shared" si="1"/>
        <v>82455</v>
      </c>
      <c r="I726" s="7">
        <v>9842.0</v>
      </c>
      <c r="J726" s="11">
        <f t="shared" si="2"/>
        <v>8.377870352</v>
      </c>
      <c r="K726" s="8">
        <f t="shared" si="3"/>
        <v>54.37651004</v>
      </c>
      <c r="L726" s="7">
        <f>(200+249)/2</f>
        <v>224.5</v>
      </c>
      <c r="M726" s="8">
        <f t="shared" si="4"/>
        <v>0.242211626</v>
      </c>
    </row>
    <row r="727" ht="15.75" hidden="1" customHeight="1">
      <c r="A727" s="7">
        <v>2022.0</v>
      </c>
      <c r="B727" s="7">
        <v>2.0</v>
      </c>
      <c r="C727" s="7" t="s">
        <v>31</v>
      </c>
      <c r="D727" s="7" t="s">
        <v>15</v>
      </c>
      <c r="E727" s="7" t="s">
        <v>17</v>
      </c>
      <c r="F727" s="8">
        <v>5765.421415</v>
      </c>
      <c r="G727" s="9">
        <v>54.6811</v>
      </c>
      <c r="H727" s="10">
        <f t="shared" si="1"/>
        <v>54681.1</v>
      </c>
      <c r="I727" s="7">
        <v>8884.0</v>
      </c>
      <c r="J727" s="11">
        <f t="shared" si="2"/>
        <v>6.155009005</v>
      </c>
      <c r="K727" s="8">
        <f t="shared" si="3"/>
        <v>105.4371879</v>
      </c>
      <c r="L727" s="7">
        <f>(350+399)/2</f>
        <v>374.5</v>
      </c>
      <c r="M727" s="8">
        <f t="shared" si="4"/>
        <v>0.2815412227</v>
      </c>
    </row>
    <row r="728" ht="15.75" hidden="1" customHeight="1">
      <c r="A728" s="7">
        <v>2022.0</v>
      </c>
      <c r="B728" s="7">
        <v>2.0</v>
      </c>
      <c r="C728" s="7" t="s">
        <v>31</v>
      </c>
      <c r="D728" s="7" t="s">
        <v>15</v>
      </c>
      <c r="E728" s="7" t="s">
        <v>18</v>
      </c>
      <c r="F728" s="8">
        <v>555.281552</v>
      </c>
      <c r="G728" s="9">
        <v>3.2303</v>
      </c>
      <c r="H728" s="10">
        <f t="shared" si="1"/>
        <v>3230.3</v>
      </c>
      <c r="I728" s="7">
        <v>698.0</v>
      </c>
      <c r="J728" s="11">
        <f t="shared" si="2"/>
        <v>4.627936963</v>
      </c>
      <c r="K728" s="8">
        <f t="shared" si="3"/>
        <v>171.8978274</v>
      </c>
      <c r="L728" s="7">
        <f>(400+599)/2</f>
        <v>499.5</v>
      </c>
      <c r="M728" s="8">
        <f t="shared" si="4"/>
        <v>0.3441397947</v>
      </c>
    </row>
    <row r="729" ht="15.75" hidden="1" customHeight="1">
      <c r="A729" s="7">
        <v>2022.0</v>
      </c>
      <c r="B729" s="7">
        <v>2.0</v>
      </c>
      <c r="C729" s="7" t="s">
        <v>31</v>
      </c>
      <c r="D729" s="7" t="s">
        <v>15</v>
      </c>
      <c r="E729" s="7" t="s">
        <v>19</v>
      </c>
      <c r="F729" s="8">
        <v>47.309114</v>
      </c>
      <c r="G729" s="9">
        <v>0.2929</v>
      </c>
      <c r="H729" s="10">
        <f t="shared" si="1"/>
        <v>292.9</v>
      </c>
      <c r="I729" s="7">
        <v>179.0</v>
      </c>
      <c r="J729" s="11">
        <f t="shared" si="2"/>
        <v>1.636312849</v>
      </c>
      <c r="K729" s="8">
        <f t="shared" si="3"/>
        <v>161.5196791</v>
      </c>
      <c r="L729" s="7">
        <f>(600+899)/2</f>
        <v>749.5</v>
      </c>
      <c r="M729" s="8">
        <f t="shared" si="4"/>
        <v>0.2155032409</v>
      </c>
    </row>
    <row r="730" ht="15.75" hidden="1" customHeight="1">
      <c r="A730" s="7">
        <v>2022.0</v>
      </c>
      <c r="B730" s="7">
        <v>2.0</v>
      </c>
      <c r="C730" s="7" t="s">
        <v>31</v>
      </c>
      <c r="D730" s="7" t="s">
        <v>20</v>
      </c>
      <c r="E730" s="7" t="s">
        <v>16</v>
      </c>
      <c r="F730" s="8">
        <v>13.461723</v>
      </c>
      <c r="G730" s="9">
        <v>0.0863</v>
      </c>
      <c r="H730" s="10">
        <f t="shared" si="1"/>
        <v>86.3</v>
      </c>
      <c r="I730" s="7">
        <v>22.0</v>
      </c>
      <c r="J730" s="11">
        <f t="shared" si="2"/>
        <v>3.922727273</v>
      </c>
      <c r="K730" s="8">
        <f t="shared" si="3"/>
        <v>155.9875203</v>
      </c>
      <c r="L730" s="7">
        <f>(200+249)/2</f>
        <v>224.5</v>
      </c>
      <c r="M730" s="8">
        <f t="shared" si="4"/>
        <v>0.6948219166</v>
      </c>
    </row>
    <row r="731" ht="15.75" hidden="1" customHeight="1">
      <c r="A731" s="7">
        <v>2022.0</v>
      </c>
      <c r="B731" s="7">
        <v>2.0</v>
      </c>
      <c r="C731" s="7" t="s">
        <v>31</v>
      </c>
      <c r="D731" s="7" t="s">
        <v>20</v>
      </c>
      <c r="E731" s="7" t="s">
        <v>18</v>
      </c>
      <c r="F731" s="8">
        <v>1608.789744</v>
      </c>
      <c r="G731" s="9">
        <v>7.6719</v>
      </c>
      <c r="H731" s="10">
        <f t="shared" si="1"/>
        <v>7671.9</v>
      </c>
      <c r="I731" s="7">
        <v>1187.0</v>
      </c>
      <c r="J731" s="11">
        <f t="shared" si="2"/>
        <v>6.463268745</v>
      </c>
      <c r="K731" s="8">
        <f t="shared" si="3"/>
        <v>209.6989982</v>
      </c>
      <c r="L731" s="7">
        <f>(400+599)/2</f>
        <v>499.5</v>
      </c>
      <c r="M731" s="8">
        <f t="shared" si="4"/>
        <v>0.4198178141</v>
      </c>
    </row>
    <row r="732" ht="15.75" hidden="1" customHeight="1">
      <c r="A732" s="7">
        <v>2022.0</v>
      </c>
      <c r="B732" s="7">
        <v>2.0</v>
      </c>
      <c r="C732" s="7" t="s">
        <v>31</v>
      </c>
      <c r="D732" s="7" t="s">
        <v>25</v>
      </c>
      <c r="E732" s="7" t="s">
        <v>27</v>
      </c>
      <c r="F732" s="8">
        <v>54.697267</v>
      </c>
      <c r="G732" s="9">
        <v>0.9638</v>
      </c>
      <c r="H732" s="10">
        <f t="shared" si="1"/>
        <v>963.8</v>
      </c>
      <c r="I732" s="7">
        <v>153.0</v>
      </c>
      <c r="J732" s="11">
        <f t="shared" si="2"/>
        <v>6.299346405</v>
      </c>
      <c r="K732" s="8">
        <f t="shared" si="3"/>
        <v>56.75167773</v>
      </c>
      <c r="L732" s="7">
        <f>(250+299)/2</f>
        <v>274.5</v>
      </c>
      <c r="M732" s="8">
        <f t="shared" si="4"/>
        <v>0.2067456384</v>
      </c>
    </row>
    <row r="733" ht="15.75" hidden="1" customHeight="1">
      <c r="A733" s="7">
        <v>2022.0</v>
      </c>
      <c r="B733" s="7">
        <v>2.0</v>
      </c>
      <c r="C733" s="7" t="s">
        <v>31</v>
      </c>
      <c r="D733" s="7" t="s">
        <v>25</v>
      </c>
      <c r="E733" s="7" t="s">
        <v>17</v>
      </c>
      <c r="F733" s="8">
        <v>530.288474</v>
      </c>
      <c r="G733" s="9">
        <v>7.0538</v>
      </c>
      <c r="H733" s="10">
        <f t="shared" si="1"/>
        <v>7053.8</v>
      </c>
      <c r="I733" s="7">
        <v>1341.0</v>
      </c>
      <c r="J733" s="11">
        <f t="shared" si="2"/>
        <v>5.2601044</v>
      </c>
      <c r="K733" s="8">
        <f t="shared" si="3"/>
        <v>75.17770195</v>
      </c>
      <c r="L733" s="7">
        <f>(350+399)/2</f>
        <v>374.5</v>
      </c>
      <c r="M733" s="8">
        <f t="shared" si="4"/>
        <v>0.2007415272</v>
      </c>
    </row>
    <row r="734" ht="15.75" hidden="1" customHeight="1">
      <c r="A734" s="7">
        <v>2022.0</v>
      </c>
      <c r="B734" s="7">
        <v>2.0</v>
      </c>
      <c r="C734" s="7" t="s">
        <v>31</v>
      </c>
      <c r="D734" s="7" t="s">
        <v>22</v>
      </c>
      <c r="E734" s="7" t="s">
        <v>23</v>
      </c>
      <c r="F734" s="8">
        <v>515.438104</v>
      </c>
      <c r="G734" s="9">
        <v>5.7038</v>
      </c>
      <c r="H734" s="10">
        <f t="shared" si="1"/>
        <v>5703.8</v>
      </c>
      <c r="I734" s="7">
        <v>2437.0</v>
      </c>
      <c r="J734" s="11">
        <f t="shared" si="2"/>
        <v>2.340500616</v>
      </c>
      <c r="K734" s="8">
        <f t="shared" si="3"/>
        <v>90.36749255</v>
      </c>
      <c r="L734" s="7">
        <v>200.0</v>
      </c>
      <c r="M734" s="8">
        <f t="shared" si="4"/>
        <v>0.4518374627</v>
      </c>
    </row>
    <row r="735" ht="15.75" hidden="1" customHeight="1">
      <c r="A735" s="7">
        <v>2022.0</v>
      </c>
      <c r="B735" s="7">
        <v>2.0</v>
      </c>
      <c r="C735" s="7" t="s">
        <v>31</v>
      </c>
      <c r="D735" s="7" t="s">
        <v>56</v>
      </c>
      <c r="E735" s="7" t="s">
        <v>17</v>
      </c>
      <c r="F735" s="8">
        <v>192.427103</v>
      </c>
      <c r="G735" s="9">
        <v>2.7931</v>
      </c>
      <c r="H735" s="10">
        <f t="shared" si="1"/>
        <v>2793.1</v>
      </c>
      <c r="I735" s="7">
        <v>961.0</v>
      </c>
      <c r="J735" s="11">
        <f t="shared" si="2"/>
        <v>2.906451613</v>
      </c>
      <c r="K735" s="8">
        <f t="shared" si="3"/>
        <v>68.89373921</v>
      </c>
      <c r="L735" s="7">
        <f>(350+399)/2</f>
        <v>374.5</v>
      </c>
      <c r="M735" s="8">
        <f t="shared" si="4"/>
        <v>0.1839619205</v>
      </c>
    </row>
    <row r="736" ht="15.75" hidden="1" customHeight="1">
      <c r="A736" s="7">
        <v>2022.0</v>
      </c>
      <c r="B736" s="7">
        <v>2.0</v>
      </c>
      <c r="C736" s="7" t="s">
        <v>31</v>
      </c>
      <c r="D736" s="7" t="s">
        <v>56</v>
      </c>
      <c r="E736" s="7" t="s">
        <v>18</v>
      </c>
      <c r="F736" s="8">
        <v>21.533492</v>
      </c>
      <c r="G736" s="9">
        <v>0.2556</v>
      </c>
      <c r="H736" s="10">
        <f t="shared" si="1"/>
        <v>255.6</v>
      </c>
      <c r="I736" s="7">
        <v>181.0</v>
      </c>
      <c r="J736" s="11">
        <f t="shared" si="2"/>
        <v>1.412154696</v>
      </c>
      <c r="K736" s="8">
        <f t="shared" si="3"/>
        <v>84.24683881</v>
      </c>
      <c r="L736" s="7">
        <f>(400+599)/2</f>
        <v>499.5</v>
      </c>
      <c r="M736" s="8">
        <f t="shared" si="4"/>
        <v>0.16866234</v>
      </c>
    </row>
    <row r="737" ht="15.75" hidden="1" customHeight="1">
      <c r="A737" s="7">
        <v>2022.0</v>
      </c>
      <c r="B737" s="7">
        <v>2.0</v>
      </c>
      <c r="C737" s="7" t="s">
        <v>31</v>
      </c>
      <c r="D737" s="7" t="s">
        <v>26</v>
      </c>
      <c r="E737" s="7" t="s">
        <v>27</v>
      </c>
      <c r="F737" s="8">
        <v>0.908857</v>
      </c>
      <c r="G737" s="9">
        <v>0.002</v>
      </c>
      <c r="H737" s="10">
        <f t="shared" si="1"/>
        <v>2</v>
      </c>
      <c r="I737" s="7">
        <v>1.0</v>
      </c>
      <c r="J737" s="11">
        <f t="shared" si="2"/>
        <v>2</v>
      </c>
      <c r="K737" s="8">
        <f t="shared" si="3"/>
        <v>454.4285</v>
      </c>
      <c r="L737" s="7">
        <f>(250+299)/2</f>
        <v>274.5</v>
      </c>
      <c r="M737" s="8">
        <f t="shared" si="4"/>
        <v>1.655477231</v>
      </c>
    </row>
    <row r="738" ht="15.75" hidden="1" customHeight="1">
      <c r="A738" s="7">
        <v>2022.0</v>
      </c>
      <c r="B738" s="7">
        <v>2.0</v>
      </c>
      <c r="C738" s="7" t="s">
        <v>31</v>
      </c>
      <c r="D738" s="7" t="s">
        <v>26</v>
      </c>
      <c r="E738" s="7" t="s">
        <v>32</v>
      </c>
      <c r="F738" s="8">
        <v>1.373464</v>
      </c>
      <c r="G738" s="9">
        <v>0.0044</v>
      </c>
      <c r="H738" s="10">
        <f t="shared" si="1"/>
        <v>4.4</v>
      </c>
      <c r="I738" s="7">
        <v>1.0</v>
      </c>
      <c r="J738" s="11">
        <f t="shared" si="2"/>
        <v>4.4</v>
      </c>
      <c r="K738" s="8">
        <f t="shared" si="3"/>
        <v>312.1509091</v>
      </c>
      <c r="L738" s="7">
        <f>(300+349)/2</f>
        <v>324.5</v>
      </c>
      <c r="M738" s="8">
        <f t="shared" si="4"/>
        <v>0.9619442499</v>
      </c>
    </row>
    <row r="739" ht="15.75" hidden="1" customHeight="1">
      <c r="A739" s="7">
        <v>2022.0</v>
      </c>
      <c r="B739" s="7">
        <v>2.0</v>
      </c>
      <c r="C739" s="7" t="s">
        <v>31</v>
      </c>
      <c r="D739" s="7" t="s">
        <v>26</v>
      </c>
      <c r="E739" s="7" t="s">
        <v>18</v>
      </c>
      <c r="F739" s="8">
        <v>156.258602</v>
      </c>
      <c r="G739" s="9">
        <v>1.0493</v>
      </c>
      <c r="H739" s="10">
        <f t="shared" si="1"/>
        <v>1049.3</v>
      </c>
      <c r="I739" s="7">
        <v>1.0</v>
      </c>
      <c r="J739" s="11">
        <f t="shared" si="2"/>
        <v>1049.3</v>
      </c>
      <c r="K739" s="8">
        <f t="shared" si="3"/>
        <v>148.9169942</v>
      </c>
      <c r="L739" s="7">
        <f>(400+599)/2</f>
        <v>499.5</v>
      </c>
      <c r="M739" s="8">
        <f t="shared" si="4"/>
        <v>0.2981321205</v>
      </c>
    </row>
    <row r="740" ht="15.75" hidden="1" customHeight="1">
      <c r="A740" s="7">
        <v>2022.0</v>
      </c>
      <c r="B740" s="7">
        <v>2.0</v>
      </c>
      <c r="C740" s="7" t="s">
        <v>31</v>
      </c>
      <c r="D740" s="7" t="s">
        <v>53</v>
      </c>
      <c r="E740" s="7" t="s">
        <v>32</v>
      </c>
      <c r="F740" s="8">
        <v>121.201788</v>
      </c>
      <c r="G740" s="9">
        <v>1.6042</v>
      </c>
      <c r="H740" s="10">
        <f t="shared" si="1"/>
        <v>1604.2</v>
      </c>
      <c r="I740" s="7">
        <v>1291.0</v>
      </c>
      <c r="J740" s="11">
        <f t="shared" si="2"/>
        <v>1.242602634</v>
      </c>
      <c r="K740" s="8">
        <f t="shared" si="3"/>
        <v>75.55279142</v>
      </c>
      <c r="L740" s="7">
        <f>(300+349)/2</f>
        <v>324.5</v>
      </c>
      <c r="M740" s="8">
        <f t="shared" si="4"/>
        <v>0.2328283249</v>
      </c>
    </row>
    <row r="741" ht="15.75" hidden="1" customHeight="1">
      <c r="A741" s="7">
        <v>2022.0</v>
      </c>
      <c r="B741" s="7">
        <v>2.0</v>
      </c>
      <c r="C741" s="7" t="s">
        <v>31</v>
      </c>
      <c r="D741" s="7" t="s">
        <v>55</v>
      </c>
      <c r="E741" s="7" t="s">
        <v>17</v>
      </c>
      <c r="F741" s="8">
        <v>106.804421</v>
      </c>
      <c r="G741" s="9">
        <v>2.2345</v>
      </c>
      <c r="H741" s="10">
        <f t="shared" si="1"/>
        <v>2234.5</v>
      </c>
      <c r="I741" s="7">
        <v>463.0</v>
      </c>
      <c r="J741" s="11">
        <f t="shared" si="2"/>
        <v>4.826133909</v>
      </c>
      <c r="K741" s="8">
        <f t="shared" si="3"/>
        <v>47.79790602</v>
      </c>
      <c r="L741" s="7">
        <f>(350+399)/2</f>
        <v>374.5</v>
      </c>
      <c r="M741" s="8">
        <f t="shared" si="4"/>
        <v>0.1276312577</v>
      </c>
    </row>
    <row r="742" ht="15.75" hidden="1" customHeight="1">
      <c r="A742" s="7">
        <v>2022.0</v>
      </c>
      <c r="B742" s="7">
        <v>2.0</v>
      </c>
      <c r="C742" s="7" t="s">
        <v>31</v>
      </c>
      <c r="D742" s="7" t="s">
        <v>21</v>
      </c>
      <c r="E742" s="7" t="s">
        <v>16</v>
      </c>
      <c r="F742" s="8">
        <v>79.158238</v>
      </c>
      <c r="G742" s="9">
        <v>1.1353</v>
      </c>
      <c r="H742" s="10">
        <f t="shared" si="1"/>
        <v>1135.3</v>
      </c>
      <c r="I742" s="7">
        <v>359.0</v>
      </c>
      <c r="J742" s="11">
        <f t="shared" si="2"/>
        <v>3.162395543</v>
      </c>
      <c r="K742" s="8">
        <f t="shared" si="3"/>
        <v>69.72451158</v>
      </c>
      <c r="L742" s="7">
        <f>(200+249)/2</f>
        <v>224.5</v>
      </c>
      <c r="M742" s="8">
        <f t="shared" si="4"/>
        <v>0.310576889</v>
      </c>
    </row>
    <row r="743" ht="15.75" hidden="1" customHeight="1">
      <c r="A743" s="7">
        <v>2022.0</v>
      </c>
      <c r="B743" s="7">
        <v>2.0</v>
      </c>
      <c r="C743" s="7" t="s">
        <v>31</v>
      </c>
      <c r="D743" s="7" t="s">
        <v>21</v>
      </c>
      <c r="E743" s="7" t="s">
        <v>18</v>
      </c>
      <c r="F743" s="8">
        <v>5.084217</v>
      </c>
      <c r="G743" s="9">
        <v>0.0531</v>
      </c>
      <c r="H743" s="10">
        <f t="shared" si="1"/>
        <v>53.1</v>
      </c>
      <c r="I743" s="7">
        <v>52.0</v>
      </c>
      <c r="J743" s="11">
        <f t="shared" si="2"/>
        <v>1.021153846</v>
      </c>
      <c r="K743" s="8">
        <f t="shared" si="3"/>
        <v>95.7479661</v>
      </c>
      <c r="L743" s="7">
        <f>(400+599)/2</f>
        <v>499.5</v>
      </c>
      <c r="M743" s="8">
        <f t="shared" si="4"/>
        <v>0.1916876198</v>
      </c>
    </row>
    <row r="744" ht="15.75" hidden="1" customHeight="1">
      <c r="A744" s="7">
        <v>2022.0</v>
      </c>
      <c r="B744" s="7">
        <v>2.0</v>
      </c>
      <c r="C744" s="7" t="s">
        <v>31</v>
      </c>
      <c r="D744" s="7" t="s">
        <v>24</v>
      </c>
      <c r="E744" s="7" t="s">
        <v>17</v>
      </c>
      <c r="F744" s="8">
        <v>83.905488</v>
      </c>
      <c r="G744" s="9">
        <v>0.4189</v>
      </c>
      <c r="H744" s="10">
        <f t="shared" si="1"/>
        <v>418.9</v>
      </c>
      <c r="I744" s="7">
        <v>1.0</v>
      </c>
      <c r="J744" s="11">
        <f t="shared" si="2"/>
        <v>418.9</v>
      </c>
      <c r="K744" s="8">
        <f t="shared" si="3"/>
        <v>200.2995655</v>
      </c>
      <c r="L744" s="7">
        <f>(350+399)/2</f>
        <v>374.5</v>
      </c>
      <c r="M744" s="8">
        <f t="shared" si="4"/>
        <v>0.5348453018</v>
      </c>
    </row>
    <row r="745" ht="15.75" hidden="1" customHeight="1">
      <c r="A745" s="7">
        <v>2022.0</v>
      </c>
      <c r="B745" s="7">
        <v>2.0</v>
      </c>
      <c r="C745" s="7" t="s">
        <v>37</v>
      </c>
      <c r="D745" s="7" t="s">
        <v>15</v>
      </c>
      <c r="E745" s="7" t="s">
        <v>16</v>
      </c>
      <c r="F745" s="8">
        <v>11127.30868</v>
      </c>
      <c r="G745" s="9">
        <v>211.8291</v>
      </c>
      <c r="H745" s="10">
        <f t="shared" si="1"/>
        <v>211829.1</v>
      </c>
      <c r="I745" s="7">
        <v>18131.0</v>
      </c>
      <c r="J745" s="11">
        <f t="shared" si="2"/>
        <v>11.6832552</v>
      </c>
      <c r="K745" s="8">
        <f t="shared" si="3"/>
        <v>52.52965093</v>
      </c>
      <c r="L745" s="7">
        <f>(200+249)/2</f>
        <v>224.5</v>
      </c>
      <c r="M745" s="8">
        <f t="shared" si="4"/>
        <v>0.2339850821</v>
      </c>
    </row>
    <row r="746" ht="15.75" hidden="1" customHeight="1">
      <c r="A746" s="7">
        <v>2022.0</v>
      </c>
      <c r="B746" s="7">
        <v>2.0</v>
      </c>
      <c r="C746" s="7" t="s">
        <v>37</v>
      </c>
      <c r="D746" s="7" t="s">
        <v>15</v>
      </c>
      <c r="E746" s="7" t="s">
        <v>17</v>
      </c>
      <c r="F746" s="8">
        <v>12648.513944</v>
      </c>
      <c r="G746" s="9">
        <v>129.5281</v>
      </c>
      <c r="H746" s="10">
        <f t="shared" si="1"/>
        <v>129528.1</v>
      </c>
      <c r="I746" s="7">
        <v>16535.0</v>
      </c>
      <c r="J746" s="11">
        <f t="shared" si="2"/>
        <v>7.833571213</v>
      </c>
      <c r="K746" s="8">
        <f t="shared" si="3"/>
        <v>97.65073327</v>
      </c>
      <c r="L746" s="7">
        <f>(350+399)/2</f>
        <v>374.5</v>
      </c>
      <c r="M746" s="8">
        <f t="shared" si="4"/>
        <v>0.2607496215</v>
      </c>
    </row>
    <row r="747" ht="15.75" hidden="1" customHeight="1">
      <c r="A747" s="7">
        <v>2022.0</v>
      </c>
      <c r="B747" s="7">
        <v>2.0</v>
      </c>
      <c r="C747" s="7" t="s">
        <v>37</v>
      </c>
      <c r="D747" s="7" t="s">
        <v>15</v>
      </c>
      <c r="E747" s="7" t="s">
        <v>18</v>
      </c>
      <c r="F747" s="8">
        <v>1108.961017</v>
      </c>
      <c r="G747" s="9">
        <v>7.3785</v>
      </c>
      <c r="H747" s="10">
        <f t="shared" si="1"/>
        <v>7378.5</v>
      </c>
      <c r="I747" s="7">
        <v>691.0</v>
      </c>
      <c r="J747" s="11">
        <f t="shared" si="2"/>
        <v>10.67800289</v>
      </c>
      <c r="K747" s="8">
        <f t="shared" si="3"/>
        <v>150.2962685</v>
      </c>
      <c r="L747" s="7">
        <f>(400+599)/2</f>
        <v>499.5</v>
      </c>
      <c r="M747" s="8">
        <f t="shared" si="4"/>
        <v>0.3008934304</v>
      </c>
    </row>
    <row r="748" ht="15.75" hidden="1" customHeight="1">
      <c r="A748" s="7">
        <v>2022.0</v>
      </c>
      <c r="B748" s="7">
        <v>2.0</v>
      </c>
      <c r="C748" s="7" t="s">
        <v>37</v>
      </c>
      <c r="D748" s="7" t="s">
        <v>15</v>
      </c>
      <c r="E748" s="7" t="s">
        <v>19</v>
      </c>
      <c r="F748" s="8">
        <v>3.141648</v>
      </c>
      <c r="G748" s="9">
        <v>0.0152</v>
      </c>
      <c r="H748" s="10">
        <f t="shared" si="1"/>
        <v>15.2</v>
      </c>
      <c r="I748" s="7">
        <v>4.0</v>
      </c>
      <c r="J748" s="11">
        <f t="shared" si="2"/>
        <v>3.8</v>
      </c>
      <c r="K748" s="8">
        <f t="shared" si="3"/>
        <v>206.6873684</v>
      </c>
      <c r="L748" s="7">
        <f>(600+899)/2</f>
        <v>749.5</v>
      </c>
      <c r="M748" s="8">
        <f t="shared" si="4"/>
        <v>0.2757670026</v>
      </c>
    </row>
    <row r="749" ht="15.75" hidden="1" customHeight="1">
      <c r="A749" s="7">
        <v>2022.0</v>
      </c>
      <c r="B749" s="7">
        <v>2.0</v>
      </c>
      <c r="C749" s="7" t="s">
        <v>37</v>
      </c>
      <c r="D749" s="7" t="s">
        <v>20</v>
      </c>
      <c r="E749" s="7" t="s">
        <v>16</v>
      </c>
      <c r="F749" s="8">
        <v>118.79017</v>
      </c>
      <c r="G749" s="9">
        <v>0.9859</v>
      </c>
      <c r="H749" s="10">
        <f t="shared" si="1"/>
        <v>985.9</v>
      </c>
      <c r="I749" s="7">
        <v>276.0</v>
      </c>
      <c r="J749" s="11">
        <f t="shared" si="2"/>
        <v>3.572101449</v>
      </c>
      <c r="K749" s="8">
        <f t="shared" si="3"/>
        <v>120.4890658</v>
      </c>
      <c r="L749" s="7">
        <f>(200+249)/2</f>
        <v>224.5</v>
      </c>
      <c r="M749" s="8">
        <f t="shared" si="4"/>
        <v>0.5366996251</v>
      </c>
    </row>
    <row r="750" ht="15.75" hidden="1" customHeight="1">
      <c r="A750" s="7">
        <v>2022.0</v>
      </c>
      <c r="B750" s="7">
        <v>2.0</v>
      </c>
      <c r="C750" s="7" t="s">
        <v>37</v>
      </c>
      <c r="D750" s="7" t="s">
        <v>20</v>
      </c>
      <c r="E750" s="7" t="s">
        <v>18</v>
      </c>
      <c r="F750" s="8">
        <v>6283.969207</v>
      </c>
      <c r="G750" s="9">
        <v>29.5518</v>
      </c>
      <c r="H750" s="10">
        <f t="shared" si="1"/>
        <v>29551.8</v>
      </c>
      <c r="I750" s="7">
        <v>3996.0</v>
      </c>
      <c r="J750" s="11">
        <f t="shared" si="2"/>
        <v>7.395345345</v>
      </c>
      <c r="K750" s="8">
        <f t="shared" si="3"/>
        <v>212.6425195</v>
      </c>
      <c r="L750" s="7">
        <f>(400+599)/2</f>
        <v>499.5</v>
      </c>
      <c r="M750" s="8">
        <f t="shared" si="4"/>
        <v>0.4257107497</v>
      </c>
    </row>
    <row r="751" ht="15.75" hidden="1" customHeight="1">
      <c r="A751" s="7">
        <v>2022.0</v>
      </c>
      <c r="B751" s="7">
        <v>2.0</v>
      </c>
      <c r="C751" s="7" t="s">
        <v>37</v>
      </c>
      <c r="D751" s="7" t="s">
        <v>25</v>
      </c>
      <c r="E751" s="7" t="s">
        <v>27</v>
      </c>
      <c r="F751" s="8">
        <v>130.569642</v>
      </c>
      <c r="G751" s="9">
        <v>2.2895</v>
      </c>
      <c r="H751" s="10">
        <f t="shared" si="1"/>
        <v>2289.5</v>
      </c>
      <c r="I751" s="7">
        <v>321.0</v>
      </c>
      <c r="J751" s="11">
        <f t="shared" si="2"/>
        <v>7.132398754</v>
      </c>
      <c r="K751" s="8">
        <f t="shared" si="3"/>
        <v>57.02976283</v>
      </c>
      <c r="L751" s="7">
        <f>(250+299)/2</f>
        <v>274.5</v>
      </c>
      <c r="M751" s="8">
        <f t="shared" si="4"/>
        <v>0.2077586988</v>
      </c>
    </row>
    <row r="752" ht="15.75" hidden="1" customHeight="1">
      <c r="A752" s="7">
        <v>2022.0</v>
      </c>
      <c r="B752" s="7">
        <v>2.0</v>
      </c>
      <c r="C752" s="7" t="s">
        <v>37</v>
      </c>
      <c r="D752" s="7" t="s">
        <v>25</v>
      </c>
      <c r="E752" s="7" t="s">
        <v>17</v>
      </c>
      <c r="F752" s="8">
        <v>1788.133068</v>
      </c>
      <c r="G752" s="9">
        <v>26.0692</v>
      </c>
      <c r="H752" s="10">
        <f t="shared" si="1"/>
        <v>26069.2</v>
      </c>
      <c r="I752" s="7">
        <v>1739.0</v>
      </c>
      <c r="J752" s="11">
        <f t="shared" si="2"/>
        <v>14.99091432</v>
      </c>
      <c r="K752" s="8">
        <f t="shared" si="3"/>
        <v>68.59178908</v>
      </c>
      <c r="L752" s="7">
        <f>(350+399)/2</f>
        <v>374.5</v>
      </c>
      <c r="M752" s="8">
        <f t="shared" si="4"/>
        <v>0.1831556451</v>
      </c>
    </row>
    <row r="753" ht="15.75" hidden="1" customHeight="1">
      <c r="A753" s="7">
        <v>2022.0</v>
      </c>
      <c r="B753" s="7">
        <v>2.0</v>
      </c>
      <c r="C753" s="7" t="s">
        <v>37</v>
      </c>
      <c r="D753" s="7" t="s">
        <v>22</v>
      </c>
      <c r="E753" s="7" t="s">
        <v>23</v>
      </c>
      <c r="F753" s="8">
        <v>953.289157</v>
      </c>
      <c r="G753" s="9">
        <v>10.0157</v>
      </c>
      <c r="H753" s="10">
        <f t="shared" si="1"/>
        <v>10015.7</v>
      </c>
      <c r="I753" s="7">
        <v>3814.0</v>
      </c>
      <c r="J753" s="11">
        <f t="shared" si="2"/>
        <v>2.626035658</v>
      </c>
      <c r="K753" s="8">
        <f t="shared" si="3"/>
        <v>95.17948391</v>
      </c>
      <c r="L753" s="7">
        <v>200.0</v>
      </c>
      <c r="M753" s="8">
        <f t="shared" si="4"/>
        <v>0.4758974196</v>
      </c>
    </row>
    <row r="754" ht="15.75" hidden="1" customHeight="1">
      <c r="A754" s="7">
        <v>2022.0</v>
      </c>
      <c r="B754" s="7">
        <v>2.0</v>
      </c>
      <c r="C754" s="7" t="s">
        <v>37</v>
      </c>
      <c r="D754" s="7" t="s">
        <v>26</v>
      </c>
      <c r="E754" s="7" t="s">
        <v>27</v>
      </c>
      <c r="F754" s="8">
        <v>4.713831</v>
      </c>
      <c r="G754" s="9">
        <v>0.0114</v>
      </c>
      <c r="H754" s="10">
        <f t="shared" si="1"/>
        <v>11.4</v>
      </c>
      <c r="I754" s="7">
        <v>5.0</v>
      </c>
      <c r="J754" s="11">
        <f t="shared" si="2"/>
        <v>2.28</v>
      </c>
      <c r="K754" s="8">
        <f t="shared" si="3"/>
        <v>413.4939474</v>
      </c>
      <c r="L754" s="7">
        <f>(250+299)/2</f>
        <v>274.5</v>
      </c>
      <c r="M754" s="8">
        <f t="shared" si="4"/>
        <v>1.506353178</v>
      </c>
    </row>
    <row r="755" ht="15.75" hidden="1" customHeight="1">
      <c r="A755" s="7">
        <v>2022.0</v>
      </c>
      <c r="B755" s="7">
        <v>2.0</v>
      </c>
      <c r="C755" s="7" t="s">
        <v>37</v>
      </c>
      <c r="D755" s="7" t="s">
        <v>26</v>
      </c>
      <c r="E755" s="7" t="s">
        <v>32</v>
      </c>
      <c r="F755" s="8">
        <v>2.390466</v>
      </c>
      <c r="G755" s="9">
        <v>0.0077</v>
      </c>
      <c r="H755" s="10">
        <f t="shared" si="1"/>
        <v>7.7</v>
      </c>
      <c r="I755" s="7">
        <v>7.0</v>
      </c>
      <c r="J755" s="11">
        <f t="shared" si="2"/>
        <v>1.1</v>
      </c>
      <c r="K755" s="8">
        <f t="shared" si="3"/>
        <v>310.4501299</v>
      </c>
      <c r="L755" s="7">
        <f>(300+349)/2</f>
        <v>324.5</v>
      </c>
      <c r="M755" s="8">
        <f t="shared" si="4"/>
        <v>0.9567030196</v>
      </c>
    </row>
    <row r="756" ht="15.75" hidden="1" customHeight="1">
      <c r="A756" s="7">
        <v>2022.0</v>
      </c>
      <c r="B756" s="7">
        <v>2.0</v>
      </c>
      <c r="C756" s="7" t="s">
        <v>37</v>
      </c>
      <c r="D756" s="7" t="s">
        <v>26</v>
      </c>
      <c r="E756" s="7" t="s">
        <v>18</v>
      </c>
      <c r="F756" s="8">
        <v>756.533329</v>
      </c>
      <c r="G756" s="9">
        <v>3.7361</v>
      </c>
      <c r="H756" s="10">
        <f t="shared" si="1"/>
        <v>3736.1</v>
      </c>
      <c r="I756" s="7">
        <v>411.0</v>
      </c>
      <c r="J756" s="11">
        <f t="shared" si="2"/>
        <v>9.09026764</v>
      </c>
      <c r="K756" s="8">
        <f t="shared" si="3"/>
        <v>202.4927944</v>
      </c>
      <c r="L756" s="7">
        <f>(400+599)/2</f>
        <v>499.5</v>
      </c>
      <c r="M756" s="8">
        <f t="shared" si="4"/>
        <v>0.4053909797</v>
      </c>
    </row>
    <row r="757" ht="15.75" hidden="1" customHeight="1">
      <c r="A757" s="7">
        <v>2022.0</v>
      </c>
      <c r="B757" s="7">
        <v>2.0</v>
      </c>
      <c r="C757" s="7" t="s">
        <v>37</v>
      </c>
      <c r="D757" s="7" t="s">
        <v>38</v>
      </c>
      <c r="E757" s="7" t="s">
        <v>23</v>
      </c>
      <c r="F757" s="8">
        <v>401.388021</v>
      </c>
      <c r="G757" s="9">
        <v>1.3058</v>
      </c>
      <c r="H757" s="10">
        <f t="shared" si="1"/>
        <v>1305.8</v>
      </c>
      <c r="I757" s="7">
        <v>99.0</v>
      </c>
      <c r="J757" s="11">
        <f t="shared" si="2"/>
        <v>13.18989899</v>
      </c>
      <c r="K757" s="8">
        <f t="shared" si="3"/>
        <v>307.3885901</v>
      </c>
      <c r="L757" s="7">
        <v>200.0</v>
      </c>
      <c r="M757" s="8">
        <f t="shared" si="4"/>
        <v>1.536942951</v>
      </c>
    </row>
    <row r="758" ht="15.75" hidden="1" customHeight="1">
      <c r="A758" s="7">
        <v>2022.0</v>
      </c>
      <c r="B758" s="7">
        <v>2.0</v>
      </c>
      <c r="C758" s="7" t="s">
        <v>37</v>
      </c>
      <c r="D758" s="7" t="s">
        <v>38</v>
      </c>
      <c r="E758" s="7" t="s">
        <v>17</v>
      </c>
      <c r="F758" s="8">
        <v>6.543679</v>
      </c>
      <c r="G758" s="9">
        <v>0.0144</v>
      </c>
      <c r="H758" s="10">
        <f t="shared" si="1"/>
        <v>14.4</v>
      </c>
      <c r="I758" s="7">
        <v>3.0</v>
      </c>
      <c r="J758" s="11">
        <f t="shared" si="2"/>
        <v>4.8</v>
      </c>
      <c r="K758" s="8">
        <f t="shared" si="3"/>
        <v>454.4221528</v>
      </c>
      <c r="L758" s="7">
        <f>(350+399)/2</f>
        <v>374.5</v>
      </c>
      <c r="M758" s="8">
        <f t="shared" si="4"/>
        <v>1.213410288</v>
      </c>
    </row>
    <row r="759" ht="15.75" hidden="1" customHeight="1">
      <c r="A759" s="7">
        <v>2022.0</v>
      </c>
      <c r="B759" s="7">
        <v>2.0</v>
      </c>
      <c r="C759" s="7" t="s">
        <v>37</v>
      </c>
      <c r="D759" s="7" t="s">
        <v>38</v>
      </c>
      <c r="E759" s="7" t="s">
        <v>18</v>
      </c>
      <c r="F759" s="8">
        <v>46.111162</v>
      </c>
      <c r="G759" s="9">
        <v>0.0869</v>
      </c>
      <c r="H759" s="10">
        <f t="shared" si="1"/>
        <v>86.9</v>
      </c>
      <c r="I759" s="7">
        <v>42.0</v>
      </c>
      <c r="J759" s="11">
        <f t="shared" si="2"/>
        <v>2.069047619</v>
      </c>
      <c r="K759" s="8">
        <f t="shared" si="3"/>
        <v>530.6232681</v>
      </c>
      <c r="L759" s="7">
        <f>(400+599)/2</f>
        <v>499.5</v>
      </c>
      <c r="M759" s="8">
        <f t="shared" si="4"/>
        <v>1.062308845</v>
      </c>
    </row>
    <row r="760" ht="15.75" hidden="1" customHeight="1">
      <c r="A760" s="7">
        <v>2022.0</v>
      </c>
      <c r="B760" s="7">
        <v>2.0</v>
      </c>
      <c r="C760" s="7" t="s">
        <v>37</v>
      </c>
      <c r="D760" s="7" t="s">
        <v>58</v>
      </c>
      <c r="E760" s="7" t="s">
        <v>17</v>
      </c>
      <c r="F760" s="8">
        <v>410.970309</v>
      </c>
      <c r="G760" s="9">
        <v>4.6976</v>
      </c>
      <c r="H760" s="10">
        <f t="shared" si="1"/>
        <v>4697.6</v>
      </c>
      <c r="I760" s="7">
        <v>2631.0</v>
      </c>
      <c r="J760" s="11">
        <f t="shared" si="2"/>
        <v>1.785480806</v>
      </c>
      <c r="K760" s="8">
        <f t="shared" si="3"/>
        <v>87.48516455</v>
      </c>
      <c r="L760" s="7">
        <f t="shared" ref="L760:L761" si="46">(350+399)/2</f>
        <v>374.5</v>
      </c>
      <c r="M760" s="8">
        <f t="shared" si="4"/>
        <v>0.2336052458</v>
      </c>
    </row>
    <row r="761" ht="15.75" hidden="1" customHeight="1">
      <c r="A761" s="7">
        <v>2022.0</v>
      </c>
      <c r="B761" s="7">
        <v>2.0</v>
      </c>
      <c r="C761" s="7" t="s">
        <v>37</v>
      </c>
      <c r="D761" s="7" t="s">
        <v>56</v>
      </c>
      <c r="E761" s="7" t="s">
        <v>17</v>
      </c>
      <c r="F761" s="8">
        <v>342.937167</v>
      </c>
      <c r="G761" s="9">
        <v>4.8779</v>
      </c>
      <c r="H761" s="10">
        <f t="shared" si="1"/>
        <v>4877.9</v>
      </c>
      <c r="I761" s="7">
        <v>1629.0</v>
      </c>
      <c r="J761" s="11">
        <f t="shared" si="2"/>
        <v>2.994413751</v>
      </c>
      <c r="K761" s="8">
        <f t="shared" si="3"/>
        <v>70.30426352</v>
      </c>
      <c r="L761" s="7">
        <f t="shared" si="46"/>
        <v>374.5</v>
      </c>
      <c r="M761" s="8">
        <f t="shared" si="4"/>
        <v>0.1877283405</v>
      </c>
    </row>
    <row r="762" ht="15.75" hidden="1" customHeight="1">
      <c r="A762" s="7">
        <v>2022.0</v>
      </c>
      <c r="B762" s="7">
        <v>2.0</v>
      </c>
      <c r="C762" s="7" t="s">
        <v>37</v>
      </c>
      <c r="D762" s="7" t="s">
        <v>56</v>
      </c>
      <c r="E762" s="7" t="s">
        <v>18</v>
      </c>
      <c r="F762" s="8">
        <v>28.097594</v>
      </c>
      <c r="G762" s="9">
        <v>0.2908</v>
      </c>
      <c r="H762" s="10">
        <f t="shared" si="1"/>
        <v>290.8</v>
      </c>
      <c r="I762" s="7">
        <v>145.0</v>
      </c>
      <c r="J762" s="11">
        <f t="shared" si="2"/>
        <v>2.005517241</v>
      </c>
      <c r="K762" s="8">
        <f t="shared" si="3"/>
        <v>96.62171252</v>
      </c>
      <c r="L762" s="7">
        <f>(400+599)/2</f>
        <v>499.5</v>
      </c>
      <c r="M762" s="8">
        <f t="shared" si="4"/>
        <v>0.1934368619</v>
      </c>
    </row>
    <row r="763" ht="15.75" hidden="1" customHeight="1">
      <c r="A763" s="7">
        <v>2022.0</v>
      </c>
      <c r="B763" s="7">
        <v>2.0</v>
      </c>
      <c r="C763" s="7" t="s">
        <v>37</v>
      </c>
      <c r="D763" s="7" t="s">
        <v>53</v>
      </c>
      <c r="E763" s="7" t="s">
        <v>32</v>
      </c>
      <c r="F763" s="8">
        <v>298.288386</v>
      </c>
      <c r="G763" s="9">
        <v>3.7243</v>
      </c>
      <c r="H763" s="10">
        <f t="shared" si="1"/>
        <v>3724.3</v>
      </c>
      <c r="I763" s="7">
        <v>2653.0</v>
      </c>
      <c r="J763" s="11">
        <f t="shared" si="2"/>
        <v>1.403807011</v>
      </c>
      <c r="K763" s="8">
        <f t="shared" si="3"/>
        <v>80.09246999</v>
      </c>
      <c r="L763" s="7">
        <f>(300+349)/2</f>
        <v>324.5</v>
      </c>
      <c r="M763" s="8">
        <f t="shared" si="4"/>
        <v>0.2468180894</v>
      </c>
    </row>
    <row r="764" ht="15.75" hidden="1" customHeight="1">
      <c r="A764" s="7">
        <v>2022.0</v>
      </c>
      <c r="B764" s="7">
        <v>2.0</v>
      </c>
      <c r="C764" s="7" t="s">
        <v>37</v>
      </c>
      <c r="D764" s="7" t="s">
        <v>24</v>
      </c>
      <c r="E764" s="7" t="s">
        <v>17</v>
      </c>
      <c r="F764" s="8">
        <v>256.508867</v>
      </c>
      <c r="G764" s="9">
        <v>1.193</v>
      </c>
      <c r="H764" s="10">
        <f t="shared" si="1"/>
        <v>1193</v>
      </c>
      <c r="I764" s="7">
        <v>1.0</v>
      </c>
      <c r="J764" s="11">
        <f t="shared" si="2"/>
        <v>1193</v>
      </c>
      <c r="K764" s="8">
        <f t="shared" si="3"/>
        <v>215.0116236</v>
      </c>
      <c r="L764" s="7">
        <f>(350+399)/2</f>
        <v>374.5</v>
      </c>
      <c r="M764" s="8">
        <f t="shared" si="4"/>
        <v>0.5741298361</v>
      </c>
    </row>
    <row r="765" ht="15.75" hidden="1" customHeight="1">
      <c r="A765" s="7">
        <v>2022.0</v>
      </c>
      <c r="B765" s="7">
        <v>3.0</v>
      </c>
      <c r="C765" s="7" t="s">
        <v>14</v>
      </c>
      <c r="D765" s="7" t="s">
        <v>15</v>
      </c>
      <c r="E765" s="7" t="s">
        <v>16</v>
      </c>
      <c r="F765" s="8">
        <v>1000.988615</v>
      </c>
      <c r="G765" s="9">
        <v>14.1119</v>
      </c>
      <c r="H765" s="10">
        <f t="shared" si="1"/>
        <v>14111.9</v>
      </c>
      <c r="I765" s="7">
        <v>478.0</v>
      </c>
      <c r="J765" s="11">
        <f t="shared" si="2"/>
        <v>29.52280335</v>
      </c>
      <c r="K765" s="8">
        <f t="shared" si="3"/>
        <v>70.93223556</v>
      </c>
      <c r="L765" s="7">
        <f>(200+249)/2</f>
        <v>224.5</v>
      </c>
      <c r="M765" s="8">
        <f t="shared" si="4"/>
        <v>0.3159565058</v>
      </c>
    </row>
    <row r="766" ht="15.75" customHeight="1">
      <c r="A766" s="7">
        <v>2022.0</v>
      </c>
      <c r="B766" s="7">
        <v>3.0</v>
      </c>
      <c r="C766" s="7" t="s">
        <v>14</v>
      </c>
      <c r="D766" s="7" t="s">
        <v>15</v>
      </c>
      <c r="E766" s="7" t="s">
        <v>17</v>
      </c>
      <c r="F766" s="8">
        <v>7356.761192</v>
      </c>
      <c r="G766" s="9">
        <v>73.7461</v>
      </c>
      <c r="H766" s="10">
        <f t="shared" si="1"/>
        <v>73746.1</v>
      </c>
      <c r="I766" s="7">
        <v>711.0</v>
      </c>
      <c r="J766" s="11">
        <f t="shared" si="2"/>
        <v>103.7216596</v>
      </c>
      <c r="K766" s="8">
        <f t="shared" si="3"/>
        <v>99.75796947</v>
      </c>
      <c r="L766" s="7">
        <f>(350+399)/2</f>
        <v>374.5</v>
      </c>
      <c r="M766" s="8">
        <f t="shared" si="4"/>
        <v>0.2663764205</v>
      </c>
    </row>
    <row r="767" ht="15.75" customHeight="1">
      <c r="A767" s="7">
        <v>2022.0</v>
      </c>
      <c r="B767" s="7">
        <v>3.0</v>
      </c>
      <c r="C767" s="7" t="s">
        <v>14</v>
      </c>
      <c r="D767" s="7" t="s">
        <v>15</v>
      </c>
      <c r="E767" s="7" t="s">
        <v>18</v>
      </c>
      <c r="F767" s="8">
        <v>6568.246391</v>
      </c>
      <c r="G767" s="9">
        <v>55.5542</v>
      </c>
      <c r="H767" s="10">
        <f t="shared" si="1"/>
        <v>55554.2</v>
      </c>
      <c r="I767" s="7">
        <v>618.0</v>
      </c>
      <c r="J767" s="11">
        <f t="shared" si="2"/>
        <v>89.89352751</v>
      </c>
      <c r="K767" s="8">
        <f t="shared" si="3"/>
        <v>118.2313199</v>
      </c>
      <c r="L767" s="7">
        <f>(400+599)/2</f>
        <v>499.5</v>
      </c>
      <c r="M767" s="8">
        <f t="shared" si="4"/>
        <v>0.2366993391</v>
      </c>
    </row>
    <row r="768" ht="15.75" hidden="1" customHeight="1">
      <c r="A768" s="7">
        <v>2022.0</v>
      </c>
      <c r="B768" s="7">
        <v>3.0</v>
      </c>
      <c r="C768" s="7" t="s">
        <v>14</v>
      </c>
      <c r="D768" s="7" t="s">
        <v>20</v>
      </c>
      <c r="E768" s="7" t="s">
        <v>16</v>
      </c>
      <c r="F768" s="8">
        <v>327.837154</v>
      </c>
      <c r="G768" s="9">
        <v>3.0953</v>
      </c>
      <c r="H768" s="10">
        <f t="shared" si="1"/>
        <v>3095.3</v>
      </c>
      <c r="I768" s="7">
        <v>92.0</v>
      </c>
      <c r="J768" s="11">
        <f t="shared" si="2"/>
        <v>33.64456522</v>
      </c>
      <c r="K768" s="8">
        <f t="shared" si="3"/>
        <v>105.9145007</v>
      </c>
      <c r="L768" s="7">
        <f>(200+249)/2</f>
        <v>224.5</v>
      </c>
      <c r="M768" s="8">
        <f t="shared" si="4"/>
        <v>0.4717795131</v>
      </c>
    </row>
    <row r="769" ht="15.75" customHeight="1">
      <c r="A769" s="7">
        <v>2022.0</v>
      </c>
      <c r="B769" s="7">
        <v>3.0</v>
      </c>
      <c r="C769" s="7" t="s">
        <v>14</v>
      </c>
      <c r="D769" s="7" t="s">
        <v>20</v>
      </c>
      <c r="E769" s="7" t="s">
        <v>18</v>
      </c>
      <c r="F769" s="8">
        <v>9020.890311</v>
      </c>
      <c r="G769" s="9">
        <v>45.207</v>
      </c>
      <c r="H769" s="10">
        <f t="shared" si="1"/>
        <v>45207</v>
      </c>
      <c r="I769" s="7">
        <v>675.0</v>
      </c>
      <c r="J769" s="11">
        <f t="shared" si="2"/>
        <v>66.97333333</v>
      </c>
      <c r="K769" s="8">
        <f t="shared" si="3"/>
        <v>199.5463161</v>
      </c>
      <c r="L769" s="7">
        <f>(400+599)/2</f>
        <v>499.5</v>
      </c>
      <c r="M769" s="8">
        <f t="shared" si="4"/>
        <v>0.3994921243</v>
      </c>
    </row>
    <row r="770" ht="15.75" customHeight="1">
      <c r="A770" s="7">
        <v>2022.0</v>
      </c>
      <c r="B770" s="7">
        <v>3.0</v>
      </c>
      <c r="C770" s="7" t="s">
        <v>14</v>
      </c>
      <c r="D770" s="7" t="s">
        <v>22</v>
      </c>
      <c r="E770" s="7" t="s">
        <v>23</v>
      </c>
      <c r="F770" s="8">
        <v>424.69898</v>
      </c>
      <c r="G770" s="9">
        <v>3.8064</v>
      </c>
      <c r="H770" s="10">
        <f t="shared" si="1"/>
        <v>3806.4</v>
      </c>
      <c r="I770" s="7">
        <v>191.0</v>
      </c>
      <c r="J770" s="11">
        <f t="shared" si="2"/>
        <v>19.92879581</v>
      </c>
      <c r="K770" s="8">
        <f t="shared" si="3"/>
        <v>111.5749737</v>
      </c>
      <c r="L770" s="7">
        <v>200.0</v>
      </c>
      <c r="M770" s="8">
        <f t="shared" si="4"/>
        <v>0.5578748686</v>
      </c>
    </row>
    <row r="771" ht="15.75" customHeight="1">
      <c r="A771" s="7">
        <v>2022.0</v>
      </c>
      <c r="B771" s="7">
        <v>3.0</v>
      </c>
      <c r="C771" s="7" t="s">
        <v>14</v>
      </c>
      <c r="D771" s="7" t="s">
        <v>26</v>
      </c>
      <c r="E771" s="7" t="s">
        <v>27</v>
      </c>
      <c r="F771" s="8">
        <v>4.180465</v>
      </c>
      <c r="G771" s="9">
        <v>0.0135</v>
      </c>
      <c r="H771" s="10">
        <f t="shared" si="1"/>
        <v>13.5</v>
      </c>
      <c r="I771" s="7">
        <v>8.0</v>
      </c>
      <c r="J771" s="11">
        <f t="shared" si="2"/>
        <v>1.6875</v>
      </c>
      <c r="K771" s="8">
        <f t="shared" si="3"/>
        <v>309.6640741</v>
      </c>
      <c r="L771" s="7">
        <f>(250+299)/2</f>
        <v>274.5</v>
      </c>
      <c r="M771" s="8">
        <f t="shared" si="4"/>
        <v>1.128102273</v>
      </c>
    </row>
    <row r="772" ht="15.75" customHeight="1">
      <c r="A772" s="7">
        <v>2022.0</v>
      </c>
      <c r="B772" s="7">
        <v>3.0</v>
      </c>
      <c r="C772" s="7" t="s">
        <v>14</v>
      </c>
      <c r="D772" s="7" t="s">
        <v>26</v>
      </c>
      <c r="E772" s="7" t="s">
        <v>18</v>
      </c>
      <c r="F772" s="8">
        <v>346.640958</v>
      </c>
      <c r="G772" s="9">
        <v>2.299</v>
      </c>
      <c r="H772" s="10">
        <f t="shared" si="1"/>
        <v>2299</v>
      </c>
      <c r="I772" s="7">
        <v>169.0</v>
      </c>
      <c r="J772" s="11">
        <f t="shared" si="2"/>
        <v>13.6035503</v>
      </c>
      <c r="K772" s="8">
        <f t="shared" si="3"/>
        <v>150.7790161</v>
      </c>
      <c r="L772" s="7">
        <f>(400+599)/2</f>
        <v>499.5</v>
      </c>
      <c r="M772" s="8">
        <f t="shared" si="4"/>
        <v>0.3018598921</v>
      </c>
    </row>
    <row r="773" ht="15.75" customHeight="1">
      <c r="A773" s="7">
        <v>2022.0</v>
      </c>
      <c r="B773" s="7">
        <v>3.0</v>
      </c>
      <c r="C773" s="7" t="s">
        <v>14</v>
      </c>
      <c r="D773" s="7" t="s">
        <v>25</v>
      </c>
      <c r="E773" s="7" t="s">
        <v>27</v>
      </c>
      <c r="F773" s="8">
        <v>0.209196</v>
      </c>
      <c r="G773" s="9">
        <v>0.0038</v>
      </c>
      <c r="H773" s="10">
        <f t="shared" si="1"/>
        <v>3.8</v>
      </c>
      <c r="I773" s="7">
        <v>2.0</v>
      </c>
      <c r="J773" s="11">
        <f t="shared" si="2"/>
        <v>1.9</v>
      </c>
      <c r="K773" s="8">
        <f t="shared" si="3"/>
        <v>55.05157895</v>
      </c>
      <c r="L773" s="7">
        <f>(250+299)/2</f>
        <v>274.5</v>
      </c>
      <c r="M773" s="8">
        <f t="shared" si="4"/>
        <v>0.2005522002</v>
      </c>
    </row>
    <row r="774" ht="15.75" customHeight="1">
      <c r="A774" s="7">
        <v>2022.0</v>
      </c>
      <c r="B774" s="7">
        <v>3.0</v>
      </c>
      <c r="C774" s="7" t="s">
        <v>14</v>
      </c>
      <c r="D774" s="7" t="s">
        <v>25</v>
      </c>
      <c r="E774" s="7" t="s">
        <v>17</v>
      </c>
      <c r="F774" s="8">
        <v>225.403033</v>
      </c>
      <c r="G774" s="9">
        <v>2.7622</v>
      </c>
      <c r="H774" s="10">
        <f t="shared" si="1"/>
        <v>2762.2</v>
      </c>
      <c r="I774" s="7">
        <v>148.0</v>
      </c>
      <c r="J774" s="11">
        <f t="shared" si="2"/>
        <v>18.66351351</v>
      </c>
      <c r="K774" s="8">
        <f t="shared" si="3"/>
        <v>81.60271993</v>
      </c>
      <c r="L774" s="7">
        <f t="shared" ref="L774:L775" si="47">(350+399)/2</f>
        <v>374.5</v>
      </c>
      <c r="M774" s="8">
        <f t="shared" si="4"/>
        <v>0.2178977835</v>
      </c>
    </row>
    <row r="775" ht="15.75" customHeight="1">
      <c r="A775" s="7">
        <v>2022.0</v>
      </c>
      <c r="B775" s="7">
        <v>3.0</v>
      </c>
      <c r="C775" s="7" t="s">
        <v>14</v>
      </c>
      <c r="D775" s="7" t="s">
        <v>24</v>
      </c>
      <c r="E775" s="7" t="s">
        <v>17</v>
      </c>
      <c r="F775" s="8">
        <v>146.810783</v>
      </c>
      <c r="G775" s="9">
        <v>0.7931</v>
      </c>
      <c r="H775" s="10">
        <f t="shared" si="1"/>
        <v>793.1</v>
      </c>
      <c r="I775" s="7">
        <v>31.0</v>
      </c>
      <c r="J775" s="11">
        <f t="shared" si="2"/>
        <v>25.58387097</v>
      </c>
      <c r="K775" s="8">
        <f t="shared" si="3"/>
        <v>185.110053</v>
      </c>
      <c r="L775" s="7">
        <f t="shared" si="47"/>
        <v>374.5</v>
      </c>
      <c r="M775" s="8">
        <f t="shared" si="4"/>
        <v>0.4942858557</v>
      </c>
    </row>
    <row r="776" ht="15.75" customHeight="1">
      <c r="A776" s="7">
        <v>2022.0</v>
      </c>
      <c r="B776" s="7">
        <v>3.0</v>
      </c>
      <c r="C776" s="7" t="s">
        <v>14</v>
      </c>
      <c r="D776" s="7" t="s">
        <v>53</v>
      </c>
      <c r="E776" s="7" t="s">
        <v>32</v>
      </c>
      <c r="F776" s="8">
        <v>117.282172</v>
      </c>
      <c r="G776" s="9">
        <v>1.2496</v>
      </c>
      <c r="H776" s="10">
        <f t="shared" si="1"/>
        <v>1249.6</v>
      </c>
      <c r="I776" s="7">
        <v>291.0</v>
      </c>
      <c r="J776" s="11">
        <f t="shared" si="2"/>
        <v>4.294158076</v>
      </c>
      <c r="K776" s="8">
        <f t="shared" si="3"/>
        <v>93.85577145</v>
      </c>
      <c r="L776" s="7">
        <f>(300+349)/2</f>
        <v>324.5</v>
      </c>
      <c r="M776" s="8">
        <f t="shared" si="4"/>
        <v>0.2892319613</v>
      </c>
    </row>
    <row r="777" ht="15.75" customHeight="1">
      <c r="A777" s="7">
        <v>2022.0</v>
      </c>
      <c r="B777" s="7">
        <v>3.0</v>
      </c>
      <c r="C777" s="7" t="s">
        <v>14</v>
      </c>
      <c r="D777" s="7" t="s">
        <v>46</v>
      </c>
      <c r="E777" s="7" t="s">
        <v>18</v>
      </c>
      <c r="F777" s="8">
        <v>82.92376</v>
      </c>
      <c r="G777" s="9">
        <v>0.4511</v>
      </c>
      <c r="H777" s="10">
        <f t="shared" si="1"/>
        <v>451.1</v>
      </c>
      <c r="I777" s="7">
        <v>1.0</v>
      </c>
      <c r="J777" s="11">
        <f t="shared" si="2"/>
        <v>451.1</v>
      </c>
      <c r="K777" s="8">
        <f t="shared" si="3"/>
        <v>183.8256706</v>
      </c>
      <c r="L777" s="7">
        <f>(400+599)/2</f>
        <v>499.5</v>
      </c>
      <c r="M777" s="8">
        <f t="shared" si="4"/>
        <v>0.3680193605</v>
      </c>
    </row>
    <row r="778" ht="15.75" customHeight="1">
      <c r="A778" s="7">
        <v>2022.0</v>
      </c>
      <c r="B778" s="7">
        <v>3.0</v>
      </c>
      <c r="C778" s="7" t="s">
        <v>14</v>
      </c>
      <c r="D778" s="7" t="s">
        <v>58</v>
      </c>
      <c r="E778" s="7" t="s">
        <v>17</v>
      </c>
      <c r="F778" s="8">
        <v>75.031017</v>
      </c>
      <c r="G778" s="9">
        <v>0.8319</v>
      </c>
      <c r="H778" s="10">
        <f t="shared" si="1"/>
        <v>831.9</v>
      </c>
      <c r="I778" s="7">
        <v>117.0</v>
      </c>
      <c r="J778" s="11">
        <f t="shared" si="2"/>
        <v>7.11025641</v>
      </c>
      <c r="K778" s="8">
        <f t="shared" si="3"/>
        <v>90.19235124</v>
      </c>
      <c r="L778" s="7">
        <f>(350+399)/2</f>
        <v>374.5</v>
      </c>
      <c r="M778" s="8">
        <f t="shared" si="4"/>
        <v>0.2408340487</v>
      </c>
    </row>
    <row r="779" ht="15.75" customHeight="1">
      <c r="A779" s="7">
        <v>2022.0</v>
      </c>
      <c r="B779" s="7">
        <v>3.0</v>
      </c>
      <c r="C779" s="7" t="s">
        <v>14</v>
      </c>
      <c r="D779" s="7" t="s">
        <v>28</v>
      </c>
      <c r="E779" s="7" t="s">
        <v>18</v>
      </c>
      <c r="F779" s="8">
        <v>64.890698</v>
      </c>
      <c r="G779" s="9">
        <v>0.2807</v>
      </c>
      <c r="H779" s="10">
        <f t="shared" si="1"/>
        <v>280.7</v>
      </c>
      <c r="I779" s="7">
        <v>128.0</v>
      </c>
      <c r="J779" s="11">
        <f t="shared" si="2"/>
        <v>2.19296875</v>
      </c>
      <c r="K779" s="8">
        <f t="shared" si="3"/>
        <v>231.1745565</v>
      </c>
      <c r="L779" s="7">
        <f>(400+599)/2</f>
        <v>499.5</v>
      </c>
      <c r="M779" s="8">
        <f t="shared" si="4"/>
        <v>0.4628119249</v>
      </c>
    </row>
    <row r="780" ht="15.75" hidden="1" customHeight="1">
      <c r="A780" s="7">
        <v>2022.0</v>
      </c>
      <c r="B780" s="7">
        <v>3.0</v>
      </c>
      <c r="C780" s="7" t="s">
        <v>31</v>
      </c>
      <c r="D780" s="7" t="s">
        <v>15</v>
      </c>
      <c r="E780" s="7" t="s">
        <v>16</v>
      </c>
      <c r="F780" s="8">
        <v>3593.978608</v>
      </c>
      <c r="G780" s="9">
        <v>52.4857</v>
      </c>
      <c r="H780" s="10">
        <f t="shared" si="1"/>
        <v>52485.7</v>
      </c>
      <c r="I780" s="7">
        <v>8349.0</v>
      </c>
      <c r="J780" s="11">
        <f t="shared" si="2"/>
        <v>6.286465445</v>
      </c>
      <c r="K780" s="8">
        <f t="shared" si="3"/>
        <v>68.47538678</v>
      </c>
      <c r="L780" s="7">
        <f>(200+249)/2</f>
        <v>224.5</v>
      </c>
      <c r="M780" s="8">
        <f t="shared" si="4"/>
        <v>0.3050128587</v>
      </c>
    </row>
    <row r="781" ht="15.75" hidden="1" customHeight="1">
      <c r="A781" s="7">
        <v>2022.0</v>
      </c>
      <c r="B781" s="7">
        <v>3.0</v>
      </c>
      <c r="C781" s="7" t="s">
        <v>31</v>
      </c>
      <c r="D781" s="7" t="s">
        <v>15</v>
      </c>
      <c r="E781" s="7" t="s">
        <v>17</v>
      </c>
      <c r="F781" s="8">
        <v>6762.738663</v>
      </c>
      <c r="G781" s="9">
        <v>62.9831</v>
      </c>
      <c r="H781" s="10">
        <f t="shared" si="1"/>
        <v>62983.1</v>
      </c>
      <c r="I781" s="7">
        <v>9221.0</v>
      </c>
      <c r="J781" s="11">
        <f t="shared" si="2"/>
        <v>6.830398005</v>
      </c>
      <c r="K781" s="8">
        <f t="shared" si="3"/>
        <v>107.3738616</v>
      </c>
      <c r="L781" s="7">
        <f>(350+399)/2</f>
        <v>374.5</v>
      </c>
      <c r="M781" s="8">
        <f t="shared" si="4"/>
        <v>0.2867125811</v>
      </c>
    </row>
    <row r="782" ht="15.75" hidden="1" customHeight="1">
      <c r="A782" s="7">
        <v>2022.0</v>
      </c>
      <c r="B782" s="7">
        <v>3.0</v>
      </c>
      <c r="C782" s="7" t="s">
        <v>31</v>
      </c>
      <c r="D782" s="7" t="s">
        <v>15</v>
      </c>
      <c r="E782" s="7" t="s">
        <v>18</v>
      </c>
      <c r="F782" s="8">
        <v>602.117373</v>
      </c>
      <c r="G782" s="9">
        <v>3.6111</v>
      </c>
      <c r="H782" s="10">
        <f t="shared" si="1"/>
        <v>3611.1</v>
      </c>
      <c r="I782" s="7">
        <v>786.0</v>
      </c>
      <c r="J782" s="11">
        <f t="shared" si="2"/>
        <v>4.594274809</v>
      </c>
      <c r="K782" s="8">
        <f t="shared" si="3"/>
        <v>166.7407086</v>
      </c>
      <c r="L782" s="7">
        <f>(400+599)/2</f>
        <v>499.5</v>
      </c>
      <c r="M782" s="8">
        <f t="shared" si="4"/>
        <v>0.3338152325</v>
      </c>
    </row>
    <row r="783" ht="15.75" hidden="1" customHeight="1">
      <c r="A783" s="7">
        <v>2022.0</v>
      </c>
      <c r="B783" s="7">
        <v>3.0</v>
      </c>
      <c r="C783" s="7" t="s">
        <v>31</v>
      </c>
      <c r="D783" s="7" t="s">
        <v>15</v>
      </c>
      <c r="E783" s="7" t="s">
        <v>19</v>
      </c>
      <c r="F783" s="8">
        <v>50.571637</v>
      </c>
      <c r="G783" s="9">
        <v>0.3132</v>
      </c>
      <c r="H783" s="10">
        <f t="shared" si="1"/>
        <v>313.2</v>
      </c>
      <c r="I783" s="7">
        <v>179.0</v>
      </c>
      <c r="J783" s="11">
        <f t="shared" si="2"/>
        <v>1.74972067</v>
      </c>
      <c r="K783" s="8">
        <f t="shared" si="3"/>
        <v>161.4675511</v>
      </c>
      <c r="L783" s="7">
        <f>(600+899)/2</f>
        <v>749.5</v>
      </c>
      <c r="M783" s="8">
        <f t="shared" si="4"/>
        <v>0.2154336906</v>
      </c>
    </row>
    <row r="784" ht="15.75" hidden="1" customHeight="1">
      <c r="A784" s="7">
        <v>2022.0</v>
      </c>
      <c r="B784" s="7">
        <v>3.0</v>
      </c>
      <c r="C784" s="7" t="s">
        <v>31</v>
      </c>
      <c r="D784" s="7" t="s">
        <v>20</v>
      </c>
      <c r="E784" s="7" t="s">
        <v>16</v>
      </c>
      <c r="F784" s="8">
        <v>67.629072</v>
      </c>
      <c r="G784" s="9">
        <v>0.6268</v>
      </c>
      <c r="H784" s="10">
        <f t="shared" si="1"/>
        <v>626.8</v>
      </c>
      <c r="I784" s="7">
        <v>64.0</v>
      </c>
      <c r="J784" s="11">
        <f t="shared" si="2"/>
        <v>9.79375</v>
      </c>
      <c r="K784" s="8">
        <f t="shared" si="3"/>
        <v>107.8957754</v>
      </c>
      <c r="L784" s="7">
        <f>(200+249)/2</f>
        <v>224.5</v>
      </c>
      <c r="M784" s="8">
        <f t="shared" si="4"/>
        <v>0.4806047901</v>
      </c>
    </row>
    <row r="785" ht="15.75" hidden="1" customHeight="1">
      <c r="A785" s="7">
        <v>2022.0</v>
      </c>
      <c r="B785" s="7">
        <v>3.0</v>
      </c>
      <c r="C785" s="7" t="s">
        <v>31</v>
      </c>
      <c r="D785" s="7" t="s">
        <v>20</v>
      </c>
      <c r="E785" s="7" t="s">
        <v>18</v>
      </c>
      <c r="F785" s="8">
        <v>3567.870595</v>
      </c>
      <c r="G785" s="9">
        <v>19.7052</v>
      </c>
      <c r="H785" s="10">
        <f t="shared" si="1"/>
        <v>19705.2</v>
      </c>
      <c r="I785" s="7">
        <v>2934.0</v>
      </c>
      <c r="J785" s="11">
        <f t="shared" si="2"/>
        <v>6.716155419</v>
      </c>
      <c r="K785" s="8">
        <f t="shared" si="3"/>
        <v>181.0623894</v>
      </c>
      <c r="L785" s="7">
        <f>(400+599)/2</f>
        <v>499.5</v>
      </c>
      <c r="M785" s="8">
        <f t="shared" si="4"/>
        <v>0.362487266</v>
      </c>
    </row>
    <row r="786" ht="15.75" hidden="1" customHeight="1">
      <c r="A786" s="7">
        <v>2022.0</v>
      </c>
      <c r="B786" s="7">
        <v>3.0</v>
      </c>
      <c r="C786" s="7" t="s">
        <v>31</v>
      </c>
      <c r="D786" s="7" t="s">
        <v>25</v>
      </c>
      <c r="E786" s="7" t="s">
        <v>27</v>
      </c>
      <c r="F786" s="8">
        <v>68.207659</v>
      </c>
      <c r="G786" s="9">
        <v>1.1108</v>
      </c>
      <c r="H786" s="10">
        <f t="shared" si="1"/>
        <v>1110.8</v>
      </c>
      <c r="I786" s="7">
        <v>136.0</v>
      </c>
      <c r="J786" s="11">
        <f t="shared" si="2"/>
        <v>8.167647059</v>
      </c>
      <c r="K786" s="8">
        <f t="shared" si="3"/>
        <v>61.40408624</v>
      </c>
      <c r="L786" s="7">
        <f>(250+299)/2</f>
        <v>274.5</v>
      </c>
      <c r="M786" s="8">
        <f t="shared" si="4"/>
        <v>0.2236943033</v>
      </c>
    </row>
    <row r="787" ht="15.75" hidden="1" customHeight="1">
      <c r="A787" s="7">
        <v>2022.0</v>
      </c>
      <c r="B787" s="7">
        <v>3.0</v>
      </c>
      <c r="C787" s="7" t="s">
        <v>31</v>
      </c>
      <c r="D787" s="7" t="s">
        <v>25</v>
      </c>
      <c r="E787" s="7" t="s">
        <v>17</v>
      </c>
      <c r="F787" s="8">
        <v>762.579249</v>
      </c>
      <c r="G787" s="9">
        <v>11.5989</v>
      </c>
      <c r="H787" s="10">
        <f t="shared" si="1"/>
        <v>11598.9</v>
      </c>
      <c r="I787" s="7">
        <v>1371.0</v>
      </c>
      <c r="J787" s="11">
        <f t="shared" si="2"/>
        <v>8.460175055</v>
      </c>
      <c r="K787" s="8">
        <f t="shared" si="3"/>
        <v>65.74582495</v>
      </c>
      <c r="L787" s="7">
        <f>(350+399)/2</f>
        <v>374.5</v>
      </c>
      <c r="M787" s="8">
        <f t="shared" si="4"/>
        <v>0.1755562749</v>
      </c>
    </row>
    <row r="788" ht="15.75" hidden="1" customHeight="1">
      <c r="A788" s="7">
        <v>2022.0</v>
      </c>
      <c r="B788" s="7">
        <v>3.0</v>
      </c>
      <c r="C788" s="7" t="s">
        <v>31</v>
      </c>
      <c r="D788" s="7" t="s">
        <v>22</v>
      </c>
      <c r="E788" s="7" t="s">
        <v>23</v>
      </c>
      <c r="F788" s="8">
        <v>517.770552</v>
      </c>
      <c r="G788" s="9">
        <v>5.496</v>
      </c>
      <c r="H788" s="10">
        <f t="shared" si="1"/>
        <v>5496</v>
      </c>
      <c r="I788" s="7">
        <v>2432.0</v>
      </c>
      <c r="J788" s="11">
        <f t="shared" si="2"/>
        <v>2.259868421</v>
      </c>
      <c r="K788" s="8">
        <f t="shared" si="3"/>
        <v>94.20861572</v>
      </c>
      <c r="L788" s="7">
        <v>200.0</v>
      </c>
      <c r="M788" s="8">
        <f t="shared" si="4"/>
        <v>0.4710430786</v>
      </c>
    </row>
    <row r="789" ht="15.75" hidden="1" customHeight="1">
      <c r="A789" s="7">
        <v>2022.0</v>
      </c>
      <c r="B789" s="7">
        <v>3.0</v>
      </c>
      <c r="C789" s="7" t="s">
        <v>31</v>
      </c>
      <c r="D789" s="7" t="s">
        <v>56</v>
      </c>
      <c r="E789" s="7" t="s">
        <v>17</v>
      </c>
      <c r="F789" s="8">
        <v>227.97836</v>
      </c>
      <c r="G789" s="9">
        <v>3.3084</v>
      </c>
      <c r="H789" s="10">
        <f t="shared" si="1"/>
        <v>3308.4</v>
      </c>
      <c r="I789" s="7">
        <v>868.0</v>
      </c>
      <c r="J789" s="11">
        <f t="shared" si="2"/>
        <v>3.811520737</v>
      </c>
      <c r="K789" s="8">
        <f t="shared" si="3"/>
        <v>68.90894692</v>
      </c>
      <c r="L789" s="7">
        <f>(350+399)/2</f>
        <v>374.5</v>
      </c>
      <c r="M789" s="8">
        <f t="shared" si="4"/>
        <v>0.1840025285</v>
      </c>
    </row>
    <row r="790" ht="15.75" hidden="1" customHeight="1">
      <c r="A790" s="7">
        <v>2022.0</v>
      </c>
      <c r="B790" s="7">
        <v>3.0</v>
      </c>
      <c r="C790" s="7" t="s">
        <v>31</v>
      </c>
      <c r="D790" s="7" t="s">
        <v>56</v>
      </c>
      <c r="E790" s="7" t="s">
        <v>18</v>
      </c>
      <c r="F790" s="8">
        <v>10.237458</v>
      </c>
      <c r="G790" s="9">
        <v>0.1235</v>
      </c>
      <c r="H790" s="10">
        <f t="shared" si="1"/>
        <v>123.5</v>
      </c>
      <c r="I790" s="7">
        <v>147.0</v>
      </c>
      <c r="J790" s="11">
        <f t="shared" si="2"/>
        <v>0.8401360544</v>
      </c>
      <c r="K790" s="8">
        <f t="shared" si="3"/>
        <v>82.89439676</v>
      </c>
      <c r="L790" s="7">
        <f>(400+599)/2</f>
        <v>499.5</v>
      </c>
      <c r="M790" s="8">
        <f t="shared" si="4"/>
        <v>0.1659547483</v>
      </c>
    </row>
    <row r="791" ht="15.75" hidden="1" customHeight="1">
      <c r="A791" s="7">
        <v>2022.0</v>
      </c>
      <c r="B791" s="7">
        <v>3.0</v>
      </c>
      <c r="C791" s="7" t="s">
        <v>31</v>
      </c>
      <c r="D791" s="7" t="s">
        <v>26</v>
      </c>
      <c r="E791" s="7" t="s">
        <v>27</v>
      </c>
      <c r="F791" s="8">
        <v>0.489206</v>
      </c>
      <c r="G791" s="9">
        <v>0.0013</v>
      </c>
      <c r="H791" s="10">
        <f t="shared" si="1"/>
        <v>1.3</v>
      </c>
      <c r="I791" s="7">
        <v>3.0</v>
      </c>
      <c r="J791" s="11">
        <f t="shared" si="2"/>
        <v>0.4333333333</v>
      </c>
      <c r="K791" s="8">
        <f t="shared" si="3"/>
        <v>376.3123077</v>
      </c>
      <c r="L791" s="7">
        <f>(250+299)/2</f>
        <v>274.5</v>
      </c>
      <c r="M791" s="8">
        <f t="shared" si="4"/>
        <v>1.370900939</v>
      </c>
    </row>
    <row r="792" ht="15.75" hidden="1" customHeight="1">
      <c r="A792" s="7">
        <v>2022.0</v>
      </c>
      <c r="B792" s="7">
        <v>3.0</v>
      </c>
      <c r="C792" s="7" t="s">
        <v>31</v>
      </c>
      <c r="D792" s="7" t="s">
        <v>26</v>
      </c>
      <c r="E792" s="7" t="s">
        <v>32</v>
      </c>
      <c r="F792" s="8">
        <v>1.9124</v>
      </c>
      <c r="G792" s="9">
        <v>0.0062</v>
      </c>
      <c r="H792" s="10">
        <f t="shared" si="1"/>
        <v>6.2</v>
      </c>
      <c r="I792" s="7">
        <v>5.0</v>
      </c>
      <c r="J792" s="11">
        <f t="shared" si="2"/>
        <v>1.24</v>
      </c>
      <c r="K792" s="8">
        <f t="shared" si="3"/>
        <v>308.4516129</v>
      </c>
      <c r="L792" s="7">
        <f>(300+349)/2</f>
        <v>324.5</v>
      </c>
      <c r="M792" s="8">
        <f t="shared" si="4"/>
        <v>0.9505442616</v>
      </c>
    </row>
    <row r="793" ht="15.75" hidden="1" customHeight="1">
      <c r="A793" s="7">
        <v>2022.0</v>
      </c>
      <c r="B793" s="7">
        <v>3.0</v>
      </c>
      <c r="C793" s="7" t="s">
        <v>31</v>
      </c>
      <c r="D793" s="7" t="s">
        <v>26</v>
      </c>
      <c r="E793" s="7" t="s">
        <v>18</v>
      </c>
      <c r="F793" s="8">
        <v>191.383313</v>
      </c>
      <c r="G793" s="9">
        <v>1.2257</v>
      </c>
      <c r="H793" s="10">
        <f t="shared" si="1"/>
        <v>1225.7</v>
      </c>
      <c r="I793" s="7">
        <v>385.0</v>
      </c>
      <c r="J793" s="11">
        <f t="shared" si="2"/>
        <v>3.183636364</v>
      </c>
      <c r="K793" s="8">
        <f t="shared" si="3"/>
        <v>156.1420519</v>
      </c>
      <c r="L793" s="7">
        <f>(400+599)/2</f>
        <v>499.5</v>
      </c>
      <c r="M793" s="8">
        <f t="shared" si="4"/>
        <v>0.3125967005</v>
      </c>
    </row>
    <row r="794" ht="15.75" hidden="1" customHeight="1">
      <c r="A794" s="7">
        <v>2022.0</v>
      </c>
      <c r="B794" s="7">
        <v>3.0</v>
      </c>
      <c r="C794" s="7" t="s">
        <v>31</v>
      </c>
      <c r="D794" s="7" t="s">
        <v>53</v>
      </c>
      <c r="E794" s="7" t="s">
        <v>32</v>
      </c>
      <c r="F794" s="8">
        <v>163.897989</v>
      </c>
      <c r="G794" s="9">
        <v>2.2679</v>
      </c>
      <c r="H794" s="10">
        <f t="shared" si="1"/>
        <v>2267.9</v>
      </c>
      <c r="I794" s="7">
        <v>1614.0</v>
      </c>
      <c r="J794" s="11">
        <f t="shared" si="2"/>
        <v>1.405142503</v>
      </c>
      <c r="K794" s="8">
        <f t="shared" si="3"/>
        <v>72.2686137</v>
      </c>
      <c r="L794" s="7">
        <f>(300+349)/2</f>
        <v>324.5</v>
      </c>
      <c r="M794" s="8">
        <f t="shared" si="4"/>
        <v>0.2227075923</v>
      </c>
    </row>
    <row r="795" ht="15.75" hidden="1" customHeight="1">
      <c r="A795" s="7">
        <v>2022.0</v>
      </c>
      <c r="B795" s="7">
        <v>3.0</v>
      </c>
      <c r="C795" s="7" t="s">
        <v>31</v>
      </c>
      <c r="D795" s="7" t="s">
        <v>58</v>
      </c>
      <c r="E795" s="7" t="s">
        <v>17</v>
      </c>
      <c r="F795" s="8">
        <v>136.057994</v>
      </c>
      <c r="G795" s="9">
        <v>1.5232</v>
      </c>
      <c r="H795" s="10">
        <f t="shared" si="1"/>
        <v>1523.2</v>
      </c>
      <c r="I795" s="7">
        <v>642.0</v>
      </c>
      <c r="J795" s="11">
        <f t="shared" si="2"/>
        <v>2.37258567</v>
      </c>
      <c r="K795" s="8">
        <f t="shared" si="3"/>
        <v>89.32378808</v>
      </c>
      <c r="L795" s="7">
        <f t="shared" ref="L795:L797" si="48">(350+399)/2</f>
        <v>374.5</v>
      </c>
      <c r="M795" s="8">
        <f t="shared" si="4"/>
        <v>0.2385147879</v>
      </c>
    </row>
    <row r="796" ht="15.75" hidden="1" customHeight="1">
      <c r="A796" s="7">
        <v>2022.0</v>
      </c>
      <c r="B796" s="7">
        <v>3.0</v>
      </c>
      <c r="C796" s="7" t="s">
        <v>31</v>
      </c>
      <c r="D796" s="7" t="s">
        <v>24</v>
      </c>
      <c r="E796" s="7" t="s">
        <v>17</v>
      </c>
      <c r="F796" s="8">
        <v>131.263071</v>
      </c>
      <c r="G796" s="9">
        <v>0.6503</v>
      </c>
      <c r="H796" s="10">
        <f t="shared" si="1"/>
        <v>650.3</v>
      </c>
      <c r="I796" s="7">
        <v>1.0</v>
      </c>
      <c r="J796" s="11">
        <f t="shared" si="2"/>
        <v>650.3</v>
      </c>
      <c r="K796" s="8">
        <f t="shared" si="3"/>
        <v>201.8500246</v>
      </c>
      <c r="L796" s="7">
        <f t="shared" si="48"/>
        <v>374.5</v>
      </c>
      <c r="M796" s="8">
        <f t="shared" si="4"/>
        <v>0.5389853795</v>
      </c>
    </row>
    <row r="797" ht="15.75" hidden="1" customHeight="1">
      <c r="A797" s="7">
        <v>2022.0</v>
      </c>
      <c r="B797" s="7">
        <v>3.0</v>
      </c>
      <c r="C797" s="7" t="s">
        <v>31</v>
      </c>
      <c r="D797" s="7" t="s">
        <v>55</v>
      </c>
      <c r="E797" s="7" t="s">
        <v>17</v>
      </c>
      <c r="F797" s="8">
        <v>110.584264</v>
      </c>
      <c r="G797" s="9">
        <v>2.1043</v>
      </c>
      <c r="H797" s="10">
        <f t="shared" si="1"/>
        <v>2104.3</v>
      </c>
      <c r="I797" s="7">
        <v>454.0</v>
      </c>
      <c r="J797" s="11">
        <f t="shared" si="2"/>
        <v>4.635022026</v>
      </c>
      <c r="K797" s="8">
        <f t="shared" si="3"/>
        <v>52.55156774</v>
      </c>
      <c r="L797" s="7">
        <f t="shared" si="48"/>
        <v>374.5</v>
      </c>
      <c r="M797" s="8">
        <f t="shared" si="4"/>
        <v>0.1403246135</v>
      </c>
    </row>
    <row r="798" ht="15.75" hidden="1" customHeight="1">
      <c r="A798" s="7">
        <v>2022.0</v>
      </c>
      <c r="B798" s="7">
        <v>3.0</v>
      </c>
      <c r="C798" s="7" t="s">
        <v>37</v>
      </c>
      <c r="D798" s="7" t="s">
        <v>15</v>
      </c>
      <c r="E798" s="7" t="s">
        <v>16</v>
      </c>
      <c r="F798" s="8">
        <v>10159.89176</v>
      </c>
      <c r="G798" s="9">
        <v>161.9302</v>
      </c>
      <c r="H798" s="10">
        <f t="shared" si="1"/>
        <v>161930.2</v>
      </c>
      <c r="I798" s="7">
        <v>16513.0</v>
      </c>
      <c r="J798" s="11">
        <f t="shared" si="2"/>
        <v>9.806225398</v>
      </c>
      <c r="K798" s="8">
        <f t="shared" si="3"/>
        <v>62.74241469</v>
      </c>
      <c r="L798" s="7">
        <f>(200+249)/2</f>
        <v>224.5</v>
      </c>
      <c r="M798" s="8">
        <f t="shared" si="4"/>
        <v>0.2794762347</v>
      </c>
    </row>
    <row r="799" ht="15.75" hidden="1" customHeight="1">
      <c r="A799" s="7">
        <v>2022.0</v>
      </c>
      <c r="B799" s="7">
        <v>3.0</v>
      </c>
      <c r="C799" s="7" t="s">
        <v>37</v>
      </c>
      <c r="D799" s="7" t="s">
        <v>15</v>
      </c>
      <c r="E799" s="7" t="s">
        <v>17</v>
      </c>
      <c r="F799" s="8">
        <v>16676.61422</v>
      </c>
      <c r="G799" s="9">
        <v>159.762</v>
      </c>
      <c r="H799" s="10">
        <f t="shared" si="1"/>
        <v>159762</v>
      </c>
      <c r="I799" s="7">
        <v>17796.0</v>
      </c>
      <c r="J799" s="11">
        <f t="shared" si="2"/>
        <v>8.977410654</v>
      </c>
      <c r="K799" s="8">
        <f t="shared" si="3"/>
        <v>104.3841102</v>
      </c>
      <c r="L799" s="7">
        <f>(350+399)/2</f>
        <v>374.5</v>
      </c>
      <c r="M799" s="8">
        <f t="shared" si="4"/>
        <v>0.2787292663</v>
      </c>
    </row>
    <row r="800" ht="15.75" hidden="1" customHeight="1">
      <c r="A800" s="7">
        <v>2022.0</v>
      </c>
      <c r="B800" s="7">
        <v>3.0</v>
      </c>
      <c r="C800" s="7" t="s">
        <v>37</v>
      </c>
      <c r="D800" s="7" t="s">
        <v>15</v>
      </c>
      <c r="E800" s="7" t="s">
        <v>18</v>
      </c>
      <c r="F800" s="8">
        <v>3433.774729</v>
      </c>
      <c r="G800" s="9">
        <v>26.5525</v>
      </c>
      <c r="H800" s="10">
        <f t="shared" si="1"/>
        <v>26552.5</v>
      </c>
      <c r="I800" s="7">
        <v>918.0</v>
      </c>
      <c r="J800" s="11">
        <f t="shared" si="2"/>
        <v>28.92429194</v>
      </c>
      <c r="K800" s="8">
        <f t="shared" si="3"/>
        <v>129.3202045</v>
      </c>
      <c r="L800" s="7">
        <f>(400+599)/2</f>
        <v>499.5</v>
      </c>
      <c r="M800" s="8">
        <f t="shared" si="4"/>
        <v>0.2588993082</v>
      </c>
    </row>
    <row r="801" ht="15.75" hidden="1" customHeight="1">
      <c r="A801" s="7">
        <v>2022.0</v>
      </c>
      <c r="B801" s="7">
        <v>3.0</v>
      </c>
      <c r="C801" s="7" t="s">
        <v>37</v>
      </c>
      <c r="D801" s="7" t="s">
        <v>15</v>
      </c>
      <c r="E801" s="7" t="s">
        <v>19</v>
      </c>
      <c r="F801" s="8">
        <v>3.358336</v>
      </c>
      <c r="G801" s="9">
        <v>0.0162</v>
      </c>
      <c r="H801" s="10">
        <f t="shared" si="1"/>
        <v>16.2</v>
      </c>
      <c r="I801" s="7">
        <v>4.0</v>
      </c>
      <c r="J801" s="11">
        <f t="shared" si="2"/>
        <v>4.05</v>
      </c>
      <c r="K801" s="8">
        <f t="shared" si="3"/>
        <v>207.3046914</v>
      </c>
      <c r="L801" s="7">
        <f>(600+899)/2</f>
        <v>749.5</v>
      </c>
      <c r="M801" s="8">
        <f t="shared" si="4"/>
        <v>0.2765906489</v>
      </c>
    </row>
    <row r="802" ht="15.75" hidden="1" customHeight="1">
      <c r="A802" s="7">
        <v>2022.0</v>
      </c>
      <c r="B802" s="7">
        <v>3.0</v>
      </c>
      <c r="C802" s="7" t="s">
        <v>37</v>
      </c>
      <c r="D802" s="7" t="s">
        <v>20</v>
      </c>
      <c r="E802" s="7" t="s">
        <v>16</v>
      </c>
      <c r="F802" s="8">
        <v>186.268794</v>
      </c>
      <c r="G802" s="9">
        <v>1.4626</v>
      </c>
      <c r="H802" s="10">
        <f t="shared" si="1"/>
        <v>1462.6</v>
      </c>
      <c r="I802" s="7">
        <v>281.0</v>
      </c>
      <c r="J802" s="11">
        <f t="shared" si="2"/>
        <v>5.204982206</v>
      </c>
      <c r="K802" s="8">
        <f t="shared" si="3"/>
        <v>127.3545699</v>
      </c>
      <c r="L802" s="7">
        <f>(200+249)/2</f>
        <v>224.5</v>
      </c>
      <c r="M802" s="8">
        <f t="shared" si="4"/>
        <v>0.5672809352</v>
      </c>
    </row>
    <row r="803" ht="15.75" hidden="1" customHeight="1">
      <c r="A803" s="7">
        <v>2022.0</v>
      </c>
      <c r="B803" s="7">
        <v>3.0</v>
      </c>
      <c r="C803" s="7" t="s">
        <v>37</v>
      </c>
      <c r="D803" s="7" t="s">
        <v>20</v>
      </c>
      <c r="E803" s="7" t="s">
        <v>18</v>
      </c>
      <c r="F803" s="8">
        <v>14237.19253</v>
      </c>
      <c r="G803" s="9">
        <v>73.7656</v>
      </c>
      <c r="H803" s="10">
        <f t="shared" si="1"/>
        <v>73765.6</v>
      </c>
      <c r="I803" s="7">
        <v>5115.0</v>
      </c>
      <c r="J803" s="11">
        <f t="shared" si="2"/>
        <v>14.42142717</v>
      </c>
      <c r="K803" s="8">
        <f t="shared" si="3"/>
        <v>193.0058527</v>
      </c>
      <c r="L803" s="7">
        <f>(400+599)/2</f>
        <v>499.5</v>
      </c>
      <c r="M803" s="8">
        <f t="shared" si="4"/>
        <v>0.3863981036</v>
      </c>
    </row>
    <row r="804" ht="15.75" hidden="1" customHeight="1">
      <c r="A804" s="7">
        <v>2022.0</v>
      </c>
      <c r="B804" s="7">
        <v>3.0</v>
      </c>
      <c r="C804" s="7" t="s">
        <v>37</v>
      </c>
      <c r="D804" s="7" t="s">
        <v>25</v>
      </c>
      <c r="E804" s="7" t="s">
        <v>27</v>
      </c>
      <c r="F804" s="8">
        <v>160.448018</v>
      </c>
      <c r="G804" s="9">
        <v>2.6452</v>
      </c>
      <c r="H804" s="10">
        <f t="shared" si="1"/>
        <v>2645.2</v>
      </c>
      <c r="I804" s="7">
        <v>335.0</v>
      </c>
      <c r="J804" s="11">
        <f t="shared" si="2"/>
        <v>7.896119403</v>
      </c>
      <c r="K804" s="8">
        <f t="shared" si="3"/>
        <v>60.65628988</v>
      </c>
      <c r="L804" s="7">
        <f>(250+299)/2</f>
        <v>274.5</v>
      </c>
      <c r="M804" s="8">
        <f t="shared" si="4"/>
        <v>0.2209700907</v>
      </c>
    </row>
    <row r="805" ht="15.75" hidden="1" customHeight="1">
      <c r="A805" s="7">
        <v>2022.0</v>
      </c>
      <c r="B805" s="7">
        <v>3.0</v>
      </c>
      <c r="C805" s="7" t="s">
        <v>37</v>
      </c>
      <c r="D805" s="7" t="s">
        <v>25</v>
      </c>
      <c r="E805" s="7" t="s">
        <v>17</v>
      </c>
      <c r="F805" s="8">
        <v>2284.922391</v>
      </c>
      <c r="G805" s="9">
        <v>32.6474</v>
      </c>
      <c r="H805" s="10">
        <f t="shared" si="1"/>
        <v>32647.4</v>
      </c>
      <c r="I805" s="7">
        <v>1771.0</v>
      </c>
      <c r="J805" s="11">
        <f t="shared" si="2"/>
        <v>18.43444382</v>
      </c>
      <c r="K805" s="8">
        <f t="shared" si="3"/>
        <v>69.98788237</v>
      </c>
      <c r="L805" s="7">
        <f>(350+399)/2</f>
        <v>374.5</v>
      </c>
      <c r="M805" s="8">
        <f t="shared" si="4"/>
        <v>0.186883531</v>
      </c>
    </row>
    <row r="806" ht="15.75" hidden="1" customHeight="1">
      <c r="A806" s="7">
        <v>2022.0</v>
      </c>
      <c r="B806" s="7">
        <v>3.0</v>
      </c>
      <c r="C806" s="7" t="s">
        <v>37</v>
      </c>
      <c r="D806" s="7" t="s">
        <v>26</v>
      </c>
      <c r="E806" s="7" t="s">
        <v>27</v>
      </c>
      <c r="F806" s="8">
        <v>3.930093</v>
      </c>
      <c r="G806" s="9">
        <v>0.0097</v>
      </c>
      <c r="H806" s="10">
        <f t="shared" si="1"/>
        <v>9.7</v>
      </c>
      <c r="I806" s="7">
        <v>8.0</v>
      </c>
      <c r="J806" s="11">
        <f t="shared" si="2"/>
        <v>1.2125</v>
      </c>
      <c r="K806" s="8">
        <f t="shared" si="3"/>
        <v>405.1642268</v>
      </c>
      <c r="L806" s="7">
        <f>(250+299)/2</f>
        <v>274.5</v>
      </c>
      <c r="M806" s="8">
        <f t="shared" si="4"/>
        <v>1.476008112</v>
      </c>
    </row>
    <row r="807" ht="15.75" hidden="1" customHeight="1">
      <c r="A807" s="7">
        <v>2022.0</v>
      </c>
      <c r="B807" s="7">
        <v>3.0</v>
      </c>
      <c r="C807" s="7" t="s">
        <v>37</v>
      </c>
      <c r="D807" s="7" t="s">
        <v>26</v>
      </c>
      <c r="E807" s="7" t="s">
        <v>32</v>
      </c>
      <c r="F807" s="8">
        <v>13.459402</v>
      </c>
      <c r="G807" s="9">
        <v>0.043</v>
      </c>
      <c r="H807" s="10">
        <f t="shared" si="1"/>
        <v>43</v>
      </c>
      <c r="I807" s="7">
        <v>15.0</v>
      </c>
      <c r="J807" s="11">
        <f t="shared" si="2"/>
        <v>2.866666667</v>
      </c>
      <c r="K807" s="8">
        <f t="shared" si="3"/>
        <v>313.0093488</v>
      </c>
      <c r="L807" s="7">
        <f>(300+349)/2</f>
        <v>324.5</v>
      </c>
      <c r="M807" s="8">
        <f t="shared" si="4"/>
        <v>0.9645896728</v>
      </c>
    </row>
    <row r="808" ht="15.75" hidden="1" customHeight="1">
      <c r="A808" s="7">
        <v>2022.0</v>
      </c>
      <c r="B808" s="7">
        <v>3.0</v>
      </c>
      <c r="C808" s="7" t="s">
        <v>37</v>
      </c>
      <c r="D808" s="7" t="s">
        <v>26</v>
      </c>
      <c r="E808" s="7" t="s">
        <v>18</v>
      </c>
      <c r="F808" s="8">
        <v>1072.683641</v>
      </c>
      <c r="G808" s="9">
        <v>4.5225</v>
      </c>
      <c r="H808" s="10">
        <f t="shared" si="1"/>
        <v>4522.5</v>
      </c>
      <c r="I808" s="7">
        <v>471.0</v>
      </c>
      <c r="J808" s="11">
        <f t="shared" si="2"/>
        <v>9.601910828</v>
      </c>
      <c r="K808" s="8">
        <f t="shared" si="3"/>
        <v>237.1882014</v>
      </c>
      <c r="L808" s="7">
        <f>(400+599)/2</f>
        <v>499.5</v>
      </c>
      <c r="M808" s="8">
        <f t="shared" si="4"/>
        <v>0.4748512541</v>
      </c>
    </row>
    <row r="809" ht="15.75" hidden="1" customHeight="1">
      <c r="A809" s="7">
        <v>2022.0</v>
      </c>
      <c r="B809" s="7">
        <v>3.0</v>
      </c>
      <c r="C809" s="7" t="s">
        <v>37</v>
      </c>
      <c r="D809" s="7" t="s">
        <v>58</v>
      </c>
      <c r="E809" s="7" t="s">
        <v>17</v>
      </c>
      <c r="F809" s="8">
        <v>982.058829</v>
      </c>
      <c r="G809" s="9">
        <v>10.7233</v>
      </c>
      <c r="H809" s="10">
        <f t="shared" si="1"/>
        <v>10723.3</v>
      </c>
      <c r="I809" s="7">
        <v>3545.0</v>
      </c>
      <c r="J809" s="11">
        <f t="shared" si="2"/>
        <v>3.024908322</v>
      </c>
      <c r="K809" s="8">
        <f t="shared" si="3"/>
        <v>91.58177324</v>
      </c>
      <c r="L809" s="7">
        <f>(350+399)/2</f>
        <v>374.5</v>
      </c>
      <c r="M809" s="8">
        <f t="shared" si="4"/>
        <v>0.2445441208</v>
      </c>
    </row>
    <row r="810" ht="15.75" hidden="1" customHeight="1">
      <c r="A810" s="7">
        <v>2022.0</v>
      </c>
      <c r="B810" s="7">
        <v>3.0</v>
      </c>
      <c r="C810" s="7" t="s">
        <v>37</v>
      </c>
      <c r="D810" s="7" t="s">
        <v>22</v>
      </c>
      <c r="E810" s="7" t="s">
        <v>23</v>
      </c>
      <c r="F810" s="8">
        <v>947.040142</v>
      </c>
      <c r="G810" s="9">
        <v>9.3746</v>
      </c>
      <c r="H810" s="10">
        <f t="shared" si="1"/>
        <v>9374.6</v>
      </c>
      <c r="I810" s="7">
        <v>3564.0</v>
      </c>
      <c r="J810" s="11">
        <f t="shared" si="2"/>
        <v>2.630359147</v>
      </c>
      <c r="K810" s="8">
        <f t="shared" si="3"/>
        <v>101.0219254</v>
      </c>
      <c r="L810" s="7">
        <v>200.0</v>
      </c>
      <c r="M810" s="8">
        <f t="shared" si="4"/>
        <v>0.5051096271</v>
      </c>
    </row>
    <row r="811" ht="15.75" hidden="1" customHeight="1">
      <c r="A811" s="7">
        <v>2022.0</v>
      </c>
      <c r="B811" s="7">
        <v>3.0</v>
      </c>
      <c r="C811" s="7" t="s">
        <v>37</v>
      </c>
      <c r="D811" s="7" t="s">
        <v>38</v>
      </c>
      <c r="E811" s="7" t="s">
        <v>23</v>
      </c>
      <c r="F811" s="8">
        <v>709.715146</v>
      </c>
      <c r="G811" s="9">
        <v>2.2362</v>
      </c>
      <c r="H811" s="10">
        <f t="shared" si="1"/>
        <v>2236.2</v>
      </c>
      <c r="I811" s="7">
        <v>116.0</v>
      </c>
      <c r="J811" s="11">
        <f t="shared" si="2"/>
        <v>19.27758621</v>
      </c>
      <c r="K811" s="8">
        <f t="shared" si="3"/>
        <v>317.3755237</v>
      </c>
      <c r="L811" s="7">
        <v>200.0</v>
      </c>
      <c r="M811" s="8">
        <f t="shared" si="4"/>
        <v>1.586877618</v>
      </c>
    </row>
    <row r="812" ht="15.75" hidden="1" customHeight="1">
      <c r="A812" s="7">
        <v>2022.0</v>
      </c>
      <c r="B812" s="7">
        <v>3.0</v>
      </c>
      <c r="C812" s="7" t="s">
        <v>37</v>
      </c>
      <c r="D812" s="7" t="s">
        <v>38</v>
      </c>
      <c r="E812" s="7" t="s">
        <v>17</v>
      </c>
      <c r="F812" s="8">
        <v>22.146691</v>
      </c>
      <c r="G812" s="9">
        <v>0.051</v>
      </c>
      <c r="H812" s="10">
        <f t="shared" si="1"/>
        <v>51</v>
      </c>
      <c r="I812" s="7">
        <v>6.0</v>
      </c>
      <c r="J812" s="11">
        <f t="shared" si="2"/>
        <v>8.5</v>
      </c>
      <c r="K812" s="8">
        <f t="shared" si="3"/>
        <v>434.2488431</v>
      </c>
      <c r="L812" s="7">
        <f>(350+399)/2</f>
        <v>374.5</v>
      </c>
      <c r="M812" s="8">
        <f t="shared" si="4"/>
        <v>1.159542972</v>
      </c>
    </row>
    <row r="813" ht="15.75" hidden="1" customHeight="1">
      <c r="A813" s="7">
        <v>2022.0</v>
      </c>
      <c r="B813" s="7">
        <v>3.0</v>
      </c>
      <c r="C813" s="7" t="s">
        <v>37</v>
      </c>
      <c r="D813" s="7" t="s">
        <v>38</v>
      </c>
      <c r="E813" s="7" t="s">
        <v>18</v>
      </c>
      <c r="F813" s="8">
        <v>88.881426</v>
      </c>
      <c r="G813" s="9">
        <v>0.1688</v>
      </c>
      <c r="H813" s="10">
        <f t="shared" si="1"/>
        <v>168.8</v>
      </c>
      <c r="I813" s="7">
        <v>64.0</v>
      </c>
      <c r="J813" s="11">
        <f t="shared" si="2"/>
        <v>2.6375</v>
      </c>
      <c r="K813" s="8">
        <f t="shared" si="3"/>
        <v>526.5487322</v>
      </c>
      <c r="L813" s="7">
        <f>(400+599)/2</f>
        <v>499.5</v>
      </c>
      <c r="M813" s="8">
        <f t="shared" si="4"/>
        <v>1.054151616</v>
      </c>
    </row>
    <row r="814" ht="15.75" hidden="1" customHeight="1">
      <c r="A814" s="7">
        <v>2022.0</v>
      </c>
      <c r="B814" s="7">
        <v>3.0</v>
      </c>
      <c r="C814" s="7" t="s">
        <v>37</v>
      </c>
      <c r="D814" s="7" t="s">
        <v>53</v>
      </c>
      <c r="E814" s="7" t="s">
        <v>32</v>
      </c>
      <c r="F814" s="8">
        <v>521.416723</v>
      </c>
      <c r="G814" s="9">
        <v>7.9659</v>
      </c>
      <c r="H814" s="10">
        <f t="shared" si="1"/>
        <v>7965.9</v>
      </c>
      <c r="I814" s="7">
        <v>3499.0</v>
      </c>
      <c r="J814" s="11">
        <f t="shared" si="2"/>
        <v>2.276621892</v>
      </c>
      <c r="K814" s="8">
        <f t="shared" si="3"/>
        <v>65.45609699</v>
      </c>
      <c r="L814" s="7">
        <f>(300+349)/2</f>
        <v>324.5</v>
      </c>
      <c r="M814" s="8">
        <f t="shared" si="4"/>
        <v>0.2017137041</v>
      </c>
    </row>
    <row r="815" ht="15.75" hidden="1" customHeight="1">
      <c r="A815" s="7">
        <v>2022.0</v>
      </c>
      <c r="B815" s="7">
        <v>3.0</v>
      </c>
      <c r="C815" s="7" t="s">
        <v>37</v>
      </c>
      <c r="D815" s="7" t="s">
        <v>39</v>
      </c>
      <c r="E815" s="7" t="s">
        <v>17</v>
      </c>
      <c r="F815" s="8">
        <v>200.891934</v>
      </c>
      <c r="G815" s="9">
        <v>0.4466</v>
      </c>
      <c r="H815" s="10">
        <f t="shared" si="1"/>
        <v>446.6</v>
      </c>
      <c r="I815" s="7">
        <v>1.0</v>
      </c>
      <c r="J815" s="11">
        <f t="shared" si="2"/>
        <v>446.6</v>
      </c>
      <c r="K815" s="8">
        <f t="shared" si="3"/>
        <v>449.8251993</v>
      </c>
      <c r="L815" s="7">
        <f>(350+399)/2</f>
        <v>374.5</v>
      </c>
      <c r="M815" s="8">
        <f t="shared" si="4"/>
        <v>1.201135379</v>
      </c>
    </row>
    <row r="816" ht="15.75" hidden="1" customHeight="1">
      <c r="A816" s="7">
        <v>2022.0</v>
      </c>
      <c r="B816" s="7">
        <v>3.0</v>
      </c>
      <c r="C816" s="7" t="s">
        <v>37</v>
      </c>
      <c r="D816" s="7" t="s">
        <v>39</v>
      </c>
      <c r="E816" s="7" t="s">
        <v>18</v>
      </c>
      <c r="F816" s="8">
        <v>290.884253</v>
      </c>
      <c r="G816" s="9">
        <v>0.5306</v>
      </c>
      <c r="H816" s="10">
        <f t="shared" si="1"/>
        <v>530.6</v>
      </c>
      <c r="I816" s="7">
        <v>1.0</v>
      </c>
      <c r="J816" s="11">
        <f t="shared" si="2"/>
        <v>530.6</v>
      </c>
      <c r="K816" s="8">
        <f t="shared" si="3"/>
        <v>548.2175895</v>
      </c>
      <c r="L816" s="7">
        <f>(400+599)/2</f>
        <v>499.5</v>
      </c>
      <c r="M816" s="8">
        <f t="shared" si="4"/>
        <v>1.097532712</v>
      </c>
    </row>
    <row r="817" ht="15.75" hidden="1" customHeight="1">
      <c r="A817" s="7">
        <v>2022.0</v>
      </c>
      <c r="B817" s="7">
        <v>3.0</v>
      </c>
      <c r="C817" s="7" t="s">
        <v>37</v>
      </c>
      <c r="D817" s="7" t="s">
        <v>56</v>
      </c>
      <c r="E817" s="7" t="s">
        <v>17</v>
      </c>
      <c r="F817" s="8">
        <v>395.156842</v>
      </c>
      <c r="G817" s="9">
        <v>5.4266</v>
      </c>
      <c r="H817" s="10">
        <f t="shared" si="1"/>
        <v>5426.6</v>
      </c>
      <c r="I817" s="7">
        <v>1692.0</v>
      </c>
      <c r="J817" s="11">
        <f t="shared" si="2"/>
        <v>3.207210402</v>
      </c>
      <c r="K817" s="8">
        <f t="shared" si="3"/>
        <v>72.81849445</v>
      </c>
      <c r="L817" s="7">
        <f>(350+399)/2</f>
        <v>374.5</v>
      </c>
      <c r="M817" s="8">
        <f t="shared" si="4"/>
        <v>0.1944419078</v>
      </c>
    </row>
    <row r="818" ht="15.75" hidden="1" customHeight="1">
      <c r="A818" s="7">
        <v>2022.0</v>
      </c>
      <c r="B818" s="7">
        <v>3.0</v>
      </c>
      <c r="C818" s="7" t="s">
        <v>37</v>
      </c>
      <c r="D818" s="7" t="s">
        <v>56</v>
      </c>
      <c r="E818" s="7" t="s">
        <v>18</v>
      </c>
      <c r="F818" s="8">
        <v>25.76972</v>
      </c>
      <c r="G818" s="9">
        <v>0.2713</v>
      </c>
      <c r="H818" s="10">
        <f t="shared" si="1"/>
        <v>271.3</v>
      </c>
      <c r="I818" s="7">
        <v>135.0</v>
      </c>
      <c r="J818" s="11">
        <f t="shared" si="2"/>
        <v>2.00962963</v>
      </c>
      <c r="K818" s="8">
        <f t="shared" si="3"/>
        <v>94.98606708</v>
      </c>
      <c r="L818" s="7">
        <f>(400+599)/2</f>
        <v>499.5</v>
      </c>
      <c r="M818" s="8">
        <f t="shared" si="4"/>
        <v>0.1901622965</v>
      </c>
    </row>
    <row r="819" ht="15.75" hidden="1" customHeight="1">
      <c r="A819" s="7">
        <v>2022.0</v>
      </c>
      <c r="B819" s="7">
        <v>4.0</v>
      </c>
      <c r="C819" s="7" t="s">
        <v>14</v>
      </c>
      <c r="D819" s="7" t="s">
        <v>15</v>
      </c>
      <c r="E819" s="7" t="s">
        <v>16</v>
      </c>
      <c r="F819" s="8">
        <v>820.416108</v>
      </c>
      <c r="G819" s="9">
        <v>11.3379</v>
      </c>
      <c r="H819" s="10">
        <f t="shared" si="1"/>
        <v>11337.9</v>
      </c>
      <c r="I819" s="7">
        <v>442.0</v>
      </c>
      <c r="J819" s="11">
        <f t="shared" si="2"/>
        <v>25.65135747</v>
      </c>
      <c r="K819" s="8">
        <f t="shared" si="3"/>
        <v>72.36049956</v>
      </c>
      <c r="L819" s="7">
        <f>(200+249)/2</f>
        <v>224.5</v>
      </c>
      <c r="M819" s="8">
        <f t="shared" si="4"/>
        <v>0.3223184836</v>
      </c>
    </row>
    <row r="820" ht="15.75" customHeight="1">
      <c r="A820" s="7">
        <v>2022.0</v>
      </c>
      <c r="B820" s="7">
        <v>4.0</v>
      </c>
      <c r="C820" s="7" t="s">
        <v>14</v>
      </c>
      <c r="D820" s="7" t="s">
        <v>15</v>
      </c>
      <c r="E820" s="7" t="s">
        <v>17</v>
      </c>
      <c r="F820" s="8">
        <v>5684.181431</v>
      </c>
      <c r="G820" s="9">
        <v>54.2457</v>
      </c>
      <c r="H820" s="10">
        <f t="shared" si="1"/>
        <v>54245.7</v>
      </c>
      <c r="I820" s="7">
        <v>679.0</v>
      </c>
      <c r="J820" s="11">
        <f t="shared" si="2"/>
        <v>79.89057437</v>
      </c>
      <c r="K820" s="8">
        <f t="shared" si="3"/>
        <v>104.7858435</v>
      </c>
      <c r="L820" s="7">
        <f>(350+399)/2</f>
        <v>374.5</v>
      </c>
      <c r="M820" s="8">
        <f t="shared" si="4"/>
        <v>0.2798019853</v>
      </c>
    </row>
    <row r="821" ht="15.75" customHeight="1">
      <c r="A821" s="7">
        <v>2022.0</v>
      </c>
      <c r="B821" s="7">
        <v>4.0</v>
      </c>
      <c r="C821" s="7" t="s">
        <v>14</v>
      </c>
      <c r="D821" s="7" t="s">
        <v>15</v>
      </c>
      <c r="E821" s="7" t="s">
        <v>18</v>
      </c>
      <c r="F821" s="8">
        <v>3564.350803</v>
      </c>
      <c r="G821" s="9">
        <v>25.783</v>
      </c>
      <c r="H821" s="10">
        <f t="shared" si="1"/>
        <v>25783</v>
      </c>
      <c r="I821" s="7">
        <v>538.0</v>
      </c>
      <c r="J821" s="11">
        <f t="shared" si="2"/>
        <v>47.92379182</v>
      </c>
      <c r="K821" s="8">
        <f t="shared" si="3"/>
        <v>138.2442231</v>
      </c>
      <c r="L821" s="7">
        <f>(400+599)/2</f>
        <v>499.5</v>
      </c>
      <c r="M821" s="8">
        <f t="shared" si="4"/>
        <v>0.2767652113</v>
      </c>
    </row>
    <row r="822" ht="15.75" hidden="1" customHeight="1">
      <c r="A822" s="7">
        <v>2022.0</v>
      </c>
      <c r="B822" s="7">
        <v>4.0</v>
      </c>
      <c r="C822" s="7" t="s">
        <v>14</v>
      </c>
      <c r="D822" s="7" t="s">
        <v>20</v>
      </c>
      <c r="E822" s="7" t="s">
        <v>16</v>
      </c>
      <c r="F822" s="8">
        <v>318.203811</v>
      </c>
      <c r="G822" s="9">
        <v>3.0257</v>
      </c>
      <c r="H822" s="10">
        <f t="shared" si="1"/>
        <v>3025.7</v>
      </c>
      <c r="I822" s="7">
        <v>92.0</v>
      </c>
      <c r="J822" s="11">
        <f t="shared" si="2"/>
        <v>32.88804348</v>
      </c>
      <c r="K822" s="8">
        <f t="shared" si="3"/>
        <v>105.1670063</v>
      </c>
      <c r="L822" s="7">
        <f>(200+249)/2</f>
        <v>224.5</v>
      </c>
      <c r="M822" s="8">
        <f t="shared" si="4"/>
        <v>0.4684499168</v>
      </c>
    </row>
    <row r="823" ht="15.75" customHeight="1">
      <c r="A823" s="7">
        <v>2022.0</v>
      </c>
      <c r="B823" s="7">
        <v>4.0</v>
      </c>
      <c r="C823" s="7" t="s">
        <v>14</v>
      </c>
      <c r="D823" s="7" t="s">
        <v>20</v>
      </c>
      <c r="E823" s="7" t="s">
        <v>18</v>
      </c>
      <c r="F823" s="8">
        <v>6304.313433</v>
      </c>
      <c r="G823" s="9">
        <v>29.1363</v>
      </c>
      <c r="H823" s="10">
        <f t="shared" si="1"/>
        <v>29136.3</v>
      </c>
      <c r="I823" s="7">
        <v>633.0</v>
      </c>
      <c r="J823" s="11">
        <f t="shared" si="2"/>
        <v>46.02890995</v>
      </c>
      <c r="K823" s="8">
        <f t="shared" si="3"/>
        <v>216.3731645</v>
      </c>
      <c r="L823" s="7">
        <f>(400+599)/2</f>
        <v>499.5</v>
      </c>
      <c r="M823" s="8">
        <f t="shared" si="4"/>
        <v>0.4331795085</v>
      </c>
    </row>
    <row r="824" ht="15.75" customHeight="1">
      <c r="A824" s="7">
        <v>2022.0</v>
      </c>
      <c r="B824" s="7">
        <v>4.0</v>
      </c>
      <c r="C824" s="7" t="s">
        <v>14</v>
      </c>
      <c r="D824" s="7" t="s">
        <v>26</v>
      </c>
      <c r="E824" s="7" t="s">
        <v>27</v>
      </c>
      <c r="F824" s="8">
        <v>3.818633</v>
      </c>
      <c r="G824" s="9">
        <v>0.0126</v>
      </c>
      <c r="H824" s="10">
        <f t="shared" si="1"/>
        <v>12.6</v>
      </c>
      <c r="I824" s="7">
        <v>7.0</v>
      </c>
      <c r="J824" s="11">
        <f t="shared" si="2"/>
        <v>1.8</v>
      </c>
      <c r="K824" s="8">
        <f t="shared" si="3"/>
        <v>303.0661111</v>
      </c>
      <c r="L824" s="7">
        <f>(250+299)/2</f>
        <v>274.5</v>
      </c>
      <c r="M824" s="8">
        <f t="shared" si="4"/>
        <v>1.104065979</v>
      </c>
    </row>
    <row r="825" ht="15.75" customHeight="1">
      <c r="A825" s="7">
        <v>2022.0</v>
      </c>
      <c r="B825" s="7">
        <v>4.0</v>
      </c>
      <c r="C825" s="7" t="s">
        <v>14</v>
      </c>
      <c r="D825" s="7" t="s">
        <v>26</v>
      </c>
      <c r="E825" s="7" t="s">
        <v>18</v>
      </c>
      <c r="F825" s="8">
        <v>475.48094</v>
      </c>
      <c r="G825" s="9">
        <v>2.839</v>
      </c>
      <c r="H825" s="10">
        <f t="shared" si="1"/>
        <v>2839</v>
      </c>
      <c r="I825" s="7">
        <v>163.0</v>
      </c>
      <c r="J825" s="11">
        <f t="shared" si="2"/>
        <v>17.41717791</v>
      </c>
      <c r="K825" s="8">
        <f t="shared" si="3"/>
        <v>167.4818387</v>
      </c>
      <c r="L825" s="7">
        <f>(400+599)/2</f>
        <v>499.5</v>
      </c>
      <c r="M825" s="8">
        <f t="shared" si="4"/>
        <v>0.3352989763</v>
      </c>
    </row>
    <row r="826" ht="15.75" customHeight="1">
      <c r="A826" s="7">
        <v>2022.0</v>
      </c>
      <c r="B826" s="7">
        <v>4.0</v>
      </c>
      <c r="C826" s="7" t="s">
        <v>14</v>
      </c>
      <c r="D826" s="7" t="s">
        <v>22</v>
      </c>
      <c r="E826" s="7" t="s">
        <v>23</v>
      </c>
      <c r="F826" s="8">
        <v>203.671087</v>
      </c>
      <c r="G826" s="9">
        <v>1.7006</v>
      </c>
      <c r="H826" s="10">
        <f t="shared" si="1"/>
        <v>1700.6</v>
      </c>
      <c r="I826" s="7">
        <v>167.0</v>
      </c>
      <c r="J826" s="11">
        <f t="shared" si="2"/>
        <v>10.18323353</v>
      </c>
      <c r="K826" s="8">
        <f t="shared" si="3"/>
        <v>119.764252</v>
      </c>
      <c r="L826" s="7">
        <v>200.0</v>
      </c>
      <c r="M826" s="8">
        <f t="shared" si="4"/>
        <v>0.5988212601</v>
      </c>
    </row>
    <row r="827" ht="15.75" customHeight="1">
      <c r="A827" s="7">
        <v>2022.0</v>
      </c>
      <c r="B827" s="7">
        <v>4.0</v>
      </c>
      <c r="C827" s="7" t="s">
        <v>14</v>
      </c>
      <c r="D827" s="7" t="s">
        <v>25</v>
      </c>
      <c r="E827" s="7" t="s">
        <v>27</v>
      </c>
      <c r="F827" s="8">
        <v>0.27464</v>
      </c>
      <c r="G827" s="9">
        <v>0.0046</v>
      </c>
      <c r="H827" s="10">
        <f t="shared" si="1"/>
        <v>4.6</v>
      </c>
      <c r="I827" s="7">
        <v>1.0</v>
      </c>
      <c r="J827" s="11">
        <f t="shared" si="2"/>
        <v>4.6</v>
      </c>
      <c r="K827" s="8">
        <f t="shared" si="3"/>
        <v>59.70434783</v>
      </c>
      <c r="L827" s="7">
        <f>(250+299)/2</f>
        <v>274.5</v>
      </c>
      <c r="M827" s="8">
        <f t="shared" si="4"/>
        <v>0.2175021779</v>
      </c>
    </row>
    <row r="828" ht="15.75" customHeight="1">
      <c r="A828" s="7">
        <v>2022.0</v>
      </c>
      <c r="B828" s="7">
        <v>4.0</v>
      </c>
      <c r="C828" s="7" t="s">
        <v>14</v>
      </c>
      <c r="D828" s="7" t="s">
        <v>25</v>
      </c>
      <c r="E828" s="7" t="s">
        <v>17</v>
      </c>
      <c r="F828" s="8">
        <v>195.828471</v>
      </c>
      <c r="G828" s="9">
        <v>2.3275</v>
      </c>
      <c r="H828" s="10">
        <f t="shared" si="1"/>
        <v>2327.5</v>
      </c>
      <c r="I828" s="7">
        <v>141.0</v>
      </c>
      <c r="J828" s="11">
        <f t="shared" si="2"/>
        <v>16.5070922</v>
      </c>
      <c r="K828" s="8">
        <f t="shared" si="3"/>
        <v>84.13682965</v>
      </c>
      <c r="L828" s="7">
        <f t="shared" ref="L828:L831" si="49">(350+399)/2</f>
        <v>374.5</v>
      </c>
      <c r="M828" s="8">
        <f t="shared" si="4"/>
        <v>0.2246644316</v>
      </c>
    </row>
    <row r="829" ht="15.75" customHeight="1">
      <c r="A829" s="7">
        <v>2022.0</v>
      </c>
      <c r="B829" s="7">
        <v>4.0</v>
      </c>
      <c r="C829" s="7" t="s">
        <v>14</v>
      </c>
      <c r="D829" s="7" t="s">
        <v>24</v>
      </c>
      <c r="E829" s="7" t="s">
        <v>17</v>
      </c>
      <c r="F829" s="8">
        <v>104.952492</v>
      </c>
      <c r="G829" s="9">
        <v>0.541</v>
      </c>
      <c r="H829" s="10">
        <f t="shared" si="1"/>
        <v>541</v>
      </c>
      <c r="I829" s="7">
        <v>1.0</v>
      </c>
      <c r="J829" s="11">
        <f t="shared" si="2"/>
        <v>541</v>
      </c>
      <c r="K829" s="8">
        <f t="shared" si="3"/>
        <v>193.9972126</v>
      </c>
      <c r="L829" s="7">
        <f t="shared" si="49"/>
        <v>374.5</v>
      </c>
      <c r="M829" s="8">
        <f t="shared" si="4"/>
        <v>0.518016589</v>
      </c>
    </row>
    <row r="830" ht="15.75" customHeight="1">
      <c r="A830" s="7">
        <v>2022.0</v>
      </c>
      <c r="B830" s="7">
        <v>4.0</v>
      </c>
      <c r="C830" s="7" t="s">
        <v>14</v>
      </c>
      <c r="D830" s="7" t="s">
        <v>59</v>
      </c>
      <c r="E830" s="7" t="s">
        <v>17</v>
      </c>
      <c r="F830" s="8">
        <v>92.093955</v>
      </c>
      <c r="G830" s="9">
        <v>1.4503</v>
      </c>
      <c r="H830" s="10">
        <f t="shared" si="1"/>
        <v>1450.3</v>
      </c>
      <c r="I830" s="7">
        <v>114.0</v>
      </c>
      <c r="J830" s="11">
        <f t="shared" si="2"/>
        <v>12.72192982</v>
      </c>
      <c r="K830" s="8">
        <f t="shared" si="3"/>
        <v>63.4999345</v>
      </c>
      <c r="L830" s="7">
        <f t="shared" si="49"/>
        <v>374.5</v>
      </c>
      <c r="M830" s="8">
        <f t="shared" si="4"/>
        <v>0.1695592376</v>
      </c>
    </row>
    <row r="831" ht="15.75" customHeight="1">
      <c r="A831" s="7">
        <v>2022.0</v>
      </c>
      <c r="B831" s="7">
        <v>4.0</v>
      </c>
      <c r="C831" s="7" t="s">
        <v>14</v>
      </c>
      <c r="D831" s="7" t="s">
        <v>58</v>
      </c>
      <c r="E831" s="7" t="s">
        <v>17</v>
      </c>
      <c r="F831" s="8">
        <v>73.897714</v>
      </c>
      <c r="G831" s="9">
        <v>0.7924</v>
      </c>
      <c r="H831" s="10">
        <f t="shared" si="1"/>
        <v>792.4</v>
      </c>
      <c r="I831" s="7">
        <v>117.0</v>
      </c>
      <c r="J831" s="11">
        <f t="shared" si="2"/>
        <v>6.772649573</v>
      </c>
      <c r="K831" s="8">
        <f t="shared" si="3"/>
        <v>93.2580944</v>
      </c>
      <c r="L831" s="7">
        <f t="shared" si="49"/>
        <v>374.5</v>
      </c>
      <c r="M831" s="8">
        <f t="shared" si="4"/>
        <v>0.2490202788</v>
      </c>
    </row>
    <row r="832" ht="15.75" customHeight="1">
      <c r="A832" s="7">
        <v>2022.0</v>
      </c>
      <c r="B832" s="7">
        <v>4.0</v>
      </c>
      <c r="C832" s="7" t="s">
        <v>14</v>
      </c>
      <c r="D832" s="7" t="s">
        <v>53</v>
      </c>
      <c r="E832" s="7" t="s">
        <v>32</v>
      </c>
      <c r="F832" s="8">
        <v>55.820227</v>
      </c>
      <c r="G832" s="9">
        <v>0.4853</v>
      </c>
      <c r="H832" s="10">
        <f t="shared" si="1"/>
        <v>485.3</v>
      </c>
      <c r="I832" s="7">
        <v>245.0</v>
      </c>
      <c r="J832" s="11">
        <f t="shared" si="2"/>
        <v>1.980816327</v>
      </c>
      <c r="K832" s="8">
        <f t="shared" si="3"/>
        <v>115.0221039</v>
      </c>
      <c r="L832" s="7">
        <f>(300+349)/2</f>
        <v>324.5</v>
      </c>
      <c r="M832" s="8">
        <f t="shared" si="4"/>
        <v>0.354459488</v>
      </c>
    </row>
    <row r="833" ht="15.75" customHeight="1">
      <c r="A833" s="7">
        <v>2022.0</v>
      </c>
      <c r="B833" s="7">
        <v>4.0</v>
      </c>
      <c r="C833" s="7" t="s">
        <v>14</v>
      </c>
      <c r="D833" s="7" t="s">
        <v>28</v>
      </c>
      <c r="E833" s="7" t="s">
        <v>18</v>
      </c>
      <c r="F833" s="8">
        <v>52.923911</v>
      </c>
      <c r="G833" s="9">
        <v>0.2207</v>
      </c>
      <c r="H833" s="10">
        <f t="shared" si="1"/>
        <v>220.7</v>
      </c>
      <c r="I833" s="7">
        <v>125.0</v>
      </c>
      <c r="J833" s="11">
        <f t="shared" si="2"/>
        <v>1.7656</v>
      </c>
      <c r="K833" s="8">
        <f t="shared" si="3"/>
        <v>239.8002311</v>
      </c>
      <c r="L833" s="7">
        <f>(400+599)/2</f>
        <v>499.5</v>
      </c>
      <c r="M833" s="8">
        <f t="shared" si="4"/>
        <v>0.4800805427</v>
      </c>
    </row>
    <row r="834" ht="15.75" hidden="1" customHeight="1">
      <c r="A834" s="7">
        <v>2022.0</v>
      </c>
      <c r="B834" s="7">
        <v>4.0</v>
      </c>
      <c r="C834" s="7" t="s">
        <v>31</v>
      </c>
      <c r="D834" s="7" t="s">
        <v>15</v>
      </c>
      <c r="E834" s="7" t="s">
        <v>16</v>
      </c>
      <c r="F834" s="8">
        <v>2841.10438</v>
      </c>
      <c r="G834" s="9">
        <v>41.0183</v>
      </c>
      <c r="H834" s="10">
        <f t="shared" si="1"/>
        <v>41018.3</v>
      </c>
      <c r="I834" s="7">
        <v>7512.0</v>
      </c>
      <c r="J834" s="11">
        <f t="shared" si="2"/>
        <v>5.460370075</v>
      </c>
      <c r="K834" s="8">
        <f t="shared" si="3"/>
        <v>69.26431325</v>
      </c>
      <c r="L834" s="7">
        <f>(200+249)/2</f>
        <v>224.5</v>
      </c>
      <c r="M834" s="8">
        <f t="shared" si="4"/>
        <v>0.3085270078</v>
      </c>
    </row>
    <row r="835" ht="15.75" hidden="1" customHeight="1">
      <c r="A835" s="7">
        <v>2022.0</v>
      </c>
      <c r="B835" s="7">
        <v>4.0</v>
      </c>
      <c r="C835" s="7" t="s">
        <v>31</v>
      </c>
      <c r="D835" s="7" t="s">
        <v>15</v>
      </c>
      <c r="E835" s="7" t="s">
        <v>17</v>
      </c>
      <c r="F835" s="8">
        <v>6623.000018</v>
      </c>
      <c r="G835" s="9">
        <v>61.0993</v>
      </c>
      <c r="H835" s="10">
        <f t="shared" si="1"/>
        <v>61099.3</v>
      </c>
      <c r="I835" s="7">
        <v>8855.0</v>
      </c>
      <c r="J835" s="11">
        <f t="shared" si="2"/>
        <v>6.899977414</v>
      </c>
      <c r="K835" s="8">
        <f t="shared" si="3"/>
        <v>108.3973142</v>
      </c>
      <c r="L835" s="7">
        <f>(350+399)/2</f>
        <v>374.5</v>
      </c>
      <c r="M835" s="8">
        <f t="shared" si="4"/>
        <v>0.2894454317</v>
      </c>
    </row>
    <row r="836" ht="15.75" hidden="1" customHeight="1">
      <c r="A836" s="7">
        <v>2022.0</v>
      </c>
      <c r="B836" s="7">
        <v>4.0</v>
      </c>
      <c r="C836" s="7" t="s">
        <v>31</v>
      </c>
      <c r="D836" s="7" t="s">
        <v>15</v>
      </c>
      <c r="E836" s="7" t="s">
        <v>18</v>
      </c>
      <c r="F836" s="8">
        <v>525.96028</v>
      </c>
      <c r="G836" s="9">
        <v>2.8634</v>
      </c>
      <c r="H836" s="10">
        <f t="shared" si="1"/>
        <v>2863.4</v>
      </c>
      <c r="I836" s="7">
        <v>472.0</v>
      </c>
      <c r="J836" s="11">
        <f t="shared" si="2"/>
        <v>6.066525424</v>
      </c>
      <c r="K836" s="8">
        <f t="shared" si="3"/>
        <v>183.6838304</v>
      </c>
      <c r="L836" s="7">
        <f>(400+599)/2</f>
        <v>499.5</v>
      </c>
      <c r="M836" s="8">
        <f t="shared" si="4"/>
        <v>0.3677353962</v>
      </c>
    </row>
    <row r="837" ht="15.75" hidden="1" customHeight="1">
      <c r="A837" s="7">
        <v>2022.0</v>
      </c>
      <c r="B837" s="7">
        <v>4.0</v>
      </c>
      <c r="C837" s="7" t="s">
        <v>31</v>
      </c>
      <c r="D837" s="7" t="s">
        <v>15</v>
      </c>
      <c r="E837" s="7" t="s">
        <v>19</v>
      </c>
      <c r="F837" s="8">
        <v>48.940376</v>
      </c>
      <c r="G837" s="9">
        <v>0.303</v>
      </c>
      <c r="H837" s="10">
        <f t="shared" si="1"/>
        <v>303</v>
      </c>
      <c r="I837" s="7">
        <v>179.0</v>
      </c>
      <c r="J837" s="11">
        <f t="shared" si="2"/>
        <v>1.69273743</v>
      </c>
      <c r="K837" s="8">
        <f t="shared" si="3"/>
        <v>161.5193927</v>
      </c>
      <c r="L837" s="7">
        <f>(600+899)/2</f>
        <v>749.5</v>
      </c>
      <c r="M837" s="8">
        <f t="shared" si="4"/>
        <v>0.2155028589</v>
      </c>
    </row>
    <row r="838" ht="15.75" hidden="1" customHeight="1">
      <c r="A838" s="7">
        <v>2022.0</v>
      </c>
      <c r="B838" s="7">
        <v>4.0</v>
      </c>
      <c r="C838" s="7" t="s">
        <v>31</v>
      </c>
      <c r="D838" s="7" t="s">
        <v>20</v>
      </c>
      <c r="E838" s="7" t="s">
        <v>16</v>
      </c>
      <c r="F838" s="8">
        <v>113.266212</v>
      </c>
      <c r="G838" s="9">
        <v>1.0727</v>
      </c>
      <c r="H838" s="10">
        <f t="shared" si="1"/>
        <v>1072.7</v>
      </c>
      <c r="I838" s="7">
        <v>73.0</v>
      </c>
      <c r="J838" s="11">
        <f t="shared" si="2"/>
        <v>14.69452055</v>
      </c>
      <c r="K838" s="8">
        <f t="shared" si="3"/>
        <v>105.5898313</v>
      </c>
      <c r="L838" s="7">
        <f>(200+249)/2</f>
        <v>224.5</v>
      </c>
      <c r="M838" s="8">
        <f t="shared" si="4"/>
        <v>0.4703333241</v>
      </c>
    </row>
    <row r="839" ht="15.75" hidden="1" customHeight="1">
      <c r="A839" s="7">
        <v>2022.0</v>
      </c>
      <c r="B839" s="7">
        <v>4.0</v>
      </c>
      <c r="C839" s="7" t="s">
        <v>31</v>
      </c>
      <c r="D839" s="7" t="s">
        <v>20</v>
      </c>
      <c r="E839" s="7" t="s">
        <v>18</v>
      </c>
      <c r="F839" s="8">
        <v>3527.423164</v>
      </c>
      <c r="G839" s="9">
        <v>17.8592</v>
      </c>
      <c r="H839" s="10">
        <f t="shared" si="1"/>
        <v>17859.2</v>
      </c>
      <c r="I839" s="7">
        <v>2396.0</v>
      </c>
      <c r="J839" s="11">
        <f t="shared" si="2"/>
        <v>7.45375626</v>
      </c>
      <c r="K839" s="8">
        <f t="shared" si="3"/>
        <v>197.5129437</v>
      </c>
      <c r="L839" s="7">
        <f>(400+599)/2</f>
        <v>499.5</v>
      </c>
      <c r="M839" s="8">
        <f t="shared" si="4"/>
        <v>0.3954213087</v>
      </c>
    </row>
    <row r="840" ht="15.75" hidden="1" customHeight="1">
      <c r="A840" s="7">
        <v>2022.0</v>
      </c>
      <c r="B840" s="7">
        <v>4.0</v>
      </c>
      <c r="C840" s="7" t="s">
        <v>31</v>
      </c>
      <c r="D840" s="7" t="s">
        <v>25</v>
      </c>
      <c r="E840" s="7" t="s">
        <v>27</v>
      </c>
      <c r="F840" s="8">
        <v>63.418239</v>
      </c>
      <c r="G840" s="9">
        <v>1.096</v>
      </c>
      <c r="H840" s="10">
        <f t="shared" si="1"/>
        <v>1096</v>
      </c>
      <c r="I840" s="7">
        <v>155.0</v>
      </c>
      <c r="J840" s="11">
        <f t="shared" si="2"/>
        <v>7.070967742</v>
      </c>
      <c r="K840" s="8">
        <f t="shared" si="3"/>
        <v>57.86335675</v>
      </c>
      <c r="L840" s="7">
        <f>(250+299)/2</f>
        <v>274.5</v>
      </c>
      <c r="M840" s="8">
        <f t="shared" si="4"/>
        <v>0.2107954709</v>
      </c>
    </row>
    <row r="841" ht="15.75" hidden="1" customHeight="1">
      <c r="A841" s="7">
        <v>2022.0</v>
      </c>
      <c r="B841" s="7">
        <v>4.0</v>
      </c>
      <c r="C841" s="7" t="s">
        <v>31</v>
      </c>
      <c r="D841" s="7" t="s">
        <v>25</v>
      </c>
      <c r="E841" s="7" t="s">
        <v>17</v>
      </c>
      <c r="F841" s="8">
        <v>634.861232</v>
      </c>
      <c r="G841" s="9">
        <v>10.1778</v>
      </c>
      <c r="H841" s="10">
        <f t="shared" si="1"/>
        <v>10177.8</v>
      </c>
      <c r="I841" s="7">
        <v>1419.0</v>
      </c>
      <c r="J841" s="11">
        <f t="shared" si="2"/>
        <v>7.172515856</v>
      </c>
      <c r="K841" s="8">
        <f t="shared" si="3"/>
        <v>62.37705909</v>
      </c>
      <c r="L841" s="7">
        <f>(350+399)/2</f>
        <v>374.5</v>
      </c>
      <c r="M841" s="8">
        <f t="shared" si="4"/>
        <v>0.1665609054</v>
      </c>
    </row>
    <row r="842" ht="15.75" hidden="1" customHeight="1">
      <c r="A842" s="7">
        <v>2022.0</v>
      </c>
      <c r="B842" s="7">
        <v>4.0</v>
      </c>
      <c r="C842" s="7" t="s">
        <v>31</v>
      </c>
      <c r="D842" s="7" t="s">
        <v>22</v>
      </c>
      <c r="E842" s="7" t="s">
        <v>23</v>
      </c>
      <c r="F842" s="8">
        <v>416.924196</v>
      </c>
      <c r="G842" s="9">
        <v>4.4525</v>
      </c>
      <c r="H842" s="10">
        <f t="shared" si="1"/>
        <v>4452.5</v>
      </c>
      <c r="I842" s="7">
        <v>1675.0</v>
      </c>
      <c r="J842" s="11">
        <f t="shared" si="2"/>
        <v>2.658208955</v>
      </c>
      <c r="K842" s="8">
        <f t="shared" si="3"/>
        <v>93.63822482</v>
      </c>
      <c r="L842" s="7">
        <v>200.0</v>
      </c>
      <c r="M842" s="8">
        <f t="shared" si="4"/>
        <v>0.4681911241</v>
      </c>
    </row>
    <row r="843" ht="15.75" hidden="1" customHeight="1">
      <c r="A843" s="7">
        <v>2022.0</v>
      </c>
      <c r="B843" s="7">
        <v>4.0</v>
      </c>
      <c r="C843" s="7" t="s">
        <v>31</v>
      </c>
      <c r="D843" s="7" t="s">
        <v>56</v>
      </c>
      <c r="E843" s="7" t="s">
        <v>17</v>
      </c>
      <c r="F843" s="8">
        <v>142.501286</v>
      </c>
      <c r="G843" s="9">
        <v>2.022</v>
      </c>
      <c r="H843" s="10">
        <f t="shared" si="1"/>
        <v>2022</v>
      </c>
      <c r="I843" s="7">
        <v>883.0</v>
      </c>
      <c r="J843" s="11">
        <f t="shared" si="2"/>
        <v>2.289920725</v>
      </c>
      <c r="K843" s="8">
        <f t="shared" si="3"/>
        <v>70.47541345</v>
      </c>
      <c r="L843" s="7">
        <f>(350+399)/2</f>
        <v>374.5</v>
      </c>
      <c r="M843" s="8">
        <f t="shared" si="4"/>
        <v>0.1881853497</v>
      </c>
    </row>
    <row r="844" ht="15.75" hidden="1" customHeight="1">
      <c r="A844" s="7">
        <v>2022.0</v>
      </c>
      <c r="B844" s="7">
        <v>4.0</v>
      </c>
      <c r="C844" s="7" t="s">
        <v>31</v>
      </c>
      <c r="D844" s="7" t="s">
        <v>56</v>
      </c>
      <c r="E844" s="7" t="s">
        <v>18</v>
      </c>
      <c r="F844" s="8">
        <v>141.081872</v>
      </c>
      <c r="G844" s="9">
        <v>1.6967</v>
      </c>
      <c r="H844" s="10">
        <f t="shared" si="1"/>
        <v>1696.7</v>
      </c>
      <c r="I844" s="7">
        <v>281.0</v>
      </c>
      <c r="J844" s="11">
        <f t="shared" si="2"/>
        <v>6.038078292</v>
      </c>
      <c r="K844" s="8">
        <f t="shared" si="3"/>
        <v>83.15074674</v>
      </c>
      <c r="L844" s="7">
        <f>(400+599)/2</f>
        <v>499.5</v>
      </c>
      <c r="M844" s="8">
        <f t="shared" si="4"/>
        <v>0.1664679614</v>
      </c>
    </row>
    <row r="845" ht="15.75" hidden="1" customHeight="1">
      <c r="A845" s="7">
        <v>2022.0</v>
      </c>
      <c r="B845" s="7">
        <v>4.0</v>
      </c>
      <c r="C845" s="7" t="s">
        <v>31</v>
      </c>
      <c r="D845" s="7" t="s">
        <v>26</v>
      </c>
      <c r="E845" s="7" t="s">
        <v>27</v>
      </c>
      <c r="F845" s="8">
        <v>0.895596</v>
      </c>
      <c r="G845" s="9">
        <v>0.002</v>
      </c>
      <c r="H845" s="10">
        <f t="shared" si="1"/>
        <v>2</v>
      </c>
      <c r="I845" s="7">
        <v>2.0</v>
      </c>
      <c r="J845" s="11">
        <f t="shared" si="2"/>
        <v>1</v>
      </c>
      <c r="K845" s="8">
        <f t="shared" si="3"/>
        <v>447.798</v>
      </c>
      <c r="L845" s="7">
        <f>(250+299)/2</f>
        <v>274.5</v>
      </c>
      <c r="M845" s="8">
        <f t="shared" si="4"/>
        <v>1.631322404</v>
      </c>
    </row>
    <row r="846" ht="15.75" hidden="1" customHeight="1">
      <c r="A846" s="7">
        <v>2022.0</v>
      </c>
      <c r="B846" s="7">
        <v>4.0</v>
      </c>
      <c r="C846" s="7" t="s">
        <v>31</v>
      </c>
      <c r="D846" s="7" t="s">
        <v>26</v>
      </c>
      <c r="E846" s="7" t="s">
        <v>32</v>
      </c>
      <c r="F846" s="8">
        <v>0.238702</v>
      </c>
      <c r="G846" s="9">
        <v>7.0E-4</v>
      </c>
      <c r="H846" s="10">
        <f t="shared" si="1"/>
        <v>0.7</v>
      </c>
      <c r="I846" s="7">
        <v>2.0</v>
      </c>
      <c r="J846" s="11">
        <f t="shared" si="2"/>
        <v>0.35</v>
      </c>
      <c r="K846" s="8">
        <f t="shared" si="3"/>
        <v>341.0028571</v>
      </c>
      <c r="L846" s="7">
        <f>(300+349)/2</f>
        <v>324.5</v>
      </c>
      <c r="M846" s="8">
        <f t="shared" si="4"/>
        <v>1.050856262</v>
      </c>
    </row>
    <row r="847" ht="15.75" hidden="1" customHeight="1">
      <c r="A847" s="7">
        <v>2022.0</v>
      </c>
      <c r="B847" s="7">
        <v>4.0</v>
      </c>
      <c r="C847" s="7" t="s">
        <v>31</v>
      </c>
      <c r="D847" s="7" t="s">
        <v>26</v>
      </c>
      <c r="E847" s="7" t="s">
        <v>18</v>
      </c>
      <c r="F847" s="8">
        <v>227.064729</v>
      </c>
      <c r="G847" s="9">
        <v>1.2879</v>
      </c>
      <c r="H847" s="10">
        <f t="shared" si="1"/>
        <v>1287.9</v>
      </c>
      <c r="I847" s="7">
        <v>388.0</v>
      </c>
      <c r="J847" s="11">
        <f t="shared" si="2"/>
        <v>3.319329897</v>
      </c>
      <c r="K847" s="8">
        <f t="shared" si="3"/>
        <v>176.3061798</v>
      </c>
      <c r="L847" s="7">
        <f>(400+599)/2</f>
        <v>499.5</v>
      </c>
      <c r="M847" s="8">
        <f t="shared" si="4"/>
        <v>0.352965325</v>
      </c>
    </row>
    <row r="848" ht="15.75" hidden="1" customHeight="1">
      <c r="A848" s="7">
        <v>2022.0</v>
      </c>
      <c r="B848" s="7">
        <v>4.0</v>
      </c>
      <c r="C848" s="7" t="s">
        <v>31</v>
      </c>
      <c r="D848" s="7" t="s">
        <v>58</v>
      </c>
      <c r="E848" s="7" t="s">
        <v>17</v>
      </c>
      <c r="F848" s="8">
        <v>152.961334</v>
      </c>
      <c r="G848" s="9">
        <v>1.6755</v>
      </c>
      <c r="H848" s="10">
        <f t="shared" si="1"/>
        <v>1675.5</v>
      </c>
      <c r="I848" s="7">
        <v>814.0</v>
      </c>
      <c r="J848" s="11">
        <f t="shared" si="2"/>
        <v>2.058353808</v>
      </c>
      <c r="K848" s="8">
        <f t="shared" si="3"/>
        <v>91.29294778</v>
      </c>
      <c r="L848" s="7">
        <f>(350+399)/2</f>
        <v>374.5</v>
      </c>
      <c r="M848" s="8">
        <f t="shared" si="4"/>
        <v>0.2437728913</v>
      </c>
    </row>
    <row r="849" ht="15.75" hidden="1" customHeight="1">
      <c r="A849" s="7">
        <v>2022.0</v>
      </c>
      <c r="B849" s="7">
        <v>4.0</v>
      </c>
      <c r="C849" s="7" t="s">
        <v>31</v>
      </c>
      <c r="D849" s="7" t="s">
        <v>53</v>
      </c>
      <c r="E849" s="7" t="s">
        <v>32</v>
      </c>
      <c r="F849" s="8">
        <v>95.999383</v>
      </c>
      <c r="G849" s="9">
        <v>1.2133</v>
      </c>
      <c r="H849" s="10">
        <f t="shared" si="1"/>
        <v>1213.3</v>
      </c>
      <c r="I849" s="7">
        <v>1126.0</v>
      </c>
      <c r="J849" s="11">
        <f t="shared" si="2"/>
        <v>1.077531083</v>
      </c>
      <c r="K849" s="8">
        <f t="shared" si="3"/>
        <v>79.1225443</v>
      </c>
      <c r="L849" s="7">
        <f>(300+349)/2</f>
        <v>324.5</v>
      </c>
      <c r="M849" s="8">
        <f t="shared" si="4"/>
        <v>0.2438291042</v>
      </c>
    </row>
    <row r="850" ht="15.75" hidden="1" customHeight="1">
      <c r="A850" s="7">
        <v>2022.0</v>
      </c>
      <c r="B850" s="7">
        <v>4.0</v>
      </c>
      <c r="C850" s="7" t="s">
        <v>31</v>
      </c>
      <c r="D850" s="7" t="s">
        <v>59</v>
      </c>
      <c r="E850" s="7" t="s">
        <v>17</v>
      </c>
      <c r="F850" s="8">
        <v>89.912221</v>
      </c>
      <c r="G850" s="9">
        <v>1.1159</v>
      </c>
      <c r="H850" s="10">
        <f t="shared" si="1"/>
        <v>1115.9</v>
      </c>
      <c r="I850" s="7">
        <v>566.0</v>
      </c>
      <c r="J850" s="11">
        <f t="shared" si="2"/>
        <v>1.97155477</v>
      </c>
      <c r="K850" s="8">
        <f t="shared" si="3"/>
        <v>80.57372614</v>
      </c>
      <c r="L850" s="7">
        <f>(350+399)/2</f>
        <v>374.5</v>
      </c>
      <c r="M850" s="8">
        <f t="shared" si="4"/>
        <v>0.2151501366</v>
      </c>
    </row>
    <row r="851" ht="15.75" hidden="1" customHeight="1">
      <c r="A851" s="7">
        <v>2022.0</v>
      </c>
      <c r="B851" s="7">
        <v>4.0</v>
      </c>
      <c r="C851" s="7" t="s">
        <v>31</v>
      </c>
      <c r="D851" s="7" t="s">
        <v>21</v>
      </c>
      <c r="E851" s="7" t="s">
        <v>16</v>
      </c>
      <c r="F851" s="8">
        <v>83.254229</v>
      </c>
      <c r="G851" s="9">
        <v>1.2441</v>
      </c>
      <c r="H851" s="10">
        <f t="shared" si="1"/>
        <v>1244.1</v>
      </c>
      <c r="I851" s="7">
        <v>1.0</v>
      </c>
      <c r="J851" s="11">
        <f t="shared" si="2"/>
        <v>1244.1</v>
      </c>
      <c r="K851" s="8">
        <f t="shared" si="3"/>
        <v>66.91924202</v>
      </c>
      <c r="L851" s="7">
        <f>(200+249)/2</f>
        <v>224.5</v>
      </c>
      <c r="M851" s="8">
        <f t="shared" si="4"/>
        <v>0.2980812562</v>
      </c>
    </row>
    <row r="852" ht="15.75" hidden="1" customHeight="1">
      <c r="A852" s="7">
        <v>2022.0</v>
      </c>
      <c r="B852" s="7">
        <v>4.0</v>
      </c>
      <c r="C852" s="7" t="s">
        <v>31</v>
      </c>
      <c r="D852" s="7" t="s">
        <v>21</v>
      </c>
      <c r="E852" s="7" t="s">
        <v>18</v>
      </c>
      <c r="F852" s="8">
        <v>1.029136</v>
      </c>
      <c r="G852" s="9">
        <v>0.0076</v>
      </c>
      <c r="H852" s="10">
        <f t="shared" si="1"/>
        <v>7.6</v>
      </c>
      <c r="I852" s="7">
        <v>1.0</v>
      </c>
      <c r="J852" s="11">
        <f t="shared" si="2"/>
        <v>7.6</v>
      </c>
      <c r="K852" s="8">
        <f t="shared" si="3"/>
        <v>135.4126316</v>
      </c>
      <c r="L852" s="7">
        <f>(400+599)/2</f>
        <v>499.5</v>
      </c>
      <c r="M852" s="8">
        <f t="shared" si="4"/>
        <v>0.2710963595</v>
      </c>
    </row>
    <row r="853" ht="15.75" hidden="1" customHeight="1">
      <c r="A853" s="7">
        <v>2022.0</v>
      </c>
      <c r="B853" s="7">
        <v>4.0</v>
      </c>
      <c r="C853" s="7" t="s">
        <v>37</v>
      </c>
      <c r="D853" s="7" t="s">
        <v>15</v>
      </c>
      <c r="E853" s="7" t="s">
        <v>16</v>
      </c>
      <c r="F853" s="8">
        <v>6235.15773</v>
      </c>
      <c r="G853" s="9">
        <v>94.0721</v>
      </c>
      <c r="H853" s="10">
        <f t="shared" si="1"/>
        <v>94072.1</v>
      </c>
      <c r="I853" s="7">
        <v>13935.0</v>
      </c>
      <c r="J853" s="11">
        <f t="shared" si="2"/>
        <v>6.750778615</v>
      </c>
      <c r="K853" s="8">
        <f t="shared" si="3"/>
        <v>66.28062656</v>
      </c>
      <c r="L853" s="7">
        <f>(200+249)/2</f>
        <v>224.5</v>
      </c>
      <c r="M853" s="8">
        <f t="shared" si="4"/>
        <v>0.2952366439</v>
      </c>
    </row>
    <row r="854" ht="15.75" hidden="1" customHeight="1">
      <c r="A854" s="7">
        <v>2022.0</v>
      </c>
      <c r="B854" s="7">
        <v>4.0</v>
      </c>
      <c r="C854" s="7" t="s">
        <v>37</v>
      </c>
      <c r="D854" s="7" t="s">
        <v>15</v>
      </c>
      <c r="E854" s="7" t="s">
        <v>17</v>
      </c>
      <c r="F854" s="8">
        <v>15700.382104</v>
      </c>
      <c r="G854" s="9">
        <v>150.4402</v>
      </c>
      <c r="H854" s="10">
        <f t="shared" si="1"/>
        <v>150440.2</v>
      </c>
      <c r="I854" s="7">
        <v>17611.0</v>
      </c>
      <c r="J854" s="11">
        <f t="shared" si="2"/>
        <v>8.542399637</v>
      </c>
      <c r="K854" s="8">
        <f t="shared" si="3"/>
        <v>104.3629436</v>
      </c>
      <c r="L854" s="7">
        <f>(350+399)/2</f>
        <v>374.5</v>
      </c>
      <c r="M854" s="8">
        <f t="shared" si="4"/>
        <v>0.2786727465</v>
      </c>
    </row>
    <row r="855" ht="15.75" hidden="1" customHeight="1">
      <c r="A855" s="7">
        <v>2022.0</v>
      </c>
      <c r="B855" s="7">
        <v>4.0</v>
      </c>
      <c r="C855" s="7" t="s">
        <v>37</v>
      </c>
      <c r="D855" s="7" t="s">
        <v>15</v>
      </c>
      <c r="E855" s="7" t="s">
        <v>18</v>
      </c>
      <c r="F855" s="8">
        <v>1938.389976</v>
      </c>
      <c r="G855" s="9">
        <v>12.1963</v>
      </c>
      <c r="H855" s="10">
        <f t="shared" si="1"/>
        <v>12196.3</v>
      </c>
      <c r="I855" s="7">
        <v>971.0</v>
      </c>
      <c r="J855" s="11">
        <f t="shared" si="2"/>
        <v>12.56055613</v>
      </c>
      <c r="K855" s="8">
        <f t="shared" si="3"/>
        <v>158.9326251</v>
      </c>
      <c r="L855" s="7">
        <f>(400+599)/2</f>
        <v>499.5</v>
      </c>
      <c r="M855" s="8">
        <f t="shared" si="4"/>
        <v>0.3181834337</v>
      </c>
    </row>
    <row r="856" ht="15.75" hidden="1" customHeight="1">
      <c r="A856" s="7">
        <v>2022.0</v>
      </c>
      <c r="B856" s="7">
        <v>4.0</v>
      </c>
      <c r="C856" s="7" t="s">
        <v>37</v>
      </c>
      <c r="D856" s="7" t="s">
        <v>15</v>
      </c>
      <c r="E856" s="7" t="s">
        <v>19</v>
      </c>
      <c r="F856" s="8">
        <v>3.249992</v>
      </c>
      <c r="G856" s="9">
        <v>0.0157</v>
      </c>
      <c r="H856" s="10">
        <f t="shared" si="1"/>
        <v>15.7</v>
      </c>
      <c r="I856" s="7">
        <v>4.0</v>
      </c>
      <c r="J856" s="11">
        <f t="shared" si="2"/>
        <v>3.925</v>
      </c>
      <c r="K856" s="8">
        <f t="shared" si="3"/>
        <v>207.0058599</v>
      </c>
      <c r="L856" s="7">
        <f>(600+899)/2</f>
        <v>749.5</v>
      </c>
      <c r="M856" s="8">
        <f t="shared" si="4"/>
        <v>0.2761919411</v>
      </c>
    </row>
    <row r="857" ht="15.75" hidden="1" customHeight="1">
      <c r="A857" s="7">
        <v>2022.0</v>
      </c>
      <c r="B857" s="7">
        <v>4.0</v>
      </c>
      <c r="C857" s="7" t="s">
        <v>37</v>
      </c>
      <c r="D857" s="7" t="s">
        <v>20</v>
      </c>
      <c r="E857" s="7" t="s">
        <v>16</v>
      </c>
      <c r="F857" s="8">
        <v>166.170232</v>
      </c>
      <c r="G857" s="9">
        <v>1.2804</v>
      </c>
      <c r="H857" s="10">
        <f t="shared" si="1"/>
        <v>1280.4</v>
      </c>
      <c r="I857" s="7">
        <v>231.0</v>
      </c>
      <c r="J857" s="11">
        <f t="shared" si="2"/>
        <v>5.542857143</v>
      </c>
      <c r="K857" s="8">
        <f t="shared" si="3"/>
        <v>129.7799375</v>
      </c>
      <c r="L857" s="7">
        <f>(200+249)/2</f>
        <v>224.5</v>
      </c>
      <c r="M857" s="8">
        <f t="shared" si="4"/>
        <v>0.5780843542</v>
      </c>
    </row>
    <row r="858" ht="15.75" hidden="1" customHeight="1">
      <c r="A858" s="7">
        <v>2022.0</v>
      </c>
      <c r="B858" s="7">
        <v>4.0</v>
      </c>
      <c r="C858" s="7" t="s">
        <v>37</v>
      </c>
      <c r="D858" s="7" t="s">
        <v>20</v>
      </c>
      <c r="E858" s="7" t="s">
        <v>18</v>
      </c>
      <c r="F858" s="8">
        <v>8986.126968</v>
      </c>
      <c r="G858" s="9">
        <v>41.0715</v>
      </c>
      <c r="H858" s="10">
        <f t="shared" si="1"/>
        <v>41071.5</v>
      </c>
      <c r="I858" s="7">
        <v>4466.0</v>
      </c>
      <c r="J858" s="11">
        <f t="shared" si="2"/>
        <v>9.19648455</v>
      </c>
      <c r="K858" s="8">
        <f t="shared" si="3"/>
        <v>218.7922761</v>
      </c>
      <c r="L858" s="7">
        <f>(400+599)/2</f>
        <v>499.5</v>
      </c>
      <c r="M858" s="8">
        <f t="shared" si="4"/>
        <v>0.4380225748</v>
      </c>
    </row>
    <row r="859" ht="15.75" hidden="1" customHeight="1">
      <c r="A859" s="7">
        <v>2022.0</v>
      </c>
      <c r="B859" s="7">
        <v>4.0</v>
      </c>
      <c r="C859" s="7" t="s">
        <v>37</v>
      </c>
      <c r="D859" s="7" t="s">
        <v>25</v>
      </c>
      <c r="E859" s="7" t="s">
        <v>27</v>
      </c>
      <c r="F859" s="8">
        <v>152.979037</v>
      </c>
      <c r="G859" s="9">
        <v>2.6467</v>
      </c>
      <c r="H859" s="10">
        <f t="shared" si="1"/>
        <v>2646.7</v>
      </c>
      <c r="I859" s="7">
        <v>337.0</v>
      </c>
      <c r="J859" s="11">
        <f t="shared" si="2"/>
        <v>7.853709199</v>
      </c>
      <c r="K859" s="8">
        <f t="shared" si="3"/>
        <v>57.79991574</v>
      </c>
      <c r="L859" s="7">
        <f>(250+299)/2</f>
        <v>274.5</v>
      </c>
      <c r="M859" s="8">
        <f t="shared" si="4"/>
        <v>0.2105643561</v>
      </c>
    </row>
    <row r="860" ht="15.75" hidden="1" customHeight="1">
      <c r="A860" s="7">
        <v>2022.0</v>
      </c>
      <c r="B860" s="7">
        <v>4.0</v>
      </c>
      <c r="C860" s="7" t="s">
        <v>37</v>
      </c>
      <c r="D860" s="7" t="s">
        <v>25</v>
      </c>
      <c r="E860" s="7" t="s">
        <v>17</v>
      </c>
      <c r="F860" s="8">
        <v>2037.907029</v>
      </c>
      <c r="G860" s="9">
        <v>32.6462</v>
      </c>
      <c r="H860" s="10">
        <f t="shared" si="1"/>
        <v>32646.2</v>
      </c>
      <c r="I860" s="7">
        <v>1761.0</v>
      </c>
      <c r="J860" s="11">
        <f t="shared" si="2"/>
        <v>18.53844407</v>
      </c>
      <c r="K860" s="8">
        <f t="shared" si="3"/>
        <v>62.42401961</v>
      </c>
      <c r="L860" s="7">
        <f>(350+399)/2</f>
        <v>374.5</v>
      </c>
      <c r="M860" s="8">
        <f t="shared" si="4"/>
        <v>0.1666863007</v>
      </c>
    </row>
    <row r="861" ht="15.75" hidden="1" customHeight="1">
      <c r="A861" s="7">
        <v>2022.0</v>
      </c>
      <c r="B861" s="7">
        <v>4.0</v>
      </c>
      <c r="C861" s="7" t="s">
        <v>37</v>
      </c>
      <c r="D861" s="7" t="s">
        <v>26</v>
      </c>
      <c r="E861" s="7" t="s">
        <v>27</v>
      </c>
      <c r="F861" s="8">
        <v>2.054427</v>
      </c>
      <c r="G861" s="9">
        <v>0.0052</v>
      </c>
      <c r="H861" s="10">
        <f t="shared" si="1"/>
        <v>5.2</v>
      </c>
      <c r="I861" s="7">
        <v>4.0</v>
      </c>
      <c r="J861" s="11">
        <f t="shared" si="2"/>
        <v>1.3</v>
      </c>
      <c r="K861" s="8">
        <f t="shared" si="3"/>
        <v>395.0821154</v>
      </c>
      <c r="L861" s="7">
        <f>(250+299)/2</f>
        <v>274.5</v>
      </c>
      <c r="M861" s="8">
        <f t="shared" si="4"/>
        <v>1.439279109</v>
      </c>
    </row>
    <row r="862" ht="15.75" hidden="1" customHeight="1">
      <c r="A862" s="7">
        <v>2022.0</v>
      </c>
      <c r="B862" s="7">
        <v>4.0</v>
      </c>
      <c r="C862" s="7" t="s">
        <v>37</v>
      </c>
      <c r="D862" s="7" t="s">
        <v>26</v>
      </c>
      <c r="E862" s="7" t="s">
        <v>32</v>
      </c>
      <c r="F862" s="8">
        <v>23.693545</v>
      </c>
      <c r="G862" s="9">
        <v>0.0773</v>
      </c>
      <c r="H862" s="10">
        <f t="shared" si="1"/>
        <v>77.3</v>
      </c>
      <c r="I862" s="7">
        <v>28.0</v>
      </c>
      <c r="J862" s="11">
        <f t="shared" si="2"/>
        <v>2.760714286</v>
      </c>
      <c r="K862" s="8">
        <f t="shared" si="3"/>
        <v>306.5141656</v>
      </c>
      <c r="L862" s="7">
        <f>(300+349)/2</f>
        <v>324.5</v>
      </c>
      <c r="M862" s="8">
        <f t="shared" si="4"/>
        <v>0.9445736998</v>
      </c>
    </row>
    <row r="863" ht="15.75" hidden="1" customHeight="1">
      <c r="A863" s="7">
        <v>2022.0</v>
      </c>
      <c r="B863" s="7">
        <v>4.0</v>
      </c>
      <c r="C863" s="7" t="s">
        <v>37</v>
      </c>
      <c r="D863" s="7" t="s">
        <v>26</v>
      </c>
      <c r="E863" s="7" t="s">
        <v>18</v>
      </c>
      <c r="F863" s="8">
        <v>1098.941175</v>
      </c>
      <c r="G863" s="9">
        <v>4.3507</v>
      </c>
      <c r="H863" s="10">
        <f t="shared" si="1"/>
        <v>4350.7</v>
      </c>
      <c r="I863" s="7">
        <v>426.0</v>
      </c>
      <c r="J863" s="11">
        <f t="shared" si="2"/>
        <v>10.2129108</v>
      </c>
      <c r="K863" s="8">
        <f t="shared" si="3"/>
        <v>252.5895086</v>
      </c>
      <c r="L863" s="7">
        <f>(400+599)/2</f>
        <v>499.5</v>
      </c>
      <c r="M863" s="8">
        <f t="shared" si="4"/>
        <v>0.5056847019</v>
      </c>
    </row>
    <row r="864" ht="15.75" hidden="1" customHeight="1">
      <c r="A864" s="7">
        <v>2022.0</v>
      </c>
      <c r="B864" s="7">
        <v>4.0</v>
      </c>
      <c r="C864" s="7" t="s">
        <v>37</v>
      </c>
      <c r="D864" s="7" t="s">
        <v>58</v>
      </c>
      <c r="E864" s="7" t="s">
        <v>17</v>
      </c>
      <c r="F864" s="8">
        <v>955.543497</v>
      </c>
      <c r="G864" s="9">
        <v>10.2876</v>
      </c>
      <c r="H864" s="10">
        <f t="shared" si="1"/>
        <v>10287.6</v>
      </c>
      <c r="I864" s="7">
        <v>3276.0</v>
      </c>
      <c r="J864" s="11">
        <f t="shared" si="2"/>
        <v>3.14029304</v>
      </c>
      <c r="K864" s="8">
        <f t="shared" si="3"/>
        <v>92.88303365</v>
      </c>
      <c r="L864" s="7">
        <f>(350+399)/2</f>
        <v>374.5</v>
      </c>
      <c r="M864" s="8">
        <f t="shared" si="4"/>
        <v>0.2480187814</v>
      </c>
    </row>
    <row r="865" ht="15.75" hidden="1" customHeight="1">
      <c r="A865" s="7">
        <v>2022.0</v>
      </c>
      <c r="B865" s="7">
        <v>4.0</v>
      </c>
      <c r="C865" s="7" t="s">
        <v>37</v>
      </c>
      <c r="D865" s="7" t="s">
        <v>38</v>
      </c>
      <c r="E865" s="7" t="s">
        <v>23</v>
      </c>
      <c r="F865" s="8">
        <v>723.549708</v>
      </c>
      <c r="G865" s="9">
        <v>2.2897</v>
      </c>
      <c r="H865" s="10">
        <f t="shared" si="1"/>
        <v>2289.7</v>
      </c>
      <c r="I865" s="7">
        <v>122.0</v>
      </c>
      <c r="J865" s="11">
        <f t="shared" si="2"/>
        <v>18.76803279</v>
      </c>
      <c r="K865" s="8">
        <f t="shared" si="3"/>
        <v>316.0019688</v>
      </c>
      <c r="L865" s="7">
        <v>200.0</v>
      </c>
      <c r="M865" s="8">
        <f t="shared" si="4"/>
        <v>1.580009844</v>
      </c>
    </row>
    <row r="866" ht="15.75" hidden="1" customHeight="1">
      <c r="A866" s="7">
        <v>2022.0</v>
      </c>
      <c r="B866" s="7">
        <v>4.0</v>
      </c>
      <c r="C866" s="7" t="s">
        <v>37</v>
      </c>
      <c r="D866" s="7" t="s">
        <v>38</v>
      </c>
      <c r="E866" s="7" t="s">
        <v>17</v>
      </c>
      <c r="F866" s="8">
        <v>10.674282</v>
      </c>
      <c r="G866" s="9">
        <v>0.024</v>
      </c>
      <c r="H866" s="10">
        <f t="shared" si="1"/>
        <v>24</v>
      </c>
      <c r="I866" s="7">
        <v>6.0</v>
      </c>
      <c r="J866" s="11">
        <f t="shared" si="2"/>
        <v>4</v>
      </c>
      <c r="K866" s="8">
        <f t="shared" si="3"/>
        <v>444.76175</v>
      </c>
      <c r="L866" s="7">
        <f>(350+399)/2</f>
        <v>374.5</v>
      </c>
      <c r="M866" s="8">
        <f t="shared" si="4"/>
        <v>1.18761482</v>
      </c>
    </row>
    <row r="867" ht="15.75" hidden="1" customHeight="1">
      <c r="A867" s="7">
        <v>2022.0</v>
      </c>
      <c r="B867" s="7">
        <v>4.0</v>
      </c>
      <c r="C867" s="7" t="s">
        <v>37</v>
      </c>
      <c r="D867" s="7" t="s">
        <v>38</v>
      </c>
      <c r="E867" s="7" t="s">
        <v>18</v>
      </c>
      <c r="F867" s="8">
        <v>71.973048</v>
      </c>
      <c r="G867" s="9">
        <v>0.1361</v>
      </c>
      <c r="H867" s="10">
        <f t="shared" si="1"/>
        <v>136.1</v>
      </c>
      <c r="I867" s="7">
        <v>52.0</v>
      </c>
      <c r="J867" s="11">
        <f t="shared" si="2"/>
        <v>2.617307692</v>
      </c>
      <c r="K867" s="8">
        <f t="shared" si="3"/>
        <v>528.8247465</v>
      </c>
      <c r="L867" s="7">
        <f>(400+599)/2</f>
        <v>499.5</v>
      </c>
      <c r="M867" s="8">
        <f t="shared" si="4"/>
        <v>1.058708201</v>
      </c>
    </row>
    <row r="868" ht="15.75" hidden="1" customHeight="1">
      <c r="A868" s="7">
        <v>2022.0</v>
      </c>
      <c r="B868" s="7">
        <v>4.0</v>
      </c>
      <c r="C868" s="7" t="s">
        <v>37</v>
      </c>
      <c r="D868" s="7" t="s">
        <v>22</v>
      </c>
      <c r="E868" s="7" t="s">
        <v>23</v>
      </c>
      <c r="F868" s="8">
        <v>631.506543</v>
      </c>
      <c r="G868" s="9">
        <v>6.2296</v>
      </c>
      <c r="H868" s="10">
        <f t="shared" si="1"/>
        <v>6229.6</v>
      </c>
      <c r="I868" s="7">
        <v>2641.0</v>
      </c>
      <c r="J868" s="11">
        <f t="shared" si="2"/>
        <v>2.358803484</v>
      </c>
      <c r="K868" s="8">
        <f t="shared" si="3"/>
        <v>101.3719248</v>
      </c>
      <c r="L868" s="7">
        <v>200.0</v>
      </c>
      <c r="M868" s="8">
        <f t="shared" si="4"/>
        <v>0.5068596242</v>
      </c>
    </row>
    <row r="869" ht="15.75" hidden="1" customHeight="1">
      <c r="A869" s="7">
        <v>2022.0</v>
      </c>
      <c r="B869" s="7">
        <v>4.0</v>
      </c>
      <c r="C869" s="7" t="s">
        <v>37</v>
      </c>
      <c r="D869" s="7" t="s">
        <v>24</v>
      </c>
      <c r="E869" s="7" t="s">
        <v>17</v>
      </c>
      <c r="F869" s="8">
        <v>528.577778</v>
      </c>
      <c r="G869" s="9">
        <v>2.4324</v>
      </c>
      <c r="H869" s="10">
        <f t="shared" si="1"/>
        <v>2432.4</v>
      </c>
      <c r="I869" s="7">
        <v>1.0</v>
      </c>
      <c r="J869" s="11">
        <f t="shared" si="2"/>
        <v>2432.4</v>
      </c>
      <c r="K869" s="8">
        <f t="shared" si="3"/>
        <v>217.3070951</v>
      </c>
      <c r="L869" s="7">
        <f t="shared" ref="L869:L870" si="50">(350+399)/2</f>
        <v>374.5</v>
      </c>
      <c r="M869" s="8">
        <f t="shared" si="4"/>
        <v>0.5802592658</v>
      </c>
    </row>
    <row r="870" ht="15.75" hidden="1" customHeight="1">
      <c r="A870" s="7">
        <v>2022.0</v>
      </c>
      <c r="B870" s="7">
        <v>4.0</v>
      </c>
      <c r="C870" s="7" t="s">
        <v>37</v>
      </c>
      <c r="D870" s="7" t="s">
        <v>39</v>
      </c>
      <c r="E870" s="7" t="s">
        <v>17</v>
      </c>
      <c r="F870" s="8">
        <v>183.839274</v>
      </c>
      <c r="G870" s="9">
        <v>0.434</v>
      </c>
      <c r="H870" s="10">
        <f t="shared" si="1"/>
        <v>434</v>
      </c>
      <c r="I870" s="7">
        <v>1.0</v>
      </c>
      <c r="J870" s="11">
        <f t="shared" si="2"/>
        <v>434</v>
      </c>
      <c r="K870" s="8">
        <f t="shared" si="3"/>
        <v>423.5927972</v>
      </c>
      <c r="L870" s="7">
        <f t="shared" si="50"/>
        <v>374.5</v>
      </c>
      <c r="M870" s="8">
        <f t="shared" si="4"/>
        <v>1.131088911</v>
      </c>
    </row>
    <row r="871" ht="15.75" hidden="1" customHeight="1">
      <c r="A871" s="7">
        <v>2022.0</v>
      </c>
      <c r="B871" s="7">
        <v>4.0</v>
      </c>
      <c r="C871" s="7" t="s">
        <v>37</v>
      </c>
      <c r="D871" s="7" t="s">
        <v>39</v>
      </c>
      <c r="E871" s="7" t="s">
        <v>18</v>
      </c>
      <c r="F871" s="8">
        <v>288.943805</v>
      </c>
      <c r="G871" s="9">
        <v>0.5333</v>
      </c>
      <c r="H871" s="10">
        <f t="shared" si="1"/>
        <v>533.3</v>
      </c>
      <c r="I871" s="7">
        <v>1.0</v>
      </c>
      <c r="J871" s="11">
        <f t="shared" si="2"/>
        <v>533.3</v>
      </c>
      <c r="K871" s="8">
        <f t="shared" si="3"/>
        <v>541.8034971</v>
      </c>
      <c r="L871" s="7">
        <f>(400+599)/2</f>
        <v>499.5</v>
      </c>
      <c r="M871" s="8">
        <f t="shared" si="4"/>
        <v>1.084691686</v>
      </c>
    </row>
    <row r="872" ht="15.75" hidden="1" customHeight="1">
      <c r="A872" s="7">
        <v>2022.0</v>
      </c>
      <c r="B872" s="7">
        <v>4.0</v>
      </c>
      <c r="C872" s="7" t="s">
        <v>37</v>
      </c>
      <c r="D872" s="7" t="s">
        <v>56</v>
      </c>
      <c r="E872" s="7" t="s">
        <v>17</v>
      </c>
      <c r="F872" s="8">
        <v>362.237206</v>
      </c>
      <c r="G872" s="9">
        <v>5.2129</v>
      </c>
      <c r="H872" s="10">
        <f t="shared" si="1"/>
        <v>5212.9</v>
      </c>
      <c r="I872" s="7">
        <v>1569.0</v>
      </c>
      <c r="J872" s="11">
        <f t="shared" si="2"/>
        <v>3.322434672</v>
      </c>
      <c r="K872" s="8">
        <f t="shared" si="3"/>
        <v>69.48861593</v>
      </c>
      <c r="L872" s="7">
        <f>(350+399)/2</f>
        <v>374.5</v>
      </c>
      <c r="M872" s="8">
        <f t="shared" si="4"/>
        <v>0.1855503763</v>
      </c>
    </row>
    <row r="873" ht="15.75" hidden="1" customHeight="1">
      <c r="A873" s="7">
        <v>2022.0</v>
      </c>
      <c r="B873" s="7">
        <v>4.0</v>
      </c>
      <c r="C873" s="7" t="s">
        <v>37</v>
      </c>
      <c r="D873" s="7" t="s">
        <v>56</v>
      </c>
      <c r="E873" s="7" t="s">
        <v>18</v>
      </c>
      <c r="F873" s="8">
        <v>42.914679</v>
      </c>
      <c r="G873" s="9">
        <v>0.4653</v>
      </c>
      <c r="H873" s="10">
        <f t="shared" si="1"/>
        <v>465.3</v>
      </c>
      <c r="I873" s="7">
        <v>131.0</v>
      </c>
      <c r="J873" s="11">
        <f t="shared" si="2"/>
        <v>3.551908397</v>
      </c>
      <c r="K873" s="8">
        <f t="shared" si="3"/>
        <v>92.23012895</v>
      </c>
      <c r="L873" s="7">
        <f>(400+599)/2</f>
        <v>499.5</v>
      </c>
      <c r="M873" s="8">
        <f t="shared" si="4"/>
        <v>0.1846449028</v>
      </c>
    </row>
    <row r="874" ht="15.75" hidden="1" customHeight="1">
      <c r="A874" s="7">
        <v>2022.0</v>
      </c>
      <c r="B874" s="7">
        <v>5.0</v>
      </c>
      <c r="C874" s="7" t="s">
        <v>14</v>
      </c>
      <c r="D874" s="7" t="s">
        <v>15</v>
      </c>
      <c r="E874" s="7" t="s">
        <v>16</v>
      </c>
      <c r="F874" s="8">
        <v>773.766541</v>
      </c>
      <c r="G874" s="9">
        <v>10.4227</v>
      </c>
      <c r="H874" s="10">
        <f t="shared" si="1"/>
        <v>10422.7</v>
      </c>
      <c r="I874" s="7">
        <v>423.0</v>
      </c>
      <c r="J874" s="11">
        <f t="shared" si="2"/>
        <v>24.63995272</v>
      </c>
      <c r="K874" s="8">
        <f t="shared" si="3"/>
        <v>74.23858895</v>
      </c>
      <c r="L874" s="7">
        <f>(200+249)/2</f>
        <v>224.5</v>
      </c>
      <c r="M874" s="8">
        <f t="shared" si="4"/>
        <v>0.3306841378</v>
      </c>
    </row>
    <row r="875" ht="15.75" customHeight="1">
      <c r="A875" s="7">
        <v>2022.0</v>
      </c>
      <c r="B875" s="7">
        <v>5.0</v>
      </c>
      <c r="C875" s="7" t="s">
        <v>14</v>
      </c>
      <c r="D875" s="7" t="s">
        <v>15</v>
      </c>
      <c r="E875" s="7" t="s">
        <v>17</v>
      </c>
      <c r="F875" s="8">
        <v>4568.309267</v>
      </c>
      <c r="G875" s="9">
        <v>42.728</v>
      </c>
      <c r="H875" s="10">
        <f t="shared" si="1"/>
        <v>42728</v>
      </c>
      <c r="I875" s="7">
        <v>677.0</v>
      </c>
      <c r="J875" s="11">
        <f t="shared" si="2"/>
        <v>63.11373708</v>
      </c>
      <c r="K875" s="8">
        <f t="shared" si="3"/>
        <v>106.9160566</v>
      </c>
      <c r="L875" s="7">
        <f>(350+399)/2</f>
        <v>374.5</v>
      </c>
      <c r="M875" s="8">
        <f t="shared" si="4"/>
        <v>0.2854901378</v>
      </c>
    </row>
    <row r="876" ht="15.75" customHeight="1">
      <c r="A876" s="7">
        <v>2022.0</v>
      </c>
      <c r="B876" s="7">
        <v>5.0</v>
      </c>
      <c r="C876" s="7" t="s">
        <v>14</v>
      </c>
      <c r="D876" s="7" t="s">
        <v>15</v>
      </c>
      <c r="E876" s="7" t="s">
        <v>18</v>
      </c>
      <c r="F876" s="8">
        <v>4738.784354</v>
      </c>
      <c r="G876" s="9">
        <v>38.6723</v>
      </c>
      <c r="H876" s="10">
        <f t="shared" si="1"/>
        <v>38672.3</v>
      </c>
      <c r="I876" s="7">
        <v>554.0</v>
      </c>
      <c r="J876" s="11">
        <f t="shared" si="2"/>
        <v>69.80559567</v>
      </c>
      <c r="K876" s="8">
        <f t="shared" si="3"/>
        <v>122.5369154</v>
      </c>
      <c r="L876" s="7">
        <f>(400+599)/2</f>
        <v>499.5</v>
      </c>
      <c r="M876" s="8">
        <f t="shared" si="4"/>
        <v>0.24531915</v>
      </c>
    </row>
    <row r="877" ht="15.75" hidden="1" customHeight="1">
      <c r="A877" s="7">
        <v>2022.0</v>
      </c>
      <c r="B877" s="7">
        <v>5.0</v>
      </c>
      <c r="C877" s="7" t="s">
        <v>14</v>
      </c>
      <c r="D877" s="7" t="s">
        <v>20</v>
      </c>
      <c r="E877" s="7" t="s">
        <v>16</v>
      </c>
      <c r="F877" s="8">
        <v>146.524473</v>
      </c>
      <c r="G877" s="9">
        <v>1.3643</v>
      </c>
      <c r="H877" s="10">
        <f t="shared" si="1"/>
        <v>1364.3</v>
      </c>
      <c r="I877" s="7">
        <v>89.0</v>
      </c>
      <c r="J877" s="11">
        <f t="shared" si="2"/>
        <v>15.32921348</v>
      </c>
      <c r="K877" s="8">
        <f t="shared" si="3"/>
        <v>107.3990127</v>
      </c>
      <c r="L877" s="7">
        <f>(200+249)/2</f>
        <v>224.5</v>
      </c>
      <c r="M877" s="8">
        <f t="shared" si="4"/>
        <v>0.4783920387</v>
      </c>
    </row>
    <row r="878" ht="15.75" customHeight="1">
      <c r="A878" s="7">
        <v>2022.0</v>
      </c>
      <c r="B878" s="7">
        <v>5.0</v>
      </c>
      <c r="C878" s="7" t="s">
        <v>14</v>
      </c>
      <c r="D878" s="7" t="s">
        <v>20</v>
      </c>
      <c r="E878" s="7" t="s">
        <v>18</v>
      </c>
      <c r="F878" s="8">
        <v>6829.434676</v>
      </c>
      <c r="G878" s="9">
        <v>34.1818</v>
      </c>
      <c r="H878" s="10">
        <f t="shared" si="1"/>
        <v>34181.8</v>
      </c>
      <c r="I878" s="7">
        <v>649.0</v>
      </c>
      <c r="J878" s="11">
        <f t="shared" si="2"/>
        <v>52.66841294</v>
      </c>
      <c r="K878" s="8">
        <f t="shared" si="3"/>
        <v>199.7973973</v>
      </c>
      <c r="L878" s="7">
        <f>(400+599)/2</f>
        <v>499.5</v>
      </c>
      <c r="M878" s="8">
        <f t="shared" si="4"/>
        <v>0.3999947894</v>
      </c>
    </row>
    <row r="879" ht="15.75" customHeight="1">
      <c r="A879" s="7">
        <v>2022.0</v>
      </c>
      <c r="B879" s="7">
        <v>5.0</v>
      </c>
      <c r="C879" s="7" t="s">
        <v>14</v>
      </c>
      <c r="D879" s="7" t="s">
        <v>26</v>
      </c>
      <c r="E879" s="7" t="s">
        <v>27</v>
      </c>
      <c r="F879" s="8">
        <v>3.743044</v>
      </c>
      <c r="G879" s="9">
        <v>0.0119</v>
      </c>
      <c r="H879" s="10">
        <f t="shared" si="1"/>
        <v>11.9</v>
      </c>
      <c r="I879" s="7">
        <v>9.0</v>
      </c>
      <c r="J879" s="11">
        <f t="shared" si="2"/>
        <v>1.322222222</v>
      </c>
      <c r="K879" s="8">
        <f t="shared" si="3"/>
        <v>314.5415126</v>
      </c>
      <c r="L879" s="7">
        <f>(250+299)/2</f>
        <v>274.5</v>
      </c>
      <c r="M879" s="8">
        <f t="shared" si="4"/>
        <v>1.14587072</v>
      </c>
    </row>
    <row r="880" ht="15.75" customHeight="1">
      <c r="A880" s="7">
        <v>2022.0</v>
      </c>
      <c r="B880" s="7">
        <v>5.0</v>
      </c>
      <c r="C880" s="7" t="s">
        <v>14</v>
      </c>
      <c r="D880" s="7" t="s">
        <v>26</v>
      </c>
      <c r="E880" s="7" t="s">
        <v>18</v>
      </c>
      <c r="F880" s="8">
        <v>760.294077</v>
      </c>
      <c r="G880" s="9">
        <v>4.3142</v>
      </c>
      <c r="H880" s="10">
        <f t="shared" si="1"/>
        <v>4314.2</v>
      </c>
      <c r="I880" s="7">
        <v>166.0</v>
      </c>
      <c r="J880" s="11">
        <f t="shared" si="2"/>
        <v>25.98915663</v>
      </c>
      <c r="K880" s="8">
        <f t="shared" si="3"/>
        <v>176.2306052</v>
      </c>
      <c r="L880" s="7">
        <f>(400+599)/2</f>
        <v>499.5</v>
      </c>
      <c r="M880" s="8">
        <f t="shared" si="4"/>
        <v>0.3528140244</v>
      </c>
    </row>
    <row r="881" ht="15.75" customHeight="1">
      <c r="A881" s="7">
        <v>2022.0</v>
      </c>
      <c r="B881" s="7">
        <v>5.0</v>
      </c>
      <c r="C881" s="7" t="s">
        <v>14</v>
      </c>
      <c r="D881" s="7" t="s">
        <v>22</v>
      </c>
      <c r="E881" s="7" t="s">
        <v>23</v>
      </c>
      <c r="F881" s="8">
        <v>200.276349</v>
      </c>
      <c r="G881" s="9">
        <v>1.6699</v>
      </c>
      <c r="H881" s="10">
        <f t="shared" si="1"/>
        <v>1669.9</v>
      </c>
      <c r="I881" s="7">
        <v>159.0</v>
      </c>
      <c r="J881" s="11">
        <f t="shared" si="2"/>
        <v>10.50251572</v>
      </c>
      <c r="K881" s="8">
        <f t="shared" si="3"/>
        <v>119.9331391</v>
      </c>
      <c r="L881" s="7">
        <v>200.0</v>
      </c>
      <c r="M881" s="8">
        <f t="shared" si="4"/>
        <v>0.5996656956</v>
      </c>
    </row>
    <row r="882" ht="15.75" customHeight="1">
      <c r="A882" s="7">
        <v>2022.0</v>
      </c>
      <c r="B882" s="7">
        <v>5.0</v>
      </c>
      <c r="C882" s="7" t="s">
        <v>14</v>
      </c>
      <c r="D882" s="7" t="s">
        <v>25</v>
      </c>
      <c r="E882" s="7" t="s">
        <v>27</v>
      </c>
      <c r="F882" s="8">
        <v>3.624223</v>
      </c>
      <c r="G882" s="9">
        <v>0.0619</v>
      </c>
      <c r="H882" s="10">
        <f t="shared" si="1"/>
        <v>61.9</v>
      </c>
      <c r="I882" s="7">
        <v>6.0</v>
      </c>
      <c r="J882" s="11">
        <f t="shared" si="2"/>
        <v>10.31666667</v>
      </c>
      <c r="K882" s="8">
        <f t="shared" si="3"/>
        <v>58.54964459</v>
      </c>
      <c r="L882" s="7">
        <f>(250+299)/2</f>
        <v>274.5</v>
      </c>
      <c r="M882" s="8">
        <f t="shared" si="4"/>
        <v>0.2132956087</v>
      </c>
    </row>
    <row r="883" ht="15.75" customHeight="1">
      <c r="A883" s="7">
        <v>2022.0</v>
      </c>
      <c r="B883" s="7">
        <v>5.0</v>
      </c>
      <c r="C883" s="7" t="s">
        <v>14</v>
      </c>
      <c r="D883" s="7" t="s">
        <v>25</v>
      </c>
      <c r="E883" s="7" t="s">
        <v>17</v>
      </c>
      <c r="F883" s="8">
        <v>190.920762</v>
      </c>
      <c r="G883" s="9">
        <v>2.3174</v>
      </c>
      <c r="H883" s="10">
        <f t="shared" si="1"/>
        <v>2317.4</v>
      </c>
      <c r="I883" s="7">
        <v>151.0</v>
      </c>
      <c r="J883" s="11">
        <f t="shared" si="2"/>
        <v>15.34701987</v>
      </c>
      <c r="K883" s="8">
        <f t="shared" si="3"/>
        <v>82.38576077</v>
      </c>
      <c r="L883" s="7">
        <f t="shared" ref="L883:L886" si="51">(350+399)/2</f>
        <v>374.5</v>
      </c>
      <c r="M883" s="8">
        <f t="shared" si="4"/>
        <v>0.2199886803</v>
      </c>
    </row>
    <row r="884" ht="15.75" customHeight="1">
      <c r="A884" s="7">
        <v>2022.0</v>
      </c>
      <c r="B884" s="7">
        <v>5.0</v>
      </c>
      <c r="C884" s="7" t="s">
        <v>14</v>
      </c>
      <c r="D884" s="7" t="s">
        <v>59</v>
      </c>
      <c r="E884" s="7" t="s">
        <v>17</v>
      </c>
      <c r="F884" s="8">
        <v>192.815258</v>
      </c>
      <c r="G884" s="9">
        <v>2.8145</v>
      </c>
      <c r="H884" s="10">
        <f t="shared" si="1"/>
        <v>2814.5</v>
      </c>
      <c r="I884" s="7">
        <v>132.0</v>
      </c>
      <c r="J884" s="11">
        <f t="shared" si="2"/>
        <v>21.3219697</v>
      </c>
      <c r="K884" s="8">
        <f t="shared" si="3"/>
        <v>68.50781951</v>
      </c>
      <c r="L884" s="7">
        <f t="shared" si="51"/>
        <v>374.5</v>
      </c>
      <c r="M884" s="8">
        <f t="shared" si="4"/>
        <v>0.1829314273</v>
      </c>
    </row>
    <row r="885" ht="15.75" customHeight="1">
      <c r="A885" s="7">
        <v>2022.0</v>
      </c>
      <c r="B885" s="7">
        <v>5.0</v>
      </c>
      <c r="C885" s="7" t="s">
        <v>14</v>
      </c>
      <c r="D885" s="7" t="s">
        <v>24</v>
      </c>
      <c r="E885" s="7" t="s">
        <v>17</v>
      </c>
      <c r="F885" s="8">
        <v>88.075675</v>
      </c>
      <c r="G885" s="9">
        <v>0.4574</v>
      </c>
      <c r="H885" s="10">
        <f t="shared" si="1"/>
        <v>457.4</v>
      </c>
      <c r="I885" s="7">
        <v>1.0</v>
      </c>
      <c r="J885" s="11">
        <f t="shared" si="2"/>
        <v>457.4</v>
      </c>
      <c r="K885" s="8">
        <f t="shared" si="3"/>
        <v>192.5572256</v>
      </c>
      <c r="L885" s="7">
        <f t="shared" si="51"/>
        <v>374.5</v>
      </c>
      <c r="M885" s="8">
        <f t="shared" si="4"/>
        <v>0.514171497</v>
      </c>
    </row>
    <row r="886" ht="15.75" customHeight="1">
      <c r="A886" s="7">
        <v>2022.0</v>
      </c>
      <c r="B886" s="7">
        <v>5.0</v>
      </c>
      <c r="C886" s="7" t="s">
        <v>14</v>
      </c>
      <c r="D886" s="7" t="s">
        <v>58</v>
      </c>
      <c r="E886" s="7" t="s">
        <v>17</v>
      </c>
      <c r="F886" s="8">
        <v>74.260342</v>
      </c>
      <c r="G886" s="9">
        <v>0.7986</v>
      </c>
      <c r="H886" s="10">
        <f t="shared" si="1"/>
        <v>798.6</v>
      </c>
      <c r="I886" s="7">
        <v>119.0</v>
      </c>
      <c r="J886" s="11">
        <f t="shared" si="2"/>
        <v>6.71092437</v>
      </c>
      <c r="K886" s="8">
        <f t="shared" si="3"/>
        <v>92.98815677</v>
      </c>
      <c r="L886" s="7">
        <f t="shared" si="51"/>
        <v>374.5</v>
      </c>
      <c r="M886" s="8">
        <f t="shared" si="4"/>
        <v>0.248299484</v>
      </c>
    </row>
    <row r="887" ht="15.75" customHeight="1">
      <c r="A887" s="7">
        <v>2022.0</v>
      </c>
      <c r="B887" s="7">
        <v>5.0</v>
      </c>
      <c r="C887" s="7" t="s">
        <v>14</v>
      </c>
      <c r="D887" s="7" t="s">
        <v>53</v>
      </c>
      <c r="E887" s="7" t="s">
        <v>32</v>
      </c>
      <c r="F887" s="8">
        <v>52.727248</v>
      </c>
      <c r="G887" s="9">
        <v>0.4573</v>
      </c>
      <c r="H887" s="10">
        <f t="shared" si="1"/>
        <v>457.3</v>
      </c>
      <c r="I887" s="7">
        <v>234.0</v>
      </c>
      <c r="J887" s="11">
        <f t="shared" si="2"/>
        <v>1.954273504</v>
      </c>
      <c r="K887" s="8">
        <f t="shared" si="3"/>
        <v>115.3012202</v>
      </c>
      <c r="L887" s="7">
        <f>(300+349)/2</f>
        <v>324.5</v>
      </c>
      <c r="M887" s="8">
        <f t="shared" si="4"/>
        <v>0.3553196308</v>
      </c>
    </row>
    <row r="888" ht="15.75" customHeight="1">
      <c r="A888" s="7">
        <v>2022.0</v>
      </c>
      <c r="B888" s="7">
        <v>5.0</v>
      </c>
      <c r="C888" s="7" t="s">
        <v>14</v>
      </c>
      <c r="D888" s="7" t="s">
        <v>28</v>
      </c>
      <c r="E888" s="7" t="s">
        <v>18</v>
      </c>
      <c r="F888" s="8">
        <v>45.304416</v>
      </c>
      <c r="G888" s="9">
        <v>0.1885</v>
      </c>
      <c r="H888" s="10">
        <f t="shared" si="1"/>
        <v>188.5</v>
      </c>
      <c r="I888" s="7">
        <v>117.0</v>
      </c>
      <c r="J888" s="11">
        <f t="shared" si="2"/>
        <v>1.611111111</v>
      </c>
      <c r="K888" s="8">
        <f t="shared" si="3"/>
        <v>240.3417294</v>
      </c>
      <c r="L888" s="7">
        <f>(400+599)/2</f>
        <v>499.5</v>
      </c>
      <c r="M888" s="8">
        <f t="shared" si="4"/>
        <v>0.4811646235</v>
      </c>
    </row>
    <row r="889" ht="15.75" hidden="1" customHeight="1">
      <c r="A889" s="7">
        <v>2022.0</v>
      </c>
      <c r="B889" s="7">
        <v>5.0</v>
      </c>
      <c r="C889" s="7" t="s">
        <v>31</v>
      </c>
      <c r="D889" s="7" t="s">
        <v>15</v>
      </c>
      <c r="E889" s="7" t="s">
        <v>16</v>
      </c>
      <c r="F889" s="8">
        <v>2383.271661</v>
      </c>
      <c r="G889" s="9">
        <v>38.1428</v>
      </c>
      <c r="H889" s="10">
        <f t="shared" si="1"/>
        <v>38142.8</v>
      </c>
      <c r="I889" s="7">
        <v>6985.0</v>
      </c>
      <c r="J889" s="11">
        <f t="shared" si="2"/>
        <v>5.46067287</v>
      </c>
      <c r="K889" s="8">
        <f t="shared" si="3"/>
        <v>62.48287124</v>
      </c>
      <c r="L889" s="7">
        <f>(200+249)/2</f>
        <v>224.5</v>
      </c>
      <c r="M889" s="8">
        <f t="shared" si="4"/>
        <v>0.2783201391</v>
      </c>
    </row>
    <row r="890" ht="15.75" hidden="1" customHeight="1">
      <c r="A890" s="7">
        <v>2022.0</v>
      </c>
      <c r="B890" s="7">
        <v>5.0</v>
      </c>
      <c r="C890" s="7" t="s">
        <v>31</v>
      </c>
      <c r="D890" s="7" t="s">
        <v>15</v>
      </c>
      <c r="E890" s="7" t="s">
        <v>17</v>
      </c>
      <c r="F890" s="8">
        <v>6723.164019</v>
      </c>
      <c r="G890" s="9">
        <v>62.5334</v>
      </c>
      <c r="H890" s="10">
        <f t="shared" si="1"/>
        <v>62533.4</v>
      </c>
      <c r="I890" s="7">
        <v>8839.0</v>
      </c>
      <c r="J890" s="11">
        <f t="shared" si="2"/>
        <v>7.074714334</v>
      </c>
      <c r="K890" s="8">
        <f t="shared" si="3"/>
        <v>107.5131693</v>
      </c>
      <c r="L890" s="7">
        <f>(350+399)/2</f>
        <v>374.5</v>
      </c>
      <c r="M890" s="8">
        <f t="shared" si="4"/>
        <v>0.2870845641</v>
      </c>
    </row>
    <row r="891" ht="15.75" hidden="1" customHeight="1">
      <c r="A891" s="7">
        <v>2022.0</v>
      </c>
      <c r="B891" s="7">
        <v>5.0</v>
      </c>
      <c r="C891" s="7" t="s">
        <v>31</v>
      </c>
      <c r="D891" s="7" t="s">
        <v>15</v>
      </c>
      <c r="E891" s="7" t="s">
        <v>18</v>
      </c>
      <c r="F891" s="8">
        <v>523.029817</v>
      </c>
      <c r="G891" s="9">
        <v>2.8616</v>
      </c>
      <c r="H891" s="10">
        <f t="shared" si="1"/>
        <v>2861.6</v>
      </c>
      <c r="I891" s="7">
        <v>438.0</v>
      </c>
      <c r="J891" s="11">
        <f t="shared" si="2"/>
        <v>6.533333333</v>
      </c>
      <c r="K891" s="8">
        <f t="shared" si="3"/>
        <v>182.7753065</v>
      </c>
      <c r="L891" s="7">
        <f>(400+599)/2</f>
        <v>499.5</v>
      </c>
      <c r="M891" s="8">
        <f t="shared" si="4"/>
        <v>0.3659165295</v>
      </c>
    </row>
    <row r="892" ht="15.75" hidden="1" customHeight="1">
      <c r="A892" s="7">
        <v>2022.0</v>
      </c>
      <c r="B892" s="7">
        <v>5.0</v>
      </c>
      <c r="C892" s="7" t="s">
        <v>31</v>
      </c>
      <c r="D892" s="7" t="s">
        <v>15</v>
      </c>
      <c r="E892" s="7" t="s">
        <v>19</v>
      </c>
      <c r="F892" s="8">
        <v>47.36375</v>
      </c>
      <c r="G892" s="9">
        <v>0.2933</v>
      </c>
      <c r="H892" s="10">
        <f t="shared" si="1"/>
        <v>293.3</v>
      </c>
      <c r="I892" s="7">
        <v>168.0</v>
      </c>
      <c r="J892" s="11">
        <f t="shared" si="2"/>
        <v>1.745833333</v>
      </c>
      <c r="K892" s="8">
        <f t="shared" si="3"/>
        <v>161.4856802</v>
      </c>
      <c r="L892" s="7">
        <f>(600+899)/2</f>
        <v>749.5</v>
      </c>
      <c r="M892" s="8">
        <f t="shared" si="4"/>
        <v>0.2154578788</v>
      </c>
    </row>
    <row r="893" ht="15.75" hidden="1" customHeight="1">
      <c r="A893" s="7">
        <v>2022.0</v>
      </c>
      <c r="B893" s="7">
        <v>5.0</v>
      </c>
      <c r="C893" s="7" t="s">
        <v>31</v>
      </c>
      <c r="D893" s="7" t="s">
        <v>20</v>
      </c>
      <c r="E893" s="7" t="s">
        <v>16</v>
      </c>
      <c r="F893" s="8">
        <v>72.253721</v>
      </c>
      <c r="G893" s="9">
        <v>0.5615</v>
      </c>
      <c r="H893" s="10">
        <f t="shared" si="1"/>
        <v>561.5</v>
      </c>
      <c r="I893" s="7">
        <v>72.0</v>
      </c>
      <c r="J893" s="11">
        <f t="shared" si="2"/>
        <v>7.798611111</v>
      </c>
      <c r="K893" s="8">
        <f t="shared" si="3"/>
        <v>128.6798237</v>
      </c>
      <c r="L893" s="7">
        <f>(200+249)/2</f>
        <v>224.5</v>
      </c>
      <c r="M893" s="8">
        <f t="shared" si="4"/>
        <v>0.5731840699</v>
      </c>
    </row>
    <row r="894" ht="15.75" hidden="1" customHeight="1">
      <c r="A894" s="7">
        <v>2022.0</v>
      </c>
      <c r="B894" s="7">
        <v>5.0</v>
      </c>
      <c r="C894" s="7" t="s">
        <v>31</v>
      </c>
      <c r="D894" s="7" t="s">
        <v>20</v>
      </c>
      <c r="E894" s="7" t="s">
        <v>18</v>
      </c>
      <c r="F894" s="8">
        <v>2381.702329</v>
      </c>
      <c r="G894" s="9">
        <v>11.3387</v>
      </c>
      <c r="H894" s="10">
        <f t="shared" si="1"/>
        <v>11338.7</v>
      </c>
      <c r="I894" s="7">
        <v>1918.0</v>
      </c>
      <c r="J894" s="11">
        <f t="shared" si="2"/>
        <v>5.91173097</v>
      </c>
      <c r="K894" s="8">
        <f t="shared" si="3"/>
        <v>210.0507403</v>
      </c>
      <c r="L894" s="7">
        <f>(400+599)/2</f>
        <v>499.5</v>
      </c>
      <c r="M894" s="8">
        <f t="shared" si="4"/>
        <v>0.4205220026</v>
      </c>
    </row>
    <row r="895" ht="15.75" hidden="1" customHeight="1">
      <c r="A895" s="7">
        <v>2022.0</v>
      </c>
      <c r="B895" s="7">
        <v>5.0</v>
      </c>
      <c r="C895" s="7" t="s">
        <v>31</v>
      </c>
      <c r="D895" s="7" t="s">
        <v>25</v>
      </c>
      <c r="E895" s="7" t="s">
        <v>27</v>
      </c>
      <c r="F895" s="8">
        <v>58.583002</v>
      </c>
      <c r="G895" s="9">
        <v>1.0163</v>
      </c>
      <c r="H895" s="10">
        <f t="shared" si="1"/>
        <v>1016.3</v>
      </c>
      <c r="I895" s="7">
        <v>134.0</v>
      </c>
      <c r="J895" s="11">
        <f t="shared" si="2"/>
        <v>7.584328358</v>
      </c>
      <c r="K895" s="8">
        <f t="shared" si="3"/>
        <v>57.64341435</v>
      </c>
      <c r="L895" s="7">
        <f>(250+299)/2</f>
        <v>274.5</v>
      </c>
      <c r="M895" s="8">
        <f t="shared" si="4"/>
        <v>0.2099942235</v>
      </c>
    </row>
    <row r="896" ht="15.75" hidden="1" customHeight="1">
      <c r="A896" s="7">
        <v>2022.0</v>
      </c>
      <c r="B896" s="7">
        <v>5.0</v>
      </c>
      <c r="C896" s="7" t="s">
        <v>31</v>
      </c>
      <c r="D896" s="7" t="s">
        <v>25</v>
      </c>
      <c r="E896" s="7" t="s">
        <v>17</v>
      </c>
      <c r="F896" s="8">
        <v>410.251949</v>
      </c>
      <c r="G896" s="9">
        <v>5.2722</v>
      </c>
      <c r="H896" s="10">
        <f t="shared" si="1"/>
        <v>5272.2</v>
      </c>
      <c r="I896" s="7">
        <v>1381.0</v>
      </c>
      <c r="J896" s="11">
        <f t="shared" si="2"/>
        <v>3.817668356</v>
      </c>
      <c r="K896" s="8">
        <f t="shared" si="3"/>
        <v>77.81418554</v>
      </c>
      <c r="L896" s="7">
        <f t="shared" ref="L896:L897" si="52">(350+399)/2</f>
        <v>374.5</v>
      </c>
      <c r="M896" s="8">
        <f t="shared" si="4"/>
        <v>0.2077815368</v>
      </c>
    </row>
    <row r="897" ht="15.75" hidden="1" customHeight="1">
      <c r="A897" s="7">
        <v>2022.0</v>
      </c>
      <c r="B897" s="7">
        <v>5.0</v>
      </c>
      <c r="C897" s="7" t="s">
        <v>31</v>
      </c>
      <c r="D897" s="7" t="s">
        <v>59</v>
      </c>
      <c r="E897" s="7" t="s">
        <v>17</v>
      </c>
      <c r="F897" s="8">
        <v>382.141359</v>
      </c>
      <c r="G897" s="9">
        <v>4.7601</v>
      </c>
      <c r="H897" s="10">
        <f t="shared" si="1"/>
        <v>4760.1</v>
      </c>
      <c r="I897" s="7">
        <v>871.0</v>
      </c>
      <c r="J897" s="11">
        <f t="shared" si="2"/>
        <v>5.465097589</v>
      </c>
      <c r="K897" s="8">
        <f t="shared" si="3"/>
        <v>80.28011155</v>
      </c>
      <c r="L897" s="7">
        <f t="shared" si="52"/>
        <v>374.5</v>
      </c>
      <c r="M897" s="8">
        <f t="shared" si="4"/>
        <v>0.214366119</v>
      </c>
    </row>
    <row r="898" ht="15.75" hidden="1" customHeight="1">
      <c r="A898" s="7">
        <v>2022.0</v>
      </c>
      <c r="B898" s="7">
        <v>5.0</v>
      </c>
      <c r="C898" s="7" t="s">
        <v>31</v>
      </c>
      <c r="D898" s="7" t="s">
        <v>22</v>
      </c>
      <c r="E898" s="7" t="s">
        <v>23</v>
      </c>
      <c r="F898" s="8">
        <v>350.53213</v>
      </c>
      <c r="G898" s="9">
        <v>3.8741</v>
      </c>
      <c r="H898" s="10">
        <f t="shared" si="1"/>
        <v>3874.1</v>
      </c>
      <c r="I898" s="7">
        <v>1441.0</v>
      </c>
      <c r="J898" s="11">
        <f t="shared" si="2"/>
        <v>2.688480222</v>
      </c>
      <c r="K898" s="8">
        <f t="shared" si="3"/>
        <v>90.48091944</v>
      </c>
      <c r="L898" s="7">
        <v>200.0</v>
      </c>
      <c r="M898" s="8">
        <f t="shared" si="4"/>
        <v>0.4524045972</v>
      </c>
    </row>
    <row r="899" ht="15.75" hidden="1" customHeight="1">
      <c r="A899" s="7">
        <v>2022.0</v>
      </c>
      <c r="B899" s="7">
        <v>5.0</v>
      </c>
      <c r="C899" s="7" t="s">
        <v>31</v>
      </c>
      <c r="D899" s="7" t="s">
        <v>26</v>
      </c>
      <c r="E899" s="7" t="s">
        <v>27</v>
      </c>
      <c r="F899" s="8">
        <v>0.296985</v>
      </c>
      <c r="G899" s="9">
        <v>7.0E-4</v>
      </c>
      <c r="H899" s="10">
        <f t="shared" si="1"/>
        <v>0.7</v>
      </c>
      <c r="I899" s="7">
        <v>2.0</v>
      </c>
      <c r="J899" s="11">
        <f t="shared" si="2"/>
        <v>0.35</v>
      </c>
      <c r="K899" s="8">
        <f t="shared" si="3"/>
        <v>424.2642857</v>
      </c>
      <c r="L899" s="7">
        <f>(250+299)/2</f>
        <v>274.5</v>
      </c>
      <c r="M899" s="8">
        <f t="shared" si="4"/>
        <v>1.545589383</v>
      </c>
    </row>
    <row r="900" ht="15.75" hidden="1" customHeight="1">
      <c r="A900" s="7">
        <v>2022.0</v>
      </c>
      <c r="B900" s="7">
        <v>5.0</v>
      </c>
      <c r="C900" s="7" t="s">
        <v>31</v>
      </c>
      <c r="D900" s="7" t="s">
        <v>26</v>
      </c>
      <c r="E900" s="7" t="s">
        <v>32</v>
      </c>
      <c r="F900" s="8">
        <v>2.811444</v>
      </c>
      <c r="G900" s="9">
        <v>0.0092</v>
      </c>
      <c r="H900" s="10">
        <f t="shared" si="1"/>
        <v>9.2</v>
      </c>
      <c r="I900" s="7">
        <v>11.0</v>
      </c>
      <c r="J900" s="11">
        <f t="shared" si="2"/>
        <v>0.8363636364</v>
      </c>
      <c r="K900" s="8">
        <f t="shared" si="3"/>
        <v>305.5917391</v>
      </c>
      <c r="L900" s="7">
        <f>(300+349)/2</f>
        <v>324.5</v>
      </c>
      <c r="M900" s="8">
        <f t="shared" si="4"/>
        <v>0.9417310913</v>
      </c>
    </row>
    <row r="901" ht="15.75" hidden="1" customHeight="1">
      <c r="A901" s="7">
        <v>2022.0</v>
      </c>
      <c r="B901" s="7">
        <v>5.0</v>
      </c>
      <c r="C901" s="7" t="s">
        <v>31</v>
      </c>
      <c r="D901" s="7" t="s">
        <v>26</v>
      </c>
      <c r="E901" s="7" t="s">
        <v>18</v>
      </c>
      <c r="F901" s="8">
        <v>246.065794</v>
      </c>
      <c r="G901" s="9">
        <v>1.3945</v>
      </c>
      <c r="H901" s="10">
        <f t="shared" si="1"/>
        <v>1394.5</v>
      </c>
      <c r="I901" s="7">
        <v>345.0</v>
      </c>
      <c r="J901" s="11">
        <f t="shared" si="2"/>
        <v>4.042028986</v>
      </c>
      <c r="K901" s="8">
        <f t="shared" si="3"/>
        <v>176.4544955</v>
      </c>
      <c r="L901" s="7">
        <f>(400+599)/2</f>
        <v>499.5</v>
      </c>
      <c r="M901" s="8">
        <f t="shared" si="4"/>
        <v>0.3532622533</v>
      </c>
    </row>
    <row r="902" ht="15.75" hidden="1" customHeight="1">
      <c r="A902" s="7">
        <v>2022.0</v>
      </c>
      <c r="B902" s="7">
        <v>5.0</v>
      </c>
      <c r="C902" s="7" t="s">
        <v>31</v>
      </c>
      <c r="D902" s="7" t="s">
        <v>56</v>
      </c>
      <c r="E902" s="7" t="s">
        <v>17</v>
      </c>
      <c r="F902" s="8">
        <v>174.863686</v>
      </c>
      <c r="G902" s="9">
        <v>3.0453</v>
      </c>
      <c r="H902" s="10">
        <f t="shared" si="1"/>
        <v>3045.3</v>
      </c>
      <c r="I902" s="7">
        <v>915.0</v>
      </c>
      <c r="J902" s="11">
        <f t="shared" si="2"/>
        <v>3.328196721</v>
      </c>
      <c r="K902" s="8">
        <f t="shared" si="3"/>
        <v>57.42084064</v>
      </c>
      <c r="L902" s="7">
        <f>(350+399)/2</f>
        <v>374.5</v>
      </c>
      <c r="M902" s="8">
        <f t="shared" si="4"/>
        <v>0.1533266773</v>
      </c>
    </row>
    <row r="903" ht="15.75" hidden="1" customHeight="1">
      <c r="A903" s="7">
        <v>2022.0</v>
      </c>
      <c r="B903" s="7">
        <v>5.0</v>
      </c>
      <c r="C903" s="7" t="s">
        <v>31</v>
      </c>
      <c r="D903" s="7" t="s">
        <v>56</v>
      </c>
      <c r="E903" s="7" t="s">
        <v>18</v>
      </c>
      <c r="F903" s="8">
        <v>24.139055</v>
      </c>
      <c r="G903" s="9">
        <v>0.3384</v>
      </c>
      <c r="H903" s="10">
        <f t="shared" si="1"/>
        <v>338.4</v>
      </c>
      <c r="I903" s="7">
        <v>144.0</v>
      </c>
      <c r="J903" s="11">
        <f t="shared" si="2"/>
        <v>2.35</v>
      </c>
      <c r="K903" s="8">
        <f t="shared" si="3"/>
        <v>71.33290485</v>
      </c>
      <c r="L903" s="7">
        <f>(400+599)/2</f>
        <v>499.5</v>
      </c>
      <c r="M903" s="8">
        <f t="shared" si="4"/>
        <v>0.1428086183</v>
      </c>
    </row>
    <row r="904" ht="15.75" hidden="1" customHeight="1">
      <c r="A904" s="7">
        <v>2022.0</v>
      </c>
      <c r="B904" s="7">
        <v>5.0</v>
      </c>
      <c r="C904" s="7" t="s">
        <v>31</v>
      </c>
      <c r="D904" s="7" t="s">
        <v>58</v>
      </c>
      <c r="E904" s="7" t="s">
        <v>17</v>
      </c>
      <c r="F904" s="8">
        <v>129.822771</v>
      </c>
      <c r="G904" s="9">
        <v>1.4164</v>
      </c>
      <c r="H904" s="10">
        <f t="shared" si="1"/>
        <v>1416.4</v>
      </c>
      <c r="I904" s="7">
        <v>529.0</v>
      </c>
      <c r="J904" s="11">
        <f t="shared" si="2"/>
        <v>2.677504726</v>
      </c>
      <c r="K904" s="8">
        <f t="shared" si="3"/>
        <v>91.65685611</v>
      </c>
      <c r="L904" s="7">
        <f>(350+399)/2</f>
        <v>374.5</v>
      </c>
      <c r="M904" s="8">
        <f t="shared" si="4"/>
        <v>0.2447446091</v>
      </c>
    </row>
    <row r="905" ht="15.75" hidden="1" customHeight="1">
      <c r="A905" s="7">
        <v>2022.0</v>
      </c>
      <c r="B905" s="7">
        <v>5.0</v>
      </c>
      <c r="C905" s="7" t="s">
        <v>31</v>
      </c>
      <c r="D905" s="7" t="s">
        <v>53</v>
      </c>
      <c r="E905" s="7" t="s">
        <v>32</v>
      </c>
      <c r="F905" s="8">
        <v>107.913191</v>
      </c>
      <c r="G905" s="9">
        <v>1.3728</v>
      </c>
      <c r="H905" s="10">
        <f t="shared" si="1"/>
        <v>1372.8</v>
      </c>
      <c r="I905" s="7">
        <v>1213.0</v>
      </c>
      <c r="J905" s="11">
        <f t="shared" si="2"/>
        <v>1.131739489</v>
      </c>
      <c r="K905" s="8">
        <f t="shared" si="3"/>
        <v>78.60809368</v>
      </c>
      <c r="L905" s="7">
        <f>(300+349)/2</f>
        <v>324.5</v>
      </c>
      <c r="M905" s="8">
        <f t="shared" si="4"/>
        <v>0.2422437401</v>
      </c>
    </row>
    <row r="906" ht="15.75" hidden="1" customHeight="1">
      <c r="A906" s="7">
        <v>2022.0</v>
      </c>
      <c r="B906" s="7">
        <v>5.0</v>
      </c>
      <c r="C906" s="7" t="s">
        <v>31</v>
      </c>
      <c r="D906" s="7" t="s">
        <v>55</v>
      </c>
      <c r="E906" s="7" t="s">
        <v>17</v>
      </c>
      <c r="F906" s="8">
        <v>76.888582</v>
      </c>
      <c r="G906" s="9">
        <v>1.5552</v>
      </c>
      <c r="H906" s="10">
        <f t="shared" si="1"/>
        <v>1555.2</v>
      </c>
      <c r="I906" s="7">
        <v>336.0</v>
      </c>
      <c r="J906" s="11">
        <f t="shared" si="2"/>
        <v>4.628571429</v>
      </c>
      <c r="K906" s="8">
        <f t="shared" si="3"/>
        <v>49.43967464</v>
      </c>
      <c r="L906" s="7">
        <f>(350+399)/2</f>
        <v>374.5</v>
      </c>
      <c r="M906" s="8">
        <f t="shared" si="4"/>
        <v>0.1320151526</v>
      </c>
    </row>
    <row r="907" ht="15.75" hidden="1" customHeight="1">
      <c r="A907" s="7">
        <v>2022.0</v>
      </c>
      <c r="B907" s="7">
        <v>5.0</v>
      </c>
      <c r="C907" s="7" t="s">
        <v>37</v>
      </c>
      <c r="D907" s="7" t="s">
        <v>15</v>
      </c>
      <c r="E907" s="7" t="s">
        <v>16</v>
      </c>
      <c r="F907" s="8">
        <v>5184.360197</v>
      </c>
      <c r="G907" s="9">
        <v>83.0088</v>
      </c>
      <c r="H907" s="10">
        <f t="shared" si="1"/>
        <v>83008.8</v>
      </c>
      <c r="I907" s="7">
        <v>12256.0</v>
      </c>
      <c r="J907" s="11">
        <f t="shared" si="2"/>
        <v>6.772911227</v>
      </c>
      <c r="K907" s="8">
        <f t="shared" si="3"/>
        <v>62.45554926</v>
      </c>
      <c r="L907" s="7">
        <f>(200+249)/2</f>
        <v>224.5</v>
      </c>
      <c r="M907" s="8">
        <f t="shared" si="4"/>
        <v>0.2781984377</v>
      </c>
    </row>
    <row r="908" ht="15.75" hidden="1" customHeight="1">
      <c r="A908" s="7">
        <v>2022.0</v>
      </c>
      <c r="B908" s="7">
        <v>5.0</v>
      </c>
      <c r="C908" s="7" t="s">
        <v>37</v>
      </c>
      <c r="D908" s="7" t="s">
        <v>15</v>
      </c>
      <c r="E908" s="7" t="s">
        <v>17</v>
      </c>
      <c r="F908" s="8">
        <v>14277.08856</v>
      </c>
      <c r="G908" s="9">
        <v>139.1166</v>
      </c>
      <c r="H908" s="10">
        <f t="shared" si="1"/>
        <v>139116.6</v>
      </c>
      <c r="I908" s="7">
        <v>18124.0</v>
      </c>
      <c r="J908" s="11">
        <f t="shared" si="2"/>
        <v>7.675822114</v>
      </c>
      <c r="K908" s="8">
        <f t="shared" si="3"/>
        <v>102.626779</v>
      </c>
      <c r="L908" s="7">
        <f>(350+399)/2</f>
        <v>374.5</v>
      </c>
      <c r="M908" s="8">
        <f t="shared" si="4"/>
        <v>0.274036793</v>
      </c>
    </row>
    <row r="909" ht="15.75" hidden="1" customHeight="1">
      <c r="A909" s="7">
        <v>2022.0</v>
      </c>
      <c r="B909" s="7">
        <v>5.0</v>
      </c>
      <c r="C909" s="7" t="s">
        <v>37</v>
      </c>
      <c r="D909" s="7" t="s">
        <v>15</v>
      </c>
      <c r="E909" s="7" t="s">
        <v>18</v>
      </c>
      <c r="F909" s="8">
        <v>1644.230536</v>
      </c>
      <c r="G909" s="9">
        <v>11.2546</v>
      </c>
      <c r="H909" s="10">
        <f t="shared" si="1"/>
        <v>11254.6</v>
      </c>
      <c r="I909" s="7">
        <v>891.0</v>
      </c>
      <c r="J909" s="11">
        <f t="shared" si="2"/>
        <v>12.63142536</v>
      </c>
      <c r="K909" s="8">
        <f t="shared" si="3"/>
        <v>146.0940892</v>
      </c>
      <c r="L909" s="7">
        <f>(400+599)/2</f>
        <v>499.5</v>
      </c>
      <c r="M909" s="8">
        <f t="shared" si="4"/>
        <v>0.292480659</v>
      </c>
    </row>
    <row r="910" ht="15.75" hidden="1" customHeight="1">
      <c r="A910" s="7">
        <v>2022.0</v>
      </c>
      <c r="B910" s="7">
        <v>5.0</v>
      </c>
      <c r="C910" s="7" t="s">
        <v>37</v>
      </c>
      <c r="D910" s="7" t="s">
        <v>15</v>
      </c>
      <c r="E910" s="7" t="s">
        <v>19</v>
      </c>
      <c r="F910" s="8">
        <v>3.582185</v>
      </c>
      <c r="G910" s="9">
        <v>0.0173</v>
      </c>
      <c r="H910" s="10">
        <f t="shared" si="1"/>
        <v>17.3</v>
      </c>
      <c r="I910" s="7">
        <v>5.0</v>
      </c>
      <c r="J910" s="11">
        <f t="shared" si="2"/>
        <v>3.46</v>
      </c>
      <c r="K910" s="8">
        <f t="shared" si="3"/>
        <v>207.0627168</v>
      </c>
      <c r="L910" s="7">
        <f>(600+899)/2</f>
        <v>749.5</v>
      </c>
      <c r="M910" s="8">
        <f t="shared" si="4"/>
        <v>0.2762678009</v>
      </c>
    </row>
    <row r="911" ht="15.75" hidden="1" customHeight="1">
      <c r="A911" s="7">
        <v>2022.0</v>
      </c>
      <c r="B911" s="7">
        <v>5.0</v>
      </c>
      <c r="C911" s="7" t="s">
        <v>37</v>
      </c>
      <c r="D911" s="7" t="s">
        <v>20</v>
      </c>
      <c r="E911" s="7" t="s">
        <v>16</v>
      </c>
      <c r="F911" s="8">
        <v>183.721912</v>
      </c>
      <c r="G911" s="9">
        <v>1.2908</v>
      </c>
      <c r="H911" s="10">
        <f t="shared" si="1"/>
        <v>1290.8</v>
      </c>
      <c r="I911" s="7">
        <v>293.0</v>
      </c>
      <c r="J911" s="11">
        <f t="shared" si="2"/>
        <v>4.405460751</v>
      </c>
      <c r="K911" s="8">
        <f t="shared" si="3"/>
        <v>142.331819</v>
      </c>
      <c r="L911" s="7">
        <f>(200+249)/2</f>
        <v>224.5</v>
      </c>
      <c r="M911" s="8">
        <f t="shared" si="4"/>
        <v>0.6339947395</v>
      </c>
    </row>
    <row r="912" ht="15.75" hidden="1" customHeight="1">
      <c r="A912" s="7">
        <v>2022.0</v>
      </c>
      <c r="B912" s="7">
        <v>5.0</v>
      </c>
      <c r="C912" s="7" t="s">
        <v>37</v>
      </c>
      <c r="D912" s="7" t="s">
        <v>20</v>
      </c>
      <c r="E912" s="7" t="s">
        <v>18</v>
      </c>
      <c r="F912" s="8">
        <v>6818.829617</v>
      </c>
      <c r="G912" s="9">
        <v>30.6972</v>
      </c>
      <c r="H912" s="10">
        <f t="shared" si="1"/>
        <v>30697.2</v>
      </c>
      <c r="I912" s="7">
        <v>4151.0</v>
      </c>
      <c r="J912" s="11">
        <f t="shared" si="2"/>
        <v>7.395133703</v>
      </c>
      <c r="K912" s="8">
        <f t="shared" si="3"/>
        <v>222.1319735</v>
      </c>
      <c r="L912" s="7">
        <f>(400+599)/2</f>
        <v>499.5</v>
      </c>
      <c r="M912" s="8">
        <f t="shared" si="4"/>
        <v>0.4447086557</v>
      </c>
    </row>
    <row r="913" ht="15.75" hidden="1" customHeight="1">
      <c r="A913" s="7">
        <v>2022.0</v>
      </c>
      <c r="B913" s="7">
        <v>5.0</v>
      </c>
      <c r="C913" s="7" t="s">
        <v>37</v>
      </c>
      <c r="D913" s="7" t="s">
        <v>25</v>
      </c>
      <c r="E913" s="7" t="s">
        <v>27</v>
      </c>
      <c r="F913" s="8">
        <v>157.761561</v>
      </c>
      <c r="G913" s="9">
        <v>2.7366</v>
      </c>
      <c r="H913" s="10">
        <f t="shared" si="1"/>
        <v>2736.6</v>
      </c>
      <c r="I913" s="7">
        <v>352.0</v>
      </c>
      <c r="J913" s="11">
        <f t="shared" si="2"/>
        <v>7.774431818</v>
      </c>
      <c r="K913" s="8">
        <f t="shared" si="3"/>
        <v>57.64874699</v>
      </c>
      <c r="L913" s="7">
        <f>(250+299)/2</f>
        <v>274.5</v>
      </c>
      <c r="M913" s="8">
        <f t="shared" si="4"/>
        <v>0.2100136502</v>
      </c>
    </row>
    <row r="914" ht="15.75" hidden="1" customHeight="1">
      <c r="A914" s="7">
        <v>2022.0</v>
      </c>
      <c r="B914" s="7">
        <v>5.0</v>
      </c>
      <c r="C914" s="7" t="s">
        <v>37</v>
      </c>
      <c r="D914" s="7" t="s">
        <v>25</v>
      </c>
      <c r="E914" s="7" t="s">
        <v>17</v>
      </c>
      <c r="F914" s="8">
        <v>1670.173912</v>
      </c>
      <c r="G914" s="9">
        <v>23.6977</v>
      </c>
      <c r="H914" s="10">
        <f t="shared" si="1"/>
        <v>23697.7</v>
      </c>
      <c r="I914" s="7">
        <v>1669.0</v>
      </c>
      <c r="J914" s="11">
        <f t="shared" si="2"/>
        <v>14.19874176</v>
      </c>
      <c r="K914" s="8">
        <f t="shared" si="3"/>
        <v>70.47831275</v>
      </c>
      <c r="L914" s="7">
        <f>(350+399)/2</f>
        <v>374.5</v>
      </c>
      <c r="M914" s="8">
        <f t="shared" si="4"/>
        <v>0.1881930914</v>
      </c>
    </row>
    <row r="915" ht="15.75" hidden="1" customHeight="1">
      <c r="A915" s="7">
        <v>2022.0</v>
      </c>
      <c r="B915" s="7">
        <v>5.0</v>
      </c>
      <c r="C915" s="7" t="s">
        <v>37</v>
      </c>
      <c r="D915" s="7" t="s">
        <v>26</v>
      </c>
      <c r="E915" s="7" t="s">
        <v>27</v>
      </c>
      <c r="F915" s="8">
        <v>3.545319</v>
      </c>
      <c r="G915" s="9">
        <v>0.0088</v>
      </c>
      <c r="H915" s="10">
        <f t="shared" si="1"/>
        <v>8.8</v>
      </c>
      <c r="I915" s="7">
        <v>6.0</v>
      </c>
      <c r="J915" s="11">
        <f t="shared" si="2"/>
        <v>1.466666667</v>
      </c>
      <c r="K915" s="8">
        <f t="shared" si="3"/>
        <v>402.8771591</v>
      </c>
      <c r="L915" s="7">
        <f>(250+299)/2</f>
        <v>274.5</v>
      </c>
      <c r="M915" s="8">
        <f t="shared" si="4"/>
        <v>1.467676354</v>
      </c>
    </row>
    <row r="916" ht="15.75" hidden="1" customHeight="1">
      <c r="A916" s="7">
        <v>2022.0</v>
      </c>
      <c r="B916" s="7">
        <v>5.0</v>
      </c>
      <c r="C916" s="7" t="s">
        <v>37</v>
      </c>
      <c r="D916" s="7" t="s">
        <v>26</v>
      </c>
      <c r="E916" s="7" t="s">
        <v>32</v>
      </c>
      <c r="F916" s="8">
        <v>17.701399</v>
      </c>
      <c r="G916" s="9">
        <v>0.0585</v>
      </c>
      <c r="H916" s="10">
        <f t="shared" si="1"/>
        <v>58.5</v>
      </c>
      <c r="I916" s="7">
        <v>33.0</v>
      </c>
      <c r="J916" s="11">
        <f t="shared" si="2"/>
        <v>1.772727273</v>
      </c>
      <c r="K916" s="8">
        <f t="shared" si="3"/>
        <v>302.5880171</v>
      </c>
      <c r="L916" s="7">
        <f>(300+349)/2</f>
        <v>324.5</v>
      </c>
      <c r="M916" s="8">
        <f t="shared" si="4"/>
        <v>0.9324746289</v>
      </c>
    </row>
    <row r="917" ht="15.75" hidden="1" customHeight="1">
      <c r="A917" s="7">
        <v>2022.0</v>
      </c>
      <c r="B917" s="7">
        <v>5.0</v>
      </c>
      <c r="C917" s="7" t="s">
        <v>37</v>
      </c>
      <c r="D917" s="7" t="s">
        <v>26</v>
      </c>
      <c r="E917" s="7" t="s">
        <v>18</v>
      </c>
      <c r="F917" s="8">
        <v>1070.070585</v>
      </c>
      <c r="G917" s="9">
        <v>4.6614</v>
      </c>
      <c r="H917" s="10">
        <f t="shared" si="1"/>
        <v>4661.4</v>
      </c>
      <c r="I917" s="7">
        <v>447.0</v>
      </c>
      <c r="J917" s="11">
        <f t="shared" si="2"/>
        <v>10.42818792</v>
      </c>
      <c r="K917" s="8">
        <f t="shared" si="3"/>
        <v>229.5599144</v>
      </c>
      <c r="L917" s="7">
        <f>(400+599)/2</f>
        <v>499.5</v>
      </c>
      <c r="M917" s="8">
        <f t="shared" si="4"/>
        <v>0.4595794082</v>
      </c>
    </row>
    <row r="918" ht="15.75" hidden="1" customHeight="1">
      <c r="A918" s="7">
        <v>2022.0</v>
      </c>
      <c r="B918" s="7">
        <v>5.0</v>
      </c>
      <c r="C918" s="7" t="s">
        <v>37</v>
      </c>
      <c r="D918" s="7" t="s">
        <v>58</v>
      </c>
      <c r="E918" s="7" t="s">
        <v>17</v>
      </c>
      <c r="F918" s="8">
        <v>934.2562</v>
      </c>
      <c r="G918" s="9">
        <v>10.0082</v>
      </c>
      <c r="H918" s="10">
        <f t="shared" si="1"/>
        <v>10008.2</v>
      </c>
      <c r="I918" s="7">
        <v>3211.0</v>
      </c>
      <c r="J918" s="11">
        <f t="shared" si="2"/>
        <v>3.116848334</v>
      </c>
      <c r="K918" s="8">
        <f t="shared" si="3"/>
        <v>93.34907376</v>
      </c>
      <c r="L918" s="7">
        <f>(350+399)/2</f>
        <v>374.5</v>
      </c>
      <c r="M918" s="8">
        <f t="shared" si="4"/>
        <v>0.2492632143</v>
      </c>
    </row>
    <row r="919" ht="15.75" hidden="1" customHeight="1">
      <c r="A919" s="7">
        <v>2022.0</v>
      </c>
      <c r="B919" s="7">
        <v>5.0</v>
      </c>
      <c r="C919" s="7" t="s">
        <v>37</v>
      </c>
      <c r="D919" s="7" t="s">
        <v>22</v>
      </c>
      <c r="E919" s="7" t="s">
        <v>23</v>
      </c>
      <c r="F919" s="8">
        <v>637.886115</v>
      </c>
      <c r="G919" s="9">
        <v>6.4933</v>
      </c>
      <c r="H919" s="10">
        <f t="shared" si="1"/>
        <v>6493.3</v>
      </c>
      <c r="I919" s="7">
        <v>2563.0</v>
      </c>
      <c r="J919" s="11">
        <f t="shared" si="2"/>
        <v>2.533476395</v>
      </c>
      <c r="K919" s="8">
        <f t="shared" si="3"/>
        <v>98.23758567</v>
      </c>
      <c r="L919" s="7">
        <v>200.0</v>
      </c>
      <c r="M919" s="8">
        <f t="shared" si="4"/>
        <v>0.4911879283</v>
      </c>
    </row>
    <row r="920" ht="15.75" hidden="1" customHeight="1">
      <c r="A920" s="7">
        <v>2022.0</v>
      </c>
      <c r="B920" s="7">
        <v>5.0</v>
      </c>
      <c r="C920" s="7" t="s">
        <v>37</v>
      </c>
      <c r="D920" s="7" t="s">
        <v>38</v>
      </c>
      <c r="E920" s="7" t="s">
        <v>23</v>
      </c>
      <c r="F920" s="8">
        <v>489.37299</v>
      </c>
      <c r="G920" s="9">
        <v>1.5366</v>
      </c>
      <c r="H920" s="10">
        <f t="shared" si="1"/>
        <v>1536.6</v>
      </c>
      <c r="I920" s="7">
        <v>121.0</v>
      </c>
      <c r="J920" s="11">
        <f t="shared" si="2"/>
        <v>12.69917355</v>
      </c>
      <c r="K920" s="8">
        <f t="shared" si="3"/>
        <v>318.4778016</v>
      </c>
      <c r="L920" s="7">
        <v>200.0</v>
      </c>
      <c r="M920" s="8">
        <f t="shared" si="4"/>
        <v>1.592389008</v>
      </c>
    </row>
    <row r="921" ht="15.75" hidden="1" customHeight="1">
      <c r="A921" s="7">
        <v>2022.0</v>
      </c>
      <c r="B921" s="7">
        <v>5.0</v>
      </c>
      <c r="C921" s="7" t="s">
        <v>37</v>
      </c>
      <c r="D921" s="7" t="s">
        <v>38</v>
      </c>
      <c r="E921" s="7" t="s">
        <v>17</v>
      </c>
      <c r="F921" s="8">
        <v>11.949414</v>
      </c>
      <c r="G921" s="9">
        <v>0.0253</v>
      </c>
      <c r="H921" s="10">
        <f t="shared" si="1"/>
        <v>25.3</v>
      </c>
      <c r="I921" s="7">
        <v>6.0</v>
      </c>
      <c r="J921" s="11">
        <f t="shared" si="2"/>
        <v>4.216666667</v>
      </c>
      <c r="K921" s="8">
        <f t="shared" si="3"/>
        <v>472.3088538</v>
      </c>
      <c r="L921" s="7">
        <f>(350+399)/2</f>
        <v>374.5</v>
      </c>
      <c r="M921" s="8">
        <f t="shared" si="4"/>
        <v>1.261171839</v>
      </c>
    </row>
    <row r="922" ht="15.75" hidden="1" customHeight="1">
      <c r="A922" s="7">
        <v>2022.0</v>
      </c>
      <c r="B922" s="7">
        <v>5.0</v>
      </c>
      <c r="C922" s="7" t="s">
        <v>37</v>
      </c>
      <c r="D922" s="7" t="s">
        <v>38</v>
      </c>
      <c r="E922" s="7" t="s">
        <v>18</v>
      </c>
      <c r="F922" s="8">
        <v>47.841618</v>
      </c>
      <c r="G922" s="9">
        <v>0.0909</v>
      </c>
      <c r="H922" s="10">
        <f t="shared" si="1"/>
        <v>90.9</v>
      </c>
      <c r="I922" s="7">
        <v>52.0</v>
      </c>
      <c r="J922" s="11">
        <f t="shared" si="2"/>
        <v>1.748076923</v>
      </c>
      <c r="K922" s="8">
        <f t="shared" si="3"/>
        <v>526.310429</v>
      </c>
      <c r="L922" s="7">
        <f>(400+599)/2</f>
        <v>499.5</v>
      </c>
      <c r="M922" s="8">
        <f t="shared" si="4"/>
        <v>1.053674533</v>
      </c>
    </row>
    <row r="923" ht="15.75" hidden="1" customHeight="1">
      <c r="A923" s="7">
        <v>2022.0</v>
      </c>
      <c r="B923" s="7">
        <v>5.0</v>
      </c>
      <c r="C923" s="7" t="s">
        <v>37</v>
      </c>
      <c r="D923" s="7" t="s">
        <v>59</v>
      </c>
      <c r="E923" s="7" t="s">
        <v>17</v>
      </c>
      <c r="F923" s="8">
        <v>344.140954</v>
      </c>
      <c r="G923" s="9">
        <v>4.1804</v>
      </c>
      <c r="H923" s="10">
        <f t="shared" si="1"/>
        <v>4180.4</v>
      </c>
      <c r="I923" s="7">
        <v>641.0</v>
      </c>
      <c r="J923" s="11">
        <f t="shared" si="2"/>
        <v>6.521684867</v>
      </c>
      <c r="K923" s="8">
        <f t="shared" si="3"/>
        <v>82.32249402</v>
      </c>
      <c r="L923" s="7">
        <f t="shared" ref="L923:L924" si="53">(350+399)/2</f>
        <v>374.5</v>
      </c>
      <c r="M923" s="8">
        <f t="shared" si="4"/>
        <v>0.2198197437</v>
      </c>
    </row>
    <row r="924" ht="15.75" hidden="1" customHeight="1">
      <c r="A924" s="7">
        <v>2022.0</v>
      </c>
      <c r="B924" s="7">
        <v>5.0</v>
      </c>
      <c r="C924" s="7" t="s">
        <v>37</v>
      </c>
      <c r="D924" s="7" t="s">
        <v>56</v>
      </c>
      <c r="E924" s="7" t="s">
        <v>17</v>
      </c>
      <c r="F924" s="8">
        <v>302.883131</v>
      </c>
      <c r="G924" s="9">
        <v>4.5991</v>
      </c>
      <c r="H924" s="10">
        <f t="shared" si="1"/>
        <v>4599.1</v>
      </c>
      <c r="I924" s="7">
        <v>1516.0</v>
      </c>
      <c r="J924" s="11">
        <f t="shared" si="2"/>
        <v>3.033707124</v>
      </c>
      <c r="K924" s="8">
        <f t="shared" si="3"/>
        <v>65.85704399</v>
      </c>
      <c r="L924" s="7">
        <f t="shared" si="53"/>
        <v>374.5</v>
      </c>
      <c r="M924" s="8">
        <f t="shared" si="4"/>
        <v>0.175853255</v>
      </c>
    </row>
    <row r="925" ht="15.75" hidden="1" customHeight="1">
      <c r="A925" s="7">
        <v>2022.0</v>
      </c>
      <c r="B925" s="7">
        <v>5.0</v>
      </c>
      <c r="C925" s="7" t="s">
        <v>37</v>
      </c>
      <c r="D925" s="7" t="s">
        <v>56</v>
      </c>
      <c r="E925" s="7" t="s">
        <v>18</v>
      </c>
      <c r="F925" s="8">
        <v>36.618056</v>
      </c>
      <c r="G925" s="9">
        <v>0.3958</v>
      </c>
      <c r="H925" s="10">
        <f t="shared" si="1"/>
        <v>395.8</v>
      </c>
      <c r="I925" s="7">
        <v>125.0</v>
      </c>
      <c r="J925" s="11">
        <f t="shared" si="2"/>
        <v>3.1664</v>
      </c>
      <c r="K925" s="8">
        <f t="shared" si="3"/>
        <v>92.51656392</v>
      </c>
      <c r="L925" s="7">
        <f>(400+599)/2</f>
        <v>499.5</v>
      </c>
      <c r="M925" s="8">
        <f t="shared" si="4"/>
        <v>0.1852183462</v>
      </c>
    </row>
    <row r="926" ht="15.75" hidden="1" customHeight="1">
      <c r="A926" s="7">
        <v>2022.0</v>
      </c>
      <c r="B926" s="7">
        <v>5.0</v>
      </c>
      <c r="C926" s="7" t="s">
        <v>37</v>
      </c>
      <c r="D926" s="7" t="s">
        <v>39</v>
      </c>
      <c r="E926" s="7" t="s">
        <v>17</v>
      </c>
      <c r="F926" s="8">
        <v>194.672956</v>
      </c>
      <c r="G926" s="9">
        <v>0.4543</v>
      </c>
      <c r="H926" s="10">
        <f t="shared" si="1"/>
        <v>454.3</v>
      </c>
      <c r="I926" s="7">
        <v>1.0</v>
      </c>
      <c r="J926" s="11">
        <f t="shared" si="2"/>
        <v>454.3</v>
      </c>
      <c r="K926" s="8">
        <f t="shared" si="3"/>
        <v>428.5118996</v>
      </c>
      <c r="L926" s="7">
        <f>(350+399)/2</f>
        <v>374.5</v>
      </c>
      <c r="M926" s="8">
        <f t="shared" si="4"/>
        <v>1.144224031</v>
      </c>
    </row>
    <row r="927" ht="15.75" hidden="1" customHeight="1">
      <c r="A927" s="7">
        <v>2022.0</v>
      </c>
      <c r="B927" s="7">
        <v>5.0</v>
      </c>
      <c r="C927" s="7" t="s">
        <v>37</v>
      </c>
      <c r="D927" s="7" t="s">
        <v>39</v>
      </c>
      <c r="E927" s="7" t="s">
        <v>18</v>
      </c>
      <c r="F927" s="8">
        <v>100.229246</v>
      </c>
      <c r="G927" s="9">
        <v>0.1734</v>
      </c>
      <c r="H927" s="10">
        <f t="shared" si="1"/>
        <v>173.4</v>
      </c>
      <c r="I927" s="7">
        <v>1.0</v>
      </c>
      <c r="J927" s="11">
        <f t="shared" si="2"/>
        <v>173.4</v>
      </c>
      <c r="K927" s="8">
        <f t="shared" si="3"/>
        <v>578.0233333</v>
      </c>
      <c r="L927" s="7">
        <f>(400+599)/2</f>
        <v>499.5</v>
      </c>
      <c r="M927" s="8">
        <f t="shared" si="4"/>
        <v>1.157203871</v>
      </c>
    </row>
    <row r="928" ht="15.75" hidden="1" customHeight="1">
      <c r="A928" s="7">
        <v>2022.0</v>
      </c>
      <c r="B928" s="7">
        <v>6.0</v>
      </c>
      <c r="C928" s="7" t="s">
        <v>14</v>
      </c>
      <c r="D928" s="7" t="s">
        <v>15</v>
      </c>
      <c r="E928" s="7" t="s">
        <v>16</v>
      </c>
      <c r="F928" s="8">
        <v>562.876647</v>
      </c>
      <c r="G928" s="9">
        <v>7.5261</v>
      </c>
      <c r="H928" s="10">
        <f t="shared" si="1"/>
        <v>7526.1</v>
      </c>
      <c r="I928" s="7">
        <v>413.0</v>
      </c>
      <c r="J928" s="11">
        <f t="shared" si="2"/>
        <v>18.22300242</v>
      </c>
      <c r="K928" s="8">
        <f t="shared" si="3"/>
        <v>74.78995057</v>
      </c>
      <c r="L928" s="7">
        <f>(200+249)/2</f>
        <v>224.5</v>
      </c>
      <c r="M928" s="8">
        <f t="shared" si="4"/>
        <v>0.3331400916</v>
      </c>
    </row>
    <row r="929" ht="15.75" customHeight="1">
      <c r="A929" s="7">
        <v>2022.0</v>
      </c>
      <c r="B929" s="7">
        <v>6.0</v>
      </c>
      <c r="C929" s="7" t="s">
        <v>14</v>
      </c>
      <c r="D929" s="7" t="s">
        <v>15</v>
      </c>
      <c r="E929" s="7" t="s">
        <v>17</v>
      </c>
      <c r="F929" s="8">
        <v>5681.495903</v>
      </c>
      <c r="G929" s="9">
        <v>56.8652</v>
      </c>
      <c r="H929" s="10">
        <f t="shared" si="1"/>
        <v>56865.2</v>
      </c>
      <c r="I929" s="7">
        <v>681.0</v>
      </c>
      <c r="J929" s="11">
        <f t="shared" si="2"/>
        <v>83.50249633</v>
      </c>
      <c r="K929" s="8">
        <f t="shared" si="3"/>
        <v>99.91164901</v>
      </c>
      <c r="L929" s="7">
        <f>(350+399)/2</f>
        <v>374.5</v>
      </c>
      <c r="M929" s="8">
        <f t="shared" si="4"/>
        <v>0.2667867797</v>
      </c>
    </row>
    <row r="930" ht="15.75" customHeight="1">
      <c r="A930" s="7">
        <v>2022.0</v>
      </c>
      <c r="B930" s="7">
        <v>6.0</v>
      </c>
      <c r="C930" s="7" t="s">
        <v>14</v>
      </c>
      <c r="D930" s="7" t="s">
        <v>15</v>
      </c>
      <c r="E930" s="7" t="s">
        <v>18</v>
      </c>
      <c r="F930" s="8">
        <v>2922.396679</v>
      </c>
      <c r="G930" s="9">
        <v>22.7316</v>
      </c>
      <c r="H930" s="10">
        <f t="shared" si="1"/>
        <v>22731.6</v>
      </c>
      <c r="I930" s="7">
        <v>558.0</v>
      </c>
      <c r="J930" s="11">
        <f t="shared" si="2"/>
        <v>40.73763441</v>
      </c>
      <c r="K930" s="8">
        <f t="shared" si="3"/>
        <v>128.5609759</v>
      </c>
      <c r="L930" s="7">
        <f>(400+599)/2</f>
        <v>499.5</v>
      </c>
      <c r="M930" s="8">
        <f t="shared" si="4"/>
        <v>0.2573793311</v>
      </c>
    </row>
    <row r="931" ht="15.75" hidden="1" customHeight="1">
      <c r="A931" s="7">
        <v>2022.0</v>
      </c>
      <c r="B931" s="7">
        <v>6.0</v>
      </c>
      <c r="C931" s="7" t="s">
        <v>14</v>
      </c>
      <c r="D931" s="7" t="s">
        <v>20</v>
      </c>
      <c r="E931" s="7" t="s">
        <v>16</v>
      </c>
      <c r="F931" s="8">
        <v>121.087477</v>
      </c>
      <c r="G931" s="9">
        <v>1.1255</v>
      </c>
      <c r="H931" s="10">
        <f t="shared" si="1"/>
        <v>1125.5</v>
      </c>
      <c r="I931" s="7">
        <v>85.0</v>
      </c>
      <c r="J931" s="11">
        <f t="shared" si="2"/>
        <v>13.24117647</v>
      </c>
      <c r="K931" s="8">
        <f t="shared" si="3"/>
        <v>107.5854971</v>
      </c>
      <c r="L931" s="7">
        <f>(200+249)/2</f>
        <v>224.5</v>
      </c>
      <c r="M931" s="8">
        <f t="shared" si="4"/>
        <v>0.4792227043</v>
      </c>
    </row>
    <row r="932" ht="15.75" customHeight="1">
      <c r="A932" s="7">
        <v>2022.0</v>
      </c>
      <c r="B932" s="7">
        <v>6.0</v>
      </c>
      <c r="C932" s="7" t="s">
        <v>14</v>
      </c>
      <c r="D932" s="7" t="s">
        <v>20</v>
      </c>
      <c r="E932" s="7" t="s">
        <v>18</v>
      </c>
      <c r="F932" s="8">
        <v>5610.048795</v>
      </c>
      <c r="G932" s="9">
        <v>27.2284</v>
      </c>
      <c r="H932" s="10">
        <f t="shared" si="1"/>
        <v>27228.4</v>
      </c>
      <c r="I932" s="7">
        <v>636.0</v>
      </c>
      <c r="J932" s="11">
        <f t="shared" si="2"/>
        <v>42.81194969</v>
      </c>
      <c r="K932" s="8">
        <f t="shared" si="3"/>
        <v>206.0366674</v>
      </c>
      <c r="L932" s="7">
        <f>(400+599)/2</f>
        <v>499.5</v>
      </c>
      <c r="M932" s="8">
        <f t="shared" si="4"/>
        <v>0.4124858206</v>
      </c>
    </row>
    <row r="933" ht="15.75" customHeight="1">
      <c r="A933" s="7">
        <v>2022.0</v>
      </c>
      <c r="B933" s="7">
        <v>6.0</v>
      </c>
      <c r="C933" s="7" t="s">
        <v>14</v>
      </c>
      <c r="D933" s="7" t="s">
        <v>26</v>
      </c>
      <c r="E933" s="7" t="s">
        <v>27</v>
      </c>
      <c r="F933" s="8">
        <v>2.881198</v>
      </c>
      <c r="G933" s="9">
        <v>0.0095</v>
      </c>
      <c r="H933" s="10">
        <f t="shared" si="1"/>
        <v>9.5</v>
      </c>
      <c r="I933" s="7">
        <v>8.0</v>
      </c>
      <c r="J933" s="11">
        <f t="shared" si="2"/>
        <v>1.1875</v>
      </c>
      <c r="K933" s="8">
        <f t="shared" si="3"/>
        <v>303.284</v>
      </c>
      <c r="L933" s="7">
        <f>(250+299)/2</f>
        <v>274.5</v>
      </c>
      <c r="M933" s="8">
        <f t="shared" si="4"/>
        <v>1.104859745</v>
      </c>
    </row>
    <row r="934" ht="15.75" customHeight="1">
      <c r="A934" s="7">
        <v>2022.0</v>
      </c>
      <c r="B934" s="7">
        <v>6.0</v>
      </c>
      <c r="C934" s="7" t="s">
        <v>14</v>
      </c>
      <c r="D934" s="7" t="s">
        <v>26</v>
      </c>
      <c r="E934" s="7" t="s">
        <v>18</v>
      </c>
      <c r="F934" s="8">
        <v>536.896802</v>
      </c>
      <c r="G934" s="9">
        <v>3.1193</v>
      </c>
      <c r="H934" s="10">
        <f t="shared" si="1"/>
        <v>3119.3</v>
      </c>
      <c r="I934" s="7">
        <v>166.0</v>
      </c>
      <c r="J934" s="11">
        <f t="shared" si="2"/>
        <v>18.79096386</v>
      </c>
      <c r="K934" s="8">
        <f t="shared" si="3"/>
        <v>172.1209252</v>
      </c>
      <c r="L934" s="7">
        <f>(400+599)/2</f>
        <v>499.5</v>
      </c>
      <c r="M934" s="8">
        <f t="shared" si="4"/>
        <v>0.3445864369</v>
      </c>
    </row>
    <row r="935" ht="15.75" customHeight="1">
      <c r="A935" s="7">
        <v>2022.0</v>
      </c>
      <c r="B935" s="7">
        <v>6.0</v>
      </c>
      <c r="C935" s="7" t="s">
        <v>14</v>
      </c>
      <c r="D935" s="7" t="s">
        <v>22</v>
      </c>
      <c r="E935" s="7" t="s">
        <v>23</v>
      </c>
      <c r="F935" s="8">
        <v>231.508429</v>
      </c>
      <c r="G935" s="9">
        <v>1.9763</v>
      </c>
      <c r="H935" s="10">
        <f t="shared" si="1"/>
        <v>1976.3</v>
      </c>
      <c r="I935" s="7">
        <v>189.0</v>
      </c>
      <c r="J935" s="11">
        <f t="shared" si="2"/>
        <v>10.45661376</v>
      </c>
      <c r="K935" s="8">
        <f t="shared" si="3"/>
        <v>117.1423514</v>
      </c>
      <c r="L935" s="7">
        <v>200.0</v>
      </c>
      <c r="M935" s="8">
        <f t="shared" si="4"/>
        <v>0.5857117568</v>
      </c>
    </row>
    <row r="936" ht="15.75" customHeight="1">
      <c r="A936" s="7">
        <v>2022.0</v>
      </c>
      <c r="B936" s="7">
        <v>6.0</v>
      </c>
      <c r="C936" s="7" t="s">
        <v>14</v>
      </c>
      <c r="D936" s="7" t="s">
        <v>25</v>
      </c>
      <c r="E936" s="7" t="s">
        <v>27</v>
      </c>
      <c r="F936" s="8">
        <v>2.459027</v>
      </c>
      <c r="G936" s="9">
        <v>0.0432</v>
      </c>
      <c r="H936" s="10">
        <f t="shared" si="1"/>
        <v>43.2</v>
      </c>
      <c r="I936" s="7">
        <v>5.0</v>
      </c>
      <c r="J936" s="11">
        <f t="shared" si="2"/>
        <v>8.64</v>
      </c>
      <c r="K936" s="8">
        <f t="shared" si="3"/>
        <v>56.9219213</v>
      </c>
      <c r="L936" s="7">
        <f>(250+299)/2</f>
        <v>274.5</v>
      </c>
      <c r="M936" s="8">
        <f t="shared" si="4"/>
        <v>0.2073658335</v>
      </c>
    </row>
    <row r="937" ht="15.75" customHeight="1">
      <c r="A937" s="7">
        <v>2022.0</v>
      </c>
      <c r="B937" s="7">
        <v>6.0</v>
      </c>
      <c r="C937" s="7" t="s">
        <v>14</v>
      </c>
      <c r="D937" s="7" t="s">
        <v>25</v>
      </c>
      <c r="E937" s="7" t="s">
        <v>17</v>
      </c>
      <c r="F937" s="8">
        <v>166.33235</v>
      </c>
      <c r="G937" s="9">
        <v>1.9364</v>
      </c>
      <c r="H937" s="10">
        <f t="shared" si="1"/>
        <v>1936.4</v>
      </c>
      <c r="I937" s="7">
        <v>156.0</v>
      </c>
      <c r="J937" s="11">
        <f t="shared" si="2"/>
        <v>12.41282051</v>
      </c>
      <c r="K937" s="8">
        <f t="shared" si="3"/>
        <v>85.89772258</v>
      </c>
      <c r="L937" s="7">
        <f t="shared" ref="L937:L939" si="54">(350+399)/2</f>
        <v>374.5</v>
      </c>
      <c r="M937" s="8">
        <f t="shared" si="4"/>
        <v>0.2293664154</v>
      </c>
    </row>
    <row r="938" ht="15.75" customHeight="1">
      <c r="A938" s="7">
        <v>2022.0</v>
      </c>
      <c r="B938" s="7">
        <v>6.0</v>
      </c>
      <c r="C938" s="7" t="s">
        <v>14</v>
      </c>
      <c r="D938" s="7" t="s">
        <v>24</v>
      </c>
      <c r="E938" s="7" t="s">
        <v>17</v>
      </c>
      <c r="F938" s="8">
        <v>130.466006</v>
      </c>
      <c r="G938" s="9">
        <v>0.756</v>
      </c>
      <c r="H938" s="10">
        <f t="shared" si="1"/>
        <v>756</v>
      </c>
      <c r="I938" s="7">
        <v>1.0</v>
      </c>
      <c r="J938" s="11">
        <f t="shared" si="2"/>
        <v>756</v>
      </c>
      <c r="K938" s="8">
        <f t="shared" si="3"/>
        <v>172.574082</v>
      </c>
      <c r="L938" s="7">
        <f t="shared" si="54"/>
        <v>374.5</v>
      </c>
      <c r="M938" s="8">
        <f t="shared" si="4"/>
        <v>0.460811968</v>
      </c>
    </row>
    <row r="939" ht="15.75" customHeight="1">
      <c r="A939" s="7">
        <v>2022.0</v>
      </c>
      <c r="B939" s="7">
        <v>6.0</v>
      </c>
      <c r="C939" s="7" t="s">
        <v>14</v>
      </c>
      <c r="D939" s="7" t="s">
        <v>59</v>
      </c>
      <c r="E939" s="7" t="s">
        <v>17</v>
      </c>
      <c r="F939" s="8">
        <v>99.192219</v>
      </c>
      <c r="G939" s="9">
        <v>1.3609</v>
      </c>
      <c r="H939" s="10">
        <f t="shared" si="1"/>
        <v>1360.9</v>
      </c>
      <c r="I939" s="7">
        <v>123.0</v>
      </c>
      <c r="J939" s="11">
        <f t="shared" si="2"/>
        <v>11.06422764</v>
      </c>
      <c r="K939" s="8">
        <f t="shared" si="3"/>
        <v>72.88722096</v>
      </c>
      <c r="L939" s="7">
        <f t="shared" si="54"/>
        <v>374.5</v>
      </c>
      <c r="M939" s="8">
        <f t="shared" si="4"/>
        <v>0.1946254231</v>
      </c>
    </row>
    <row r="940" ht="15.75" customHeight="1">
      <c r="A940" s="7">
        <v>2022.0</v>
      </c>
      <c r="B940" s="7">
        <v>6.0</v>
      </c>
      <c r="C940" s="7" t="s">
        <v>14</v>
      </c>
      <c r="D940" s="7" t="s">
        <v>46</v>
      </c>
      <c r="E940" s="7" t="s">
        <v>18</v>
      </c>
      <c r="F940" s="8">
        <v>65.759904</v>
      </c>
      <c r="G940" s="9">
        <v>0.5159</v>
      </c>
      <c r="H940" s="10">
        <f t="shared" si="1"/>
        <v>515.9</v>
      </c>
      <c r="I940" s="7">
        <v>1.0</v>
      </c>
      <c r="J940" s="11">
        <f t="shared" si="2"/>
        <v>515.9</v>
      </c>
      <c r="K940" s="8">
        <f t="shared" si="3"/>
        <v>127.4663772</v>
      </c>
      <c r="L940" s="7">
        <f>(400+599)/2</f>
        <v>499.5</v>
      </c>
      <c r="M940" s="8">
        <f t="shared" si="4"/>
        <v>0.2551879424</v>
      </c>
    </row>
    <row r="941" ht="15.75" customHeight="1">
      <c r="A941" s="7">
        <v>2022.0</v>
      </c>
      <c r="B941" s="7">
        <v>6.0</v>
      </c>
      <c r="C941" s="7" t="s">
        <v>14</v>
      </c>
      <c r="D941" s="7" t="s">
        <v>58</v>
      </c>
      <c r="E941" s="7" t="s">
        <v>17</v>
      </c>
      <c r="F941" s="8">
        <v>64.158082</v>
      </c>
      <c r="G941" s="9">
        <v>0.6942</v>
      </c>
      <c r="H941" s="10">
        <f t="shared" si="1"/>
        <v>694.2</v>
      </c>
      <c r="I941" s="7">
        <v>111.0</v>
      </c>
      <c r="J941" s="11">
        <f t="shared" si="2"/>
        <v>6.254054054</v>
      </c>
      <c r="K941" s="8">
        <f t="shared" si="3"/>
        <v>92.42016998</v>
      </c>
      <c r="L941" s="7">
        <f>(350+399)/2</f>
        <v>374.5</v>
      </c>
      <c r="M941" s="8">
        <f t="shared" si="4"/>
        <v>0.2467828304</v>
      </c>
    </row>
    <row r="942" ht="15.75" customHeight="1">
      <c r="A942" s="7">
        <v>2022.0</v>
      </c>
      <c r="B942" s="7">
        <v>6.0</v>
      </c>
      <c r="C942" s="7" t="s">
        <v>14</v>
      </c>
      <c r="D942" s="7" t="s">
        <v>28</v>
      </c>
      <c r="E942" s="7" t="s">
        <v>18</v>
      </c>
      <c r="F942" s="8">
        <v>47.942005</v>
      </c>
      <c r="G942" s="9">
        <v>0.205</v>
      </c>
      <c r="H942" s="10">
        <f t="shared" si="1"/>
        <v>205</v>
      </c>
      <c r="I942" s="7">
        <v>129.0</v>
      </c>
      <c r="J942" s="11">
        <f t="shared" si="2"/>
        <v>1.589147287</v>
      </c>
      <c r="K942" s="8">
        <f t="shared" si="3"/>
        <v>233.863439</v>
      </c>
      <c r="L942" s="7">
        <f>(400+599)/2</f>
        <v>499.5</v>
      </c>
      <c r="M942" s="8">
        <f t="shared" si="4"/>
        <v>0.4681950731</v>
      </c>
    </row>
    <row r="943" ht="15.75" hidden="1" customHeight="1">
      <c r="A943" s="7">
        <v>2022.0</v>
      </c>
      <c r="B943" s="7">
        <v>6.0</v>
      </c>
      <c r="C943" s="7" t="s">
        <v>31</v>
      </c>
      <c r="D943" s="7" t="s">
        <v>15</v>
      </c>
      <c r="E943" s="7" t="s">
        <v>16</v>
      </c>
      <c r="F943" s="8">
        <v>1685.635691</v>
      </c>
      <c r="G943" s="9">
        <v>23.0084</v>
      </c>
      <c r="H943" s="10">
        <f t="shared" si="1"/>
        <v>23008.4</v>
      </c>
      <c r="I943" s="7">
        <v>5156.0</v>
      </c>
      <c r="J943" s="11">
        <f t="shared" si="2"/>
        <v>4.462451513</v>
      </c>
      <c r="K943" s="8">
        <f t="shared" si="3"/>
        <v>73.26175184</v>
      </c>
      <c r="L943" s="7">
        <f>(200+249)/2</f>
        <v>224.5</v>
      </c>
      <c r="M943" s="8">
        <f t="shared" si="4"/>
        <v>0.3263329703</v>
      </c>
    </row>
    <row r="944" ht="15.75" hidden="1" customHeight="1">
      <c r="A944" s="7">
        <v>2022.0</v>
      </c>
      <c r="B944" s="7">
        <v>6.0</v>
      </c>
      <c r="C944" s="7" t="s">
        <v>31</v>
      </c>
      <c r="D944" s="7" t="s">
        <v>15</v>
      </c>
      <c r="E944" s="7" t="s">
        <v>17</v>
      </c>
      <c r="F944" s="8">
        <v>5592.503082</v>
      </c>
      <c r="G944" s="9">
        <v>49.5326</v>
      </c>
      <c r="H944" s="10">
        <f t="shared" si="1"/>
        <v>49532.6</v>
      </c>
      <c r="I944" s="7">
        <v>9147.0</v>
      </c>
      <c r="J944" s="11">
        <f t="shared" si="2"/>
        <v>5.415174374</v>
      </c>
      <c r="K944" s="8">
        <f t="shared" si="3"/>
        <v>112.9055023</v>
      </c>
      <c r="L944" s="7">
        <f>(350+399)/2</f>
        <v>374.5</v>
      </c>
      <c r="M944" s="8">
        <f t="shared" si="4"/>
        <v>0.3014833172</v>
      </c>
    </row>
    <row r="945" ht="15.75" hidden="1" customHeight="1">
      <c r="A945" s="7">
        <v>2022.0</v>
      </c>
      <c r="B945" s="7">
        <v>6.0</v>
      </c>
      <c r="C945" s="7" t="s">
        <v>31</v>
      </c>
      <c r="D945" s="7" t="s">
        <v>15</v>
      </c>
      <c r="E945" s="7" t="s">
        <v>18</v>
      </c>
      <c r="F945" s="8">
        <v>272.150799</v>
      </c>
      <c r="G945" s="9">
        <v>1.6843</v>
      </c>
      <c r="H945" s="10">
        <f t="shared" si="1"/>
        <v>1684.3</v>
      </c>
      <c r="I945" s="7">
        <v>415.0</v>
      </c>
      <c r="J945" s="11">
        <f t="shared" si="2"/>
        <v>4.058554217</v>
      </c>
      <c r="K945" s="8">
        <f t="shared" si="3"/>
        <v>161.5809529</v>
      </c>
      <c r="L945" s="7">
        <f>(400+599)/2</f>
        <v>499.5</v>
      </c>
      <c r="M945" s="8">
        <f t="shared" si="4"/>
        <v>0.3234853912</v>
      </c>
    </row>
    <row r="946" ht="15.75" hidden="1" customHeight="1">
      <c r="A946" s="7">
        <v>2022.0</v>
      </c>
      <c r="B946" s="7">
        <v>6.0</v>
      </c>
      <c r="C946" s="7" t="s">
        <v>31</v>
      </c>
      <c r="D946" s="7" t="s">
        <v>15</v>
      </c>
      <c r="E946" s="7" t="s">
        <v>19</v>
      </c>
      <c r="F946" s="8">
        <v>45.835925</v>
      </c>
      <c r="G946" s="9">
        <v>0.2838</v>
      </c>
      <c r="H946" s="10">
        <f t="shared" si="1"/>
        <v>283.8</v>
      </c>
      <c r="I946" s="7">
        <v>168.0</v>
      </c>
      <c r="J946" s="11">
        <f t="shared" si="2"/>
        <v>1.689285714</v>
      </c>
      <c r="K946" s="8">
        <f t="shared" si="3"/>
        <v>161.50784</v>
      </c>
      <c r="L946" s="7">
        <f>(600+899)/2</f>
        <v>749.5</v>
      </c>
      <c r="M946" s="8">
        <f t="shared" si="4"/>
        <v>0.215487445</v>
      </c>
    </row>
    <row r="947" ht="15.75" hidden="1" customHeight="1">
      <c r="A947" s="7">
        <v>2022.0</v>
      </c>
      <c r="B947" s="7">
        <v>6.0</v>
      </c>
      <c r="C947" s="7" t="s">
        <v>31</v>
      </c>
      <c r="D947" s="7" t="s">
        <v>20</v>
      </c>
      <c r="E947" s="7" t="s">
        <v>16</v>
      </c>
      <c r="F947" s="8">
        <v>55.049286</v>
      </c>
      <c r="G947" s="9">
        <v>0.4136</v>
      </c>
      <c r="H947" s="10">
        <f t="shared" si="1"/>
        <v>413.6</v>
      </c>
      <c r="I947" s="7">
        <v>79.0</v>
      </c>
      <c r="J947" s="11">
        <f t="shared" si="2"/>
        <v>5.235443038</v>
      </c>
      <c r="K947" s="8">
        <f t="shared" si="3"/>
        <v>133.0978868</v>
      </c>
      <c r="L947" s="7">
        <f>(200+249)/2</f>
        <v>224.5</v>
      </c>
      <c r="M947" s="8">
        <f t="shared" si="4"/>
        <v>0.5928636385</v>
      </c>
    </row>
    <row r="948" ht="15.75" hidden="1" customHeight="1">
      <c r="A948" s="7">
        <v>2022.0</v>
      </c>
      <c r="B948" s="7">
        <v>6.0</v>
      </c>
      <c r="C948" s="7" t="s">
        <v>31</v>
      </c>
      <c r="D948" s="7" t="s">
        <v>20</v>
      </c>
      <c r="E948" s="7" t="s">
        <v>18</v>
      </c>
      <c r="F948" s="8">
        <v>1936.799692</v>
      </c>
      <c r="G948" s="9">
        <v>10.0684</v>
      </c>
      <c r="H948" s="10">
        <f t="shared" si="1"/>
        <v>10068.4</v>
      </c>
      <c r="I948" s="7">
        <v>1724.0</v>
      </c>
      <c r="J948" s="11">
        <f t="shared" si="2"/>
        <v>5.840139211</v>
      </c>
      <c r="K948" s="8">
        <f t="shared" si="3"/>
        <v>192.3641981</v>
      </c>
      <c r="L948" s="7">
        <f>(400+599)/2</f>
        <v>499.5</v>
      </c>
      <c r="M948" s="8">
        <f t="shared" si="4"/>
        <v>0.3851135097</v>
      </c>
    </row>
    <row r="949" ht="15.75" hidden="1" customHeight="1">
      <c r="A949" s="7">
        <v>2022.0</v>
      </c>
      <c r="B949" s="7">
        <v>6.0</v>
      </c>
      <c r="C949" s="7" t="s">
        <v>31</v>
      </c>
      <c r="D949" s="7" t="s">
        <v>25</v>
      </c>
      <c r="E949" s="7" t="s">
        <v>27</v>
      </c>
      <c r="F949" s="8">
        <v>47.310042</v>
      </c>
      <c r="G949" s="9">
        <v>0.7601</v>
      </c>
      <c r="H949" s="10">
        <f t="shared" si="1"/>
        <v>760.1</v>
      </c>
      <c r="I949" s="7">
        <v>132.0</v>
      </c>
      <c r="J949" s="11">
        <f t="shared" si="2"/>
        <v>5.758333333</v>
      </c>
      <c r="K949" s="8">
        <f t="shared" si="3"/>
        <v>62.24186554</v>
      </c>
      <c r="L949" s="7">
        <f>(250+299)/2</f>
        <v>274.5</v>
      </c>
      <c r="M949" s="8">
        <f t="shared" si="4"/>
        <v>0.2267463226</v>
      </c>
    </row>
    <row r="950" ht="15.75" hidden="1" customHeight="1">
      <c r="A950" s="7">
        <v>2022.0</v>
      </c>
      <c r="B950" s="7">
        <v>6.0</v>
      </c>
      <c r="C950" s="7" t="s">
        <v>31</v>
      </c>
      <c r="D950" s="7" t="s">
        <v>25</v>
      </c>
      <c r="E950" s="7" t="s">
        <v>17</v>
      </c>
      <c r="F950" s="8">
        <v>358.479509</v>
      </c>
      <c r="G950" s="9">
        <v>4.6069</v>
      </c>
      <c r="H950" s="10">
        <f t="shared" si="1"/>
        <v>4606.9</v>
      </c>
      <c r="I950" s="7">
        <v>1378.0</v>
      </c>
      <c r="J950" s="11">
        <f t="shared" si="2"/>
        <v>3.34317852</v>
      </c>
      <c r="K950" s="8">
        <f t="shared" si="3"/>
        <v>77.81360763</v>
      </c>
      <c r="L950" s="7">
        <f>(350+399)/2</f>
        <v>374.5</v>
      </c>
      <c r="M950" s="8">
        <f t="shared" si="4"/>
        <v>0.2077799937</v>
      </c>
    </row>
    <row r="951" ht="15.75" hidden="1" customHeight="1">
      <c r="A951" s="7">
        <v>2022.0</v>
      </c>
      <c r="B951" s="7">
        <v>6.0</v>
      </c>
      <c r="C951" s="7" t="s">
        <v>31</v>
      </c>
      <c r="D951" s="7" t="s">
        <v>22</v>
      </c>
      <c r="E951" s="7" t="s">
        <v>23</v>
      </c>
      <c r="F951" s="8">
        <v>338.563089</v>
      </c>
      <c r="G951" s="9">
        <v>3.7427</v>
      </c>
      <c r="H951" s="10">
        <f t="shared" si="1"/>
        <v>3742.7</v>
      </c>
      <c r="I951" s="7">
        <v>1548.0</v>
      </c>
      <c r="J951" s="11">
        <f t="shared" si="2"/>
        <v>2.417764858</v>
      </c>
      <c r="K951" s="8">
        <f t="shared" si="3"/>
        <v>90.45958506</v>
      </c>
      <c r="L951" s="7">
        <v>200.0</v>
      </c>
      <c r="M951" s="8">
        <f t="shared" si="4"/>
        <v>0.4522979253</v>
      </c>
    </row>
    <row r="952" ht="15.75" hidden="1" customHeight="1">
      <c r="A952" s="7">
        <v>2022.0</v>
      </c>
      <c r="B952" s="7">
        <v>6.0</v>
      </c>
      <c r="C952" s="7" t="s">
        <v>31</v>
      </c>
      <c r="D952" s="7" t="s">
        <v>59</v>
      </c>
      <c r="E952" s="7" t="s">
        <v>17</v>
      </c>
      <c r="F952" s="8">
        <v>185.188337</v>
      </c>
      <c r="G952" s="9">
        <v>2.3031</v>
      </c>
      <c r="H952" s="10">
        <f t="shared" si="1"/>
        <v>2303.1</v>
      </c>
      <c r="I952" s="7">
        <v>811.0</v>
      </c>
      <c r="J952" s="11">
        <f t="shared" si="2"/>
        <v>2.839827374</v>
      </c>
      <c r="K952" s="8">
        <f t="shared" si="3"/>
        <v>80.40829187</v>
      </c>
      <c r="L952" s="7">
        <f t="shared" ref="L952:L953" si="55">(350+399)/2</f>
        <v>374.5</v>
      </c>
      <c r="M952" s="8">
        <f t="shared" si="4"/>
        <v>0.2147083895</v>
      </c>
    </row>
    <row r="953" ht="15.75" hidden="1" customHeight="1">
      <c r="A953" s="7">
        <v>2022.0</v>
      </c>
      <c r="B953" s="7">
        <v>6.0</v>
      </c>
      <c r="C953" s="7" t="s">
        <v>31</v>
      </c>
      <c r="D953" s="7" t="s">
        <v>56</v>
      </c>
      <c r="E953" s="7" t="s">
        <v>17</v>
      </c>
      <c r="F953" s="8">
        <v>125.774255</v>
      </c>
      <c r="G953" s="9">
        <v>2.3916</v>
      </c>
      <c r="H953" s="10">
        <f t="shared" si="1"/>
        <v>2391.6</v>
      </c>
      <c r="I953" s="7">
        <v>735.0</v>
      </c>
      <c r="J953" s="11">
        <f t="shared" si="2"/>
        <v>3.253877551</v>
      </c>
      <c r="K953" s="8">
        <f t="shared" si="3"/>
        <v>52.5900046</v>
      </c>
      <c r="L953" s="7">
        <f t="shared" si="55"/>
        <v>374.5</v>
      </c>
      <c r="M953" s="8">
        <f t="shared" si="4"/>
        <v>0.1404272486</v>
      </c>
    </row>
    <row r="954" ht="15.75" hidden="1" customHeight="1">
      <c r="A954" s="7">
        <v>2022.0</v>
      </c>
      <c r="B954" s="7">
        <v>6.0</v>
      </c>
      <c r="C954" s="7" t="s">
        <v>31</v>
      </c>
      <c r="D954" s="7" t="s">
        <v>56</v>
      </c>
      <c r="E954" s="7" t="s">
        <v>18</v>
      </c>
      <c r="F954" s="8">
        <v>24.544915</v>
      </c>
      <c r="G954" s="9">
        <v>0.3448</v>
      </c>
      <c r="H954" s="10">
        <f t="shared" si="1"/>
        <v>344.8</v>
      </c>
      <c r="I954" s="7">
        <v>139.0</v>
      </c>
      <c r="J954" s="11">
        <f t="shared" si="2"/>
        <v>2.48057554</v>
      </c>
      <c r="K954" s="8">
        <f t="shared" si="3"/>
        <v>71.18594838</v>
      </c>
      <c r="L954" s="7">
        <f>(400+599)/2</f>
        <v>499.5</v>
      </c>
      <c r="M954" s="8">
        <f t="shared" si="4"/>
        <v>0.1425144112</v>
      </c>
    </row>
    <row r="955" ht="15.75" hidden="1" customHeight="1">
      <c r="A955" s="7">
        <v>2022.0</v>
      </c>
      <c r="B955" s="7">
        <v>6.0</v>
      </c>
      <c r="C955" s="7" t="s">
        <v>31</v>
      </c>
      <c r="D955" s="7" t="s">
        <v>26</v>
      </c>
      <c r="E955" s="7" t="s">
        <v>27</v>
      </c>
      <c r="F955" s="8">
        <v>0.436692</v>
      </c>
      <c r="G955" s="9">
        <v>0.0013</v>
      </c>
      <c r="H955" s="10">
        <f t="shared" si="1"/>
        <v>1.3</v>
      </c>
      <c r="I955" s="7">
        <v>1.0</v>
      </c>
      <c r="J955" s="11">
        <f t="shared" si="2"/>
        <v>1.3</v>
      </c>
      <c r="K955" s="8">
        <f t="shared" si="3"/>
        <v>335.9169231</v>
      </c>
      <c r="L955" s="7">
        <f>(250+299)/2</f>
        <v>274.5</v>
      </c>
      <c r="M955" s="8">
        <f t="shared" si="4"/>
        <v>1.223741068</v>
      </c>
    </row>
    <row r="956" ht="15.75" hidden="1" customHeight="1">
      <c r="A956" s="7">
        <v>2022.0</v>
      </c>
      <c r="B956" s="7">
        <v>6.0</v>
      </c>
      <c r="C956" s="7" t="s">
        <v>31</v>
      </c>
      <c r="D956" s="7" t="s">
        <v>26</v>
      </c>
      <c r="E956" s="7" t="s">
        <v>32</v>
      </c>
      <c r="F956" s="8">
        <v>1.798287</v>
      </c>
      <c r="G956" s="9">
        <v>0.0057</v>
      </c>
      <c r="H956" s="10">
        <f t="shared" si="1"/>
        <v>5.7</v>
      </c>
      <c r="I956" s="7">
        <v>1.0</v>
      </c>
      <c r="J956" s="11">
        <f t="shared" si="2"/>
        <v>5.7</v>
      </c>
      <c r="K956" s="8">
        <f t="shared" si="3"/>
        <v>315.4889474</v>
      </c>
      <c r="L956" s="7">
        <f>(300+349)/2</f>
        <v>324.5</v>
      </c>
      <c r="M956" s="8">
        <f t="shared" si="4"/>
        <v>0.9722309626</v>
      </c>
    </row>
    <row r="957" ht="15.75" hidden="1" customHeight="1">
      <c r="A957" s="7">
        <v>2022.0</v>
      </c>
      <c r="B957" s="7">
        <v>6.0</v>
      </c>
      <c r="C957" s="7" t="s">
        <v>31</v>
      </c>
      <c r="D957" s="7" t="s">
        <v>26</v>
      </c>
      <c r="E957" s="7" t="s">
        <v>18</v>
      </c>
      <c r="F957" s="8">
        <v>130.889304</v>
      </c>
      <c r="G957" s="9">
        <v>0.7973</v>
      </c>
      <c r="H957" s="10">
        <f t="shared" si="1"/>
        <v>797.3</v>
      </c>
      <c r="I957" s="7">
        <v>1.0</v>
      </c>
      <c r="J957" s="11">
        <f t="shared" si="2"/>
        <v>797.3</v>
      </c>
      <c r="K957" s="8">
        <f t="shared" si="3"/>
        <v>164.1656892</v>
      </c>
      <c r="L957" s="7">
        <f>(400+599)/2</f>
        <v>499.5</v>
      </c>
      <c r="M957" s="8">
        <f t="shared" si="4"/>
        <v>0.3286600384</v>
      </c>
    </row>
    <row r="958" ht="15.75" hidden="1" customHeight="1">
      <c r="A958" s="7">
        <v>2022.0</v>
      </c>
      <c r="B958" s="7">
        <v>6.0</v>
      </c>
      <c r="C958" s="7" t="s">
        <v>31</v>
      </c>
      <c r="D958" s="7" t="s">
        <v>58</v>
      </c>
      <c r="E958" s="7" t="s">
        <v>17</v>
      </c>
      <c r="F958" s="8">
        <v>123.076725</v>
      </c>
      <c r="G958" s="9">
        <v>1.3516</v>
      </c>
      <c r="H958" s="10">
        <f t="shared" si="1"/>
        <v>1351.6</v>
      </c>
      <c r="I958" s="7">
        <v>569.0</v>
      </c>
      <c r="J958" s="11">
        <f t="shared" si="2"/>
        <v>2.375395431</v>
      </c>
      <c r="K958" s="8">
        <f t="shared" si="3"/>
        <v>91.06002146</v>
      </c>
      <c r="L958" s="7">
        <f>(350+399)/2</f>
        <v>374.5</v>
      </c>
      <c r="M958" s="8">
        <f t="shared" si="4"/>
        <v>0.2431509251</v>
      </c>
    </row>
    <row r="959" ht="15.75" hidden="1" customHeight="1">
      <c r="A959" s="7">
        <v>2022.0</v>
      </c>
      <c r="B959" s="7">
        <v>6.0</v>
      </c>
      <c r="C959" s="7" t="s">
        <v>31</v>
      </c>
      <c r="D959" s="7" t="s">
        <v>53</v>
      </c>
      <c r="E959" s="7" t="s">
        <v>32</v>
      </c>
      <c r="F959" s="8">
        <v>77.288938</v>
      </c>
      <c r="G959" s="9">
        <v>0.7768</v>
      </c>
      <c r="H959" s="10">
        <f t="shared" si="1"/>
        <v>776.8</v>
      </c>
      <c r="I959" s="7">
        <v>548.0</v>
      </c>
      <c r="J959" s="11">
        <f t="shared" si="2"/>
        <v>1.417518248</v>
      </c>
      <c r="K959" s="8">
        <f t="shared" si="3"/>
        <v>99.49657312</v>
      </c>
      <c r="L959" s="7">
        <f>(300+349)/2</f>
        <v>324.5</v>
      </c>
      <c r="M959" s="8">
        <f t="shared" si="4"/>
        <v>0.3066150173</v>
      </c>
    </row>
    <row r="960" ht="15.75" hidden="1" customHeight="1">
      <c r="A960" s="7">
        <v>2022.0</v>
      </c>
      <c r="B960" s="7">
        <v>6.0</v>
      </c>
      <c r="C960" s="7" t="s">
        <v>31</v>
      </c>
      <c r="D960" s="7" t="s">
        <v>21</v>
      </c>
      <c r="E960" s="7" t="s">
        <v>16</v>
      </c>
      <c r="F960" s="8">
        <v>73.262568</v>
      </c>
      <c r="G960" s="9">
        <v>1.1194</v>
      </c>
      <c r="H960" s="10">
        <f t="shared" si="1"/>
        <v>1119.4</v>
      </c>
      <c r="I960" s="7">
        <v>1.0</v>
      </c>
      <c r="J960" s="11">
        <f t="shared" si="2"/>
        <v>1119.4</v>
      </c>
      <c r="K960" s="8">
        <f t="shared" si="3"/>
        <v>65.44806861</v>
      </c>
      <c r="L960" s="7">
        <f>(200+249)/2</f>
        <v>224.5</v>
      </c>
      <c r="M960" s="8">
        <f t="shared" si="4"/>
        <v>0.2915281452</v>
      </c>
    </row>
    <row r="961" ht="15.75" hidden="1" customHeight="1">
      <c r="A961" s="7">
        <v>2022.0</v>
      </c>
      <c r="B961" s="7">
        <v>6.0</v>
      </c>
      <c r="C961" s="7" t="s">
        <v>31</v>
      </c>
      <c r="D961" s="7" t="s">
        <v>21</v>
      </c>
      <c r="E961" s="7" t="s">
        <v>18</v>
      </c>
      <c r="F961" s="8">
        <v>0.424094</v>
      </c>
      <c r="G961" s="9">
        <v>0.0027</v>
      </c>
      <c r="H961" s="10">
        <f t="shared" si="1"/>
        <v>2.7</v>
      </c>
      <c r="I961" s="7">
        <v>1.0</v>
      </c>
      <c r="J961" s="11">
        <f t="shared" si="2"/>
        <v>2.7</v>
      </c>
      <c r="K961" s="8">
        <f t="shared" si="3"/>
        <v>157.0718519</v>
      </c>
      <c r="L961" s="7">
        <f>(400+599)/2</f>
        <v>499.5</v>
      </c>
      <c r="M961" s="8">
        <f t="shared" si="4"/>
        <v>0.3144581619</v>
      </c>
    </row>
    <row r="962" ht="15.75" hidden="1" customHeight="1">
      <c r="A962" s="7">
        <v>2022.0</v>
      </c>
      <c r="B962" s="7">
        <v>6.0</v>
      </c>
      <c r="C962" s="7" t="s">
        <v>37</v>
      </c>
      <c r="D962" s="7" t="s">
        <v>15</v>
      </c>
      <c r="E962" s="7" t="s">
        <v>16</v>
      </c>
      <c r="F962" s="8">
        <v>3597.991186</v>
      </c>
      <c r="G962" s="9">
        <v>51.0212</v>
      </c>
      <c r="H962" s="10">
        <f t="shared" si="1"/>
        <v>51021.2</v>
      </c>
      <c r="I962" s="7">
        <v>9488.0</v>
      </c>
      <c r="J962" s="11">
        <f t="shared" si="2"/>
        <v>5.377445194</v>
      </c>
      <c r="K962" s="8">
        <f t="shared" si="3"/>
        <v>70.51953278</v>
      </c>
      <c r="L962" s="7">
        <f>(200+249)/2</f>
        <v>224.5</v>
      </c>
      <c r="M962" s="8">
        <f t="shared" si="4"/>
        <v>0.3141181861</v>
      </c>
    </row>
    <row r="963" ht="15.75" hidden="1" customHeight="1">
      <c r="A963" s="7">
        <v>2022.0</v>
      </c>
      <c r="B963" s="7">
        <v>6.0</v>
      </c>
      <c r="C963" s="7" t="s">
        <v>37</v>
      </c>
      <c r="D963" s="7" t="s">
        <v>15</v>
      </c>
      <c r="E963" s="7" t="s">
        <v>17</v>
      </c>
      <c r="F963" s="8">
        <v>12022.168798</v>
      </c>
      <c r="G963" s="9">
        <v>107.7345</v>
      </c>
      <c r="H963" s="10">
        <f t="shared" si="1"/>
        <v>107734.5</v>
      </c>
      <c r="I963" s="7">
        <v>17313.0</v>
      </c>
      <c r="J963" s="11">
        <f t="shared" si="2"/>
        <v>6.222751689</v>
      </c>
      <c r="K963" s="8">
        <f t="shared" si="3"/>
        <v>111.5907049</v>
      </c>
      <c r="L963" s="7">
        <f>(350+399)/2</f>
        <v>374.5</v>
      </c>
      <c r="M963" s="8">
        <f t="shared" si="4"/>
        <v>0.2979725098</v>
      </c>
    </row>
    <row r="964" ht="15.75" hidden="1" customHeight="1">
      <c r="A964" s="7">
        <v>2022.0</v>
      </c>
      <c r="B964" s="7">
        <v>6.0</v>
      </c>
      <c r="C964" s="7" t="s">
        <v>37</v>
      </c>
      <c r="D964" s="7" t="s">
        <v>15</v>
      </c>
      <c r="E964" s="7" t="s">
        <v>18</v>
      </c>
      <c r="F964" s="8">
        <v>1132.86316</v>
      </c>
      <c r="G964" s="9">
        <v>7.0644</v>
      </c>
      <c r="H964" s="10">
        <f t="shared" si="1"/>
        <v>7064.4</v>
      </c>
      <c r="I964" s="7">
        <v>824.0</v>
      </c>
      <c r="J964" s="11">
        <f t="shared" si="2"/>
        <v>8.573300971</v>
      </c>
      <c r="K964" s="8">
        <f t="shared" si="3"/>
        <v>160.3622615</v>
      </c>
      <c r="L964" s="7">
        <f>(400+599)/2</f>
        <v>499.5</v>
      </c>
      <c r="M964" s="8">
        <f t="shared" si="4"/>
        <v>0.3210455685</v>
      </c>
    </row>
    <row r="965" ht="15.75" hidden="1" customHeight="1">
      <c r="A965" s="7">
        <v>2022.0</v>
      </c>
      <c r="B965" s="7">
        <v>6.0</v>
      </c>
      <c r="C965" s="7" t="s">
        <v>37</v>
      </c>
      <c r="D965" s="7" t="s">
        <v>15</v>
      </c>
      <c r="E965" s="7" t="s">
        <v>19</v>
      </c>
      <c r="F965" s="8">
        <v>3.46668</v>
      </c>
      <c r="G965" s="9">
        <v>0.0168</v>
      </c>
      <c r="H965" s="10">
        <f t="shared" si="1"/>
        <v>16.8</v>
      </c>
      <c r="I965" s="7">
        <v>5.0</v>
      </c>
      <c r="J965" s="11">
        <f t="shared" si="2"/>
        <v>3.36</v>
      </c>
      <c r="K965" s="8">
        <f t="shared" si="3"/>
        <v>206.35</v>
      </c>
      <c r="L965" s="7">
        <f>(600+899)/2</f>
        <v>749.5</v>
      </c>
      <c r="M965" s="8">
        <f t="shared" si="4"/>
        <v>0.2753168779</v>
      </c>
    </row>
    <row r="966" ht="15.75" hidden="1" customHeight="1">
      <c r="A966" s="7">
        <v>2022.0</v>
      </c>
      <c r="B966" s="7">
        <v>6.0</v>
      </c>
      <c r="C966" s="7" t="s">
        <v>37</v>
      </c>
      <c r="D966" s="7" t="s">
        <v>20</v>
      </c>
      <c r="E966" s="7" t="s">
        <v>16</v>
      </c>
      <c r="F966" s="8">
        <v>186.218269</v>
      </c>
      <c r="G966" s="9">
        <v>1.5532</v>
      </c>
      <c r="H966" s="10">
        <f t="shared" si="1"/>
        <v>1553.2</v>
      </c>
      <c r="I966" s="7">
        <v>276.0</v>
      </c>
      <c r="J966" s="11">
        <f t="shared" si="2"/>
        <v>5.627536232</v>
      </c>
      <c r="K966" s="8">
        <f t="shared" si="3"/>
        <v>119.8932971</v>
      </c>
      <c r="L966" s="7">
        <f>(200+249)/2</f>
        <v>224.5</v>
      </c>
      <c r="M966" s="8">
        <f t="shared" si="4"/>
        <v>0.5340458667</v>
      </c>
    </row>
    <row r="967" ht="15.75" hidden="1" customHeight="1">
      <c r="A967" s="7">
        <v>2022.0</v>
      </c>
      <c r="B967" s="7">
        <v>6.0</v>
      </c>
      <c r="C967" s="7" t="s">
        <v>37</v>
      </c>
      <c r="D967" s="7" t="s">
        <v>20</v>
      </c>
      <c r="E967" s="7" t="s">
        <v>18</v>
      </c>
      <c r="F967" s="8">
        <v>6132.884335</v>
      </c>
      <c r="G967" s="9">
        <v>29.5306</v>
      </c>
      <c r="H967" s="10">
        <f t="shared" si="1"/>
        <v>29530.6</v>
      </c>
      <c r="I967" s="7">
        <v>4155.0</v>
      </c>
      <c r="J967" s="11">
        <f t="shared" si="2"/>
        <v>7.107244284</v>
      </c>
      <c r="K967" s="8">
        <f t="shared" si="3"/>
        <v>207.6789613</v>
      </c>
      <c r="L967" s="7">
        <f>(400+599)/2</f>
        <v>499.5</v>
      </c>
      <c r="M967" s="8">
        <f t="shared" si="4"/>
        <v>0.4157736963</v>
      </c>
    </row>
    <row r="968" ht="15.75" hidden="1" customHeight="1">
      <c r="A968" s="7">
        <v>2022.0</v>
      </c>
      <c r="B968" s="7">
        <v>6.0</v>
      </c>
      <c r="C968" s="7" t="s">
        <v>37</v>
      </c>
      <c r="D968" s="7" t="s">
        <v>25</v>
      </c>
      <c r="E968" s="7" t="s">
        <v>27</v>
      </c>
      <c r="F968" s="8">
        <v>135.541072</v>
      </c>
      <c r="G968" s="9">
        <v>2.2017</v>
      </c>
      <c r="H968" s="10">
        <f t="shared" si="1"/>
        <v>2201.7</v>
      </c>
      <c r="I968" s="7">
        <v>359.0</v>
      </c>
      <c r="J968" s="11">
        <f t="shared" si="2"/>
        <v>6.132869081</v>
      </c>
      <c r="K968" s="8">
        <f t="shared" si="3"/>
        <v>61.56200754</v>
      </c>
      <c r="L968" s="7">
        <f>(250+299)/2</f>
        <v>274.5</v>
      </c>
      <c r="M968" s="8">
        <f t="shared" si="4"/>
        <v>0.2242696085</v>
      </c>
    </row>
    <row r="969" ht="15.75" hidden="1" customHeight="1">
      <c r="A969" s="7">
        <v>2022.0</v>
      </c>
      <c r="B969" s="7">
        <v>6.0</v>
      </c>
      <c r="C969" s="7" t="s">
        <v>37</v>
      </c>
      <c r="D969" s="7" t="s">
        <v>25</v>
      </c>
      <c r="E969" s="7" t="s">
        <v>17</v>
      </c>
      <c r="F969" s="8">
        <v>998.023275</v>
      </c>
      <c r="G969" s="9">
        <v>11.8421</v>
      </c>
      <c r="H969" s="10">
        <f t="shared" si="1"/>
        <v>11842.1</v>
      </c>
      <c r="I969" s="7">
        <v>1694.0</v>
      </c>
      <c r="J969" s="11">
        <f t="shared" si="2"/>
        <v>6.990613932</v>
      </c>
      <c r="K969" s="8">
        <f t="shared" si="3"/>
        <v>84.27755846</v>
      </c>
      <c r="L969" s="7">
        <f t="shared" ref="L969:L970" si="56">(350+399)/2</f>
        <v>374.5</v>
      </c>
      <c r="M969" s="8">
        <f t="shared" si="4"/>
        <v>0.2250402095</v>
      </c>
    </row>
    <row r="970" ht="15.75" hidden="1" customHeight="1">
      <c r="A970" s="7">
        <v>2022.0</v>
      </c>
      <c r="B970" s="7">
        <v>6.0</v>
      </c>
      <c r="C970" s="7" t="s">
        <v>37</v>
      </c>
      <c r="D970" s="7" t="s">
        <v>58</v>
      </c>
      <c r="E970" s="7" t="s">
        <v>17</v>
      </c>
      <c r="F970" s="8">
        <v>763.411125</v>
      </c>
      <c r="G970" s="9">
        <v>8.194</v>
      </c>
      <c r="H970" s="10">
        <f t="shared" si="1"/>
        <v>8194</v>
      </c>
      <c r="I970" s="7">
        <v>2991.0</v>
      </c>
      <c r="J970" s="11">
        <f t="shared" si="2"/>
        <v>2.739551989</v>
      </c>
      <c r="K970" s="8">
        <f t="shared" si="3"/>
        <v>93.16708872</v>
      </c>
      <c r="L970" s="7">
        <f t="shared" si="56"/>
        <v>374.5</v>
      </c>
      <c r="M970" s="8">
        <f t="shared" si="4"/>
        <v>0.248777273</v>
      </c>
    </row>
    <row r="971" ht="15.75" hidden="1" customHeight="1">
      <c r="A971" s="7">
        <v>2022.0</v>
      </c>
      <c r="B971" s="7">
        <v>6.0</v>
      </c>
      <c r="C971" s="7" t="s">
        <v>37</v>
      </c>
      <c r="D971" s="7" t="s">
        <v>26</v>
      </c>
      <c r="E971" s="7" t="s">
        <v>27</v>
      </c>
      <c r="F971" s="8">
        <v>1.783766</v>
      </c>
      <c r="G971" s="9">
        <v>0.004</v>
      </c>
      <c r="H971" s="10">
        <f t="shared" si="1"/>
        <v>4</v>
      </c>
      <c r="I971" s="7">
        <v>3.0</v>
      </c>
      <c r="J971" s="11">
        <f t="shared" si="2"/>
        <v>1.333333333</v>
      </c>
      <c r="K971" s="8">
        <f t="shared" si="3"/>
        <v>445.9415</v>
      </c>
      <c r="L971" s="7">
        <f>(250+299)/2</f>
        <v>274.5</v>
      </c>
      <c r="M971" s="8">
        <f t="shared" si="4"/>
        <v>1.624559199</v>
      </c>
    </row>
    <row r="972" ht="15.75" hidden="1" customHeight="1">
      <c r="A972" s="7">
        <v>2022.0</v>
      </c>
      <c r="B972" s="7">
        <v>6.0</v>
      </c>
      <c r="C972" s="7" t="s">
        <v>37</v>
      </c>
      <c r="D972" s="7" t="s">
        <v>26</v>
      </c>
      <c r="E972" s="7" t="s">
        <v>32</v>
      </c>
      <c r="F972" s="8">
        <v>12.487819</v>
      </c>
      <c r="G972" s="9">
        <v>0.0437</v>
      </c>
      <c r="H972" s="10">
        <f t="shared" si="1"/>
        <v>43.7</v>
      </c>
      <c r="I972" s="7">
        <v>31.0</v>
      </c>
      <c r="J972" s="11">
        <f t="shared" si="2"/>
        <v>1.409677419</v>
      </c>
      <c r="K972" s="8">
        <f t="shared" si="3"/>
        <v>285.7624485</v>
      </c>
      <c r="L972" s="7">
        <f>(300+349)/2</f>
        <v>324.5</v>
      </c>
      <c r="M972" s="8">
        <f t="shared" si="4"/>
        <v>0.8806238783</v>
      </c>
    </row>
    <row r="973" ht="15.75" hidden="1" customHeight="1">
      <c r="A973" s="7">
        <v>2022.0</v>
      </c>
      <c r="B973" s="7">
        <v>6.0</v>
      </c>
      <c r="C973" s="7" t="s">
        <v>37</v>
      </c>
      <c r="D973" s="7" t="s">
        <v>26</v>
      </c>
      <c r="E973" s="7" t="s">
        <v>18</v>
      </c>
      <c r="F973" s="8">
        <v>570.032862</v>
      </c>
      <c r="G973" s="9">
        <v>2.0888</v>
      </c>
      <c r="H973" s="10">
        <f t="shared" si="1"/>
        <v>2088.8</v>
      </c>
      <c r="I973" s="7">
        <v>353.0</v>
      </c>
      <c r="J973" s="11">
        <f t="shared" si="2"/>
        <v>5.917280453</v>
      </c>
      <c r="K973" s="8">
        <f t="shared" si="3"/>
        <v>272.899685</v>
      </c>
      <c r="L973" s="7">
        <f>(400+599)/2</f>
        <v>499.5</v>
      </c>
      <c r="M973" s="8">
        <f t="shared" si="4"/>
        <v>0.5463457157</v>
      </c>
    </row>
    <row r="974" ht="15.75" hidden="1" customHeight="1">
      <c r="A974" s="7">
        <v>2022.0</v>
      </c>
      <c r="B974" s="7">
        <v>6.0</v>
      </c>
      <c r="C974" s="7" t="s">
        <v>37</v>
      </c>
      <c r="D974" s="7" t="s">
        <v>22</v>
      </c>
      <c r="E974" s="7" t="s">
        <v>23</v>
      </c>
      <c r="F974" s="8">
        <v>528.67611</v>
      </c>
      <c r="G974" s="9">
        <v>5.4623</v>
      </c>
      <c r="H974" s="10">
        <f t="shared" si="1"/>
        <v>5462.3</v>
      </c>
      <c r="I974" s="7">
        <v>2267.0</v>
      </c>
      <c r="J974" s="11">
        <f t="shared" si="2"/>
        <v>2.409483899</v>
      </c>
      <c r="K974" s="8">
        <f t="shared" si="3"/>
        <v>96.78635556</v>
      </c>
      <c r="L974" s="7">
        <v>200.0</v>
      </c>
      <c r="M974" s="8">
        <f t="shared" si="4"/>
        <v>0.4839317778</v>
      </c>
    </row>
    <row r="975" ht="15.75" hidden="1" customHeight="1">
      <c r="A975" s="7">
        <v>2022.0</v>
      </c>
      <c r="B975" s="7">
        <v>6.0</v>
      </c>
      <c r="C975" s="7" t="s">
        <v>37</v>
      </c>
      <c r="D975" s="7" t="s">
        <v>56</v>
      </c>
      <c r="E975" s="7" t="s">
        <v>17</v>
      </c>
      <c r="F975" s="8">
        <v>378.791908</v>
      </c>
      <c r="G975" s="9">
        <v>6.5873</v>
      </c>
      <c r="H975" s="10">
        <f t="shared" si="1"/>
        <v>6587.3</v>
      </c>
      <c r="I975" s="7">
        <v>1671.0</v>
      </c>
      <c r="J975" s="11">
        <f t="shared" si="2"/>
        <v>3.942130461</v>
      </c>
      <c r="K975" s="8">
        <f t="shared" si="3"/>
        <v>57.50336375</v>
      </c>
      <c r="L975" s="7">
        <f>(350+399)/2</f>
        <v>374.5</v>
      </c>
      <c r="M975" s="8">
        <f t="shared" si="4"/>
        <v>0.1535470327</v>
      </c>
    </row>
    <row r="976" ht="15.75" hidden="1" customHeight="1">
      <c r="A976" s="7">
        <v>2022.0</v>
      </c>
      <c r="B976" s="7">
        <v>6.0</v>
      </c>
      <c r="C976" s="7" t="s">
        <v>37</v>
      </c>
      <c r="D976" s="7" t="s">
        <v>56</v>
      </c>
      <c r="E976" s="7" t="s">
        <v>18</v>
      </c>
      <c r="F976" s="8">
        <v>31.427352</v>
      </c>
      <c r="G976" s="9">
        <v>0.3579</v>
      </c>
      <c r="H976" s="10">
        <f t="shared" si="1"/>
        <v>357.9</v>
      </c>
      <c r="I976" s="7">
        <v>112.0</v>
      </c>
      <c r="J976" s="11">
        <f t="shared" si="2"/>
        <v>3.195535714</v>
      </c>
      <c r="K976" s="8">
        <f t="shared" si="3"/>
        <v>87.81042749</v>
      </c>
      <c r="L976" s="7">
        <f>(400+599)/2</f>
        <v>499.5</v>
      </c>
      <c r="M976" s="8">
        <f t="shared" si="4"/>
        <v>0.1757966516</v>
      </c>
    </row>
    <row r="977" ht="15.75" hidden="1" customHeight="1">
      <c r="A977" s="7">
        <v>2022.0</v>
      </c>
      <c r="B977" s="7">
        <v>6.0</v>
      </c>
      <c r="C977" s="7" t="s">
        <v>37</v>
      </c>
      <c r="D977" s="7" t="s">
        <v>38</v>
      </c>
      <c r="E977" s="7" t="s">
        <v>23</v>
      </c>
      <c r="F977" s="8">
        <v>383.185945</v>
      </c>
      <c r="G977" s="9">
        <v>1.1775</v>
      </c>
      <c r="H977" s="10">
        <f t="shared" si="1"/>
        <v>1177.5</v>
      </c>
      <c r="I977" s="7">
        <v>116.0</v>
      </c>
      <c r="J977" s="11">
        <f t="shared" si="2"/>
        <v>10.15086207</v>
      </c>
      <c r="K977" s="8">
        <f t="shared" si="3"/>
        <v>325.4233079</v>
      </c>
      <c r="L977" s="7">
        <v>200.0</v>
      </c>
      <c r="M977" s="8">
        <f t="shared" si="4"/>
        <v>1.627116539</v>
      </c>
    </row>
    <row r="978" ht="15.75" hidden="1" customHeight="1">
      <c r="A978" s="7">
        <v>2022.0</v>
      </c>
      <c r="B978" s="7">
        <v>6.0</v>
      </c>
      <c r="C978" s="7" t="s">
        <v>37</v>
      </c>
      <c r="D978" s="7" t="s">
        <v>38</v>
      </c>
      <c r="E978" s="7" t="s">
        <v>17</v>
      </c>
      <c r="F978" s="8">
        <v>6.649438</v>
      </c>
      <c r="G978" s="9">
        <v>0.0141</v>
      </c>
      <c r="H978" s="10">
        <f t="shared" si="1"/>
        <v>14.1</v>
      </c>
      <c r="I978" s="7">
        <v>4.0</v>
      </c>
      <c r="J978" s="11">
        <f t="shared" si="2"/>
        <v>3.525</v>
      </c>
      <c r="K978" s="8">
        <f t="shared" si="3"/>
        <v>471.5913475</v>
      </c>
      <c r="L978" s="7">
        <f>(350+399)/2</f>
        <v>374.5</v>
      </c>
      <c r="M978" s="8">
        <f t="shared" si="4"/>
        <v>1.259255935</v>
      </c>
    </row>
    <row r="979" ht="15.75" hidden="1" customHeight="1">
      <c r="A979" s="7">
        <v>2022.0</v>
      </c>
      <c r="B979" s="7">
        <v>6.0</v>
      </c>
      <c r="C979" s="7" t="s">
        <v>37</v>
      </c>
      <c r="D979" s="7" t="s">
        <v>38</v>
      </c>
      <c r="E979" s="7" t="s">
        <v>18</v>
      </c>
      <c r="F979" s="8">
        <v>24.763261</v>
      </c>
      <c r="G979" s="9">
        <v>0.0464</v>
      </c>
      <c r="H979" s="10">
        <f t="shared" si="1"/>
        <v>46.4</v>
      </c>
      <c r="I979" s="7">
        <v>37.0</v>
      </c>
      <c r="J979" s="11">
        <f t="shared" si="2"/>
        <v>1.254054054</v>
      </c>
      <c r="K979" s="8">
        <f t="shared" si="3"/>
        <v>533.6909698</v>
      </c>
      <c r="L979" s="7">
        <f>(400+599)/2</f>
        <v>499.5</v>
      </c>
      <c r="M979" s="8">
        <f t="shared" si="4"/>
        <v>1.06845039</v>
      </c>
    </row>
    <row r="980" ht="15.75" hidden="1" customHeight="1">
      <c r="A980" s="7">
        <v>2022.0</v>
      </c>
      <c r="B980" s="7">
        <v>6.0</v>
      </c>
      <c r="C980" s="7" t="s">
        <v>37</v>
      </c>
      <c r="D980" s="7" t="s">
        <v>24</v>
      </c>
      <c r="E980" s="7" t="s">
        <v>17</v>
      </c>
      <c r="F980" s="8">
        <v>247.163292</v>
      </c>
      <c r="G980" s="9">
        <v>1.2146</v>
      </c>
      <c r="H980" s="10">
        <f t="shared" si="1"/>
        <v>1214.6</v>
      </c>
      <c r="I980" s="7">
        <v>1.0</v>
      </c>
      <c r="J980" s="11">
        <f t="shared" si="2"/>
        <v>1214.6</v>
      </c>
      <c r="K980" s="8">
        <f t="shared" si="3"/>
        <v>203.4935715</v>
      </c>
      <c r="L980" s="7">
        <f t="shared" ref="L980:L981" si="57">(350+399)/2</f>
        <v>374.5</v>
      </c>
      <c r="M980" s="8">
        <f t="shared" si="4"/>
        <v>0.5433740228</v>
      </c>
    </row>
    <row r="981" ht="15.75" hidden="1" customHeight="1">
      <c r="A981" s="7">
        <v>2022.0</v>
      </c>
      <c r="B981" s="7">
        <v>6.0</v>
      </c>
      <c r="C981" s="7" t="s">
        <v>37</v>
      </c>
      <c r="D981" s="7" t="s">
        <v>39</v>
      </c>
      <c r="E981" s="7" t="s">
        <v>17</v>
      </c>
      <c r="F981" s="8">
        <v>122.495486</v>
      </c>
      <c r="G981" s="9">
        <v>0.2906</v>
      </c>
      <c r="H981" s="10">
        <f t="shared" si="1"/>
        <v>290.6</v>
      </c>
      <c r="I981" s="7">
        <v>1.0</v>
      </c>
      <c r="J981" s="11">
        <f t="shared" si="2"/>
        <v>290.6</v>
      </c>
      <c r="K981" s="8">
        <f t="shared" si="3"/>
        <v>421.5261046</v>
      </c>
      <c r="L981" s="7">
        <f t="shared" si="57"/>
        <v>374.5</v>
      </c>
      <c r="M981" s="8">
        <f t="shared" si="4"/>
        <v>1.125570373</v>
      </c>
    </row>
    <row r="982" ht="15.75" hidden="1" customHeight="1">
      <c r="A982" s="7">
        <v>2022.0</v>
      </c>
      <c r="B982" s="7">
        <v>6.0</v>
      </c>
      <c r="C982" s="7" t="s">
        <v>37</v>
      </c>
      <c r="D982" s="7" t="s">
        <v>39</v>
      </c>
      <c r="E982" s="7" t="s">
        <v>18</v>
      </c>
      <c r="F982" s="8">
        <v>74.971474</v>
      </c>
      <c r="G982" s="9">
        <v>0.1318</v>
      </c>
      <c r="H982" s="10">
        <f t="shared" si="1"/>
        <v>131.8</v>
      </c>
      <c r="I982" s="7">
        <v>1.0</v>
      </c>
      <c r="J982" s="11">
        <f t="shared" si="2"/>
        <v>131.8</v>
      </c>
      <c r="K982" s="8">
        <f t="shared" si="3"/>
        <v>568.8275721</v>
      </c>
      <c r="L982" s="7">
        <f>(400+599)/2</f>
        <v>499.5</v>
      </c>
      <c r="M982" s="8">
        <f t="shared" si="4"/>
        <v>1.138793938</v>
      </c>
    </row>
    <row r="983" ht="15.75" hidden="1" customHeight="1">
      <c r="A983" s="7">
        <v>2022.0</v>
      </c>
      <c r="B983" s="7">
        <v>7.0</v>
      </c>
      <c r="C983" s="7" t="s">
        <v>14</v>
      </c>
      <c r="D983" s="7" t="s">
        <v>15</v>
      </c>
      <c r="E983" s="7" t="s">
        <v>16</v>
      </c>
      <c r="F983" s="8">
        <v>593.09146</v>
      </c>
      <c r="G983" s="9">
        <v>7.9512</v>
      </c>
      <c r="H983" s="10">
        <f t="shared" si="1"/>
        <v>7951.2</v>
      </c>
      <c r="I983" s="7">
        <v>431.0</v>
      </c>
      <c r="J983" s="11">
        <f t="shared" si="2"/>
        <v>18.44825986</v>
      </c>
      <c r="K983" s="8">
        <f t="shared" si="3"/>
        <v>74.59144029</v>
      </c>
      <c r="L983" s="7">
        <f>(200+249)/2</f>
        <v>224.5</v>
      </c>
      <c r="M983" s="8">
        <f t="shared" si="4"/>
        <v>0.3322558587</v>
      </c>
    </row>
    <row r="984" ht="15.75" customHeight="1">
      <c r="A984" s="7">
        <v>2022.0</v>
      </c>
      <c r="B984" s="7">
        <v>7.0</v>
      </c>
      <c r="C984" s="7" t="s">
        <v>14</v>
      </c>
      <c r="D984" s="7" t="s">
        <v>15</v>
      </c>
      <c r="E984" s="7" t="s">
        <v>17</v>
      </c>
      <c r="F984" s="8">
        <v>4003.448941</v>
      </c>
      <c r="G984" s="9">
        <v>38.0089</v>
      </c>
      <c r="H984" s="10">
        <f t="shared" si="1"/>
        <v>38008.9</v>
      </c>
      <c r="I984" s="7">
        <v>654.0</v>
      </c>
      <c r="J984" s="11">
        <f t="shared" si="2"/>
        <v>58.1175841</v>
      </c>
      <c r="K984" s="8">
        <f t="shared" si="3"/>
        <v>105.3292503</v>
      </c>
      <c r="L984" s="7">
        <f>(350+399)/2</f>
        <v>374.5</v>
      </c>
      <c r="M984" s="8">
        <f t="shared" si="4"/>
        <v>0.2812530048</v>
      </c>
    </row>
    <row r="985" ht="15.75" customHeight="1">
      <c r="A985" s="7">
        <v>2022.0</v>
      </c>
      <c r="B985" s="7">
        <v>7.0</v>
      </c>
      <c r="C985" s="7" t="s">
        <v>14</v>
      </c>
      <c r="D985" s="7" t="s">
        <v>15</v>
      </c>
      <c r="E985" s="7" t="s">
        <v>18</v>
      </c>
      <c r="F985" s="8">
        <v>3206.174313</v>
      </c>
      <c r="G985" s="9">
        <v>24.3086</v>
      </c>
      <c r="H985" s="10">
        <f t="shared" si="1"/>
        <v>24308.6</v>
      </c>
      <c r="I985" s="7">
        <v>541.0</v>
      </c>
      <c r="J985" s="11">
        <f t="shared" si="2"/>
        <v>44.93271719</v>
      </c>
      <c r="K985" s="8">
        <f t="shared" si="3"/>
        <v>131.894651</v>
      </c>
      <c r="L985" s="7">
        <f>(400+599)/2</f>
        <v>499.5</v>
      </c>
      <c r="M985" s="8">
        <f t="shared" si="4"/>
        <v>0.2640533553</v>
      </c>
    </row>
    <row r="986" ht="15.75" hidden="1" customHeight="1">
      <c r="A986" s="7">
        <v>2022.0</v>
      </c>
      <c r="B986" s="7">
        <v>7.0</v>
      </c>
      <c r="C986" s="7" t="s">
        <v>14</v>
      </c>
      <c r="D986" s="7" t="s">
        <v>20</v>
      </c>
      <c r="E986" s="7" t="s">
        <v>16</v>
      </c>
      <c r="F986" s="8">
        <v>121.739067</v>
      </c>
      <c r="G986" s="9">
        <v>1.267</v>
      </c>
      <c r="H986" s="10">
        <f t="shared" si="1"/>
        <v>1267</v>
      </c>
      <c r="I986" s="7">
        <v>81.0</v>
      </c>
      <c r="J986" s="11">
        <f t="shared" si="2"/>
        <v>15.64197531</v>
      </c>
      <c r="K986" s="8">
        <f t="shared" si="3"/>
        <v>96.08450434</v>
      </c>
      <c r="L986" s="7">
        <f>(200+249)/2</f>
        <v>224.5</v>
      </c>
      <c r="M986" s="8">
        <f t="shared" si="4"/>
        <v>0.4279933378</v>
      </c>
    </row>
    <row r="987" ht="15.75" customHeight="1">
      <c r="A987" s="7">
        <v>2022.0</v>
      </c>
      <c r="B987" s="7">
        <v>7.0</v>
      </c>
      <c r="C987" s="7" t="s">
        <v>14</v>
      </c>
      <c r="D987" s="7" t="s">
        <v>20</v>
      </c>
      <c r="E987" s="7" t="s">
        <v>18</v>
      </c>
      <c r="F987" s="8">
        <v>7236.981536</v>
      </c>
      <c r="G987" s="9">
        <v>40.5318</v>
      </c>
      <c r="H987" s="10">
        <f t="shared" si="1"/>
        <v>40531.8</v>
      </c>
      <c r="I987" s="7">
        <v>627.0</v>
      </c>
      <c r="J987" s="11">
        <f t="shared" si="2"/>
        <v>64.64401914</v>
      </c>
      <c r="K987" s="8">
        <f t="shared" si="3"/>
        <v>178.5507068</v>
      </c>
      <c r="L987" s="7">
        <f>(400+599)/2</f>
        <v>499.5</v>
      </c>
      <c r="M987" s="8">
        <f t="shared" si="4"/>
        <v>0.3574588724</v>
      </c>
    </row>
    <row r="988" ht="15.75" customHeight="1">
      <c r="A988" s="7">
        <v>2022.0</v>
      </c>
      <c r="B988" s="7">
        <v>7.0</v>
      </c>
      <c r="C988" s="7" t="s">
        <v>14</v>
      </c>
      <c r="D988" s="7" t="s">
        <v>26</v>
      </c>
      <c r="E988" s="7" t="s">
        <v>27</v>
      </c>
      <c r="F988" s="8">
        <v>1.591611</v>
      </c>
      <c r="G988" s="9">
        <v>0.0049</v>
      </c>
      <c r="H988" s="10">
        <f t="shared" si="1"/>
        <v>4.9</v>
      </c>
      <c r="I988" s="7">
        <v>6.0</v>
      </c>
      <c r="J988" s="11">
        <f t="shared" si="2"/>
        <v>0.8166666667</v>
      </c>
      <c r="K988" s="8">
        <f t="shared" si="3"/>
        <v>324.8185714</v>
      </c>
      <c r="L988" s="7">
        <f>(250+299)/2</f>
        <v>274.5</v>
      </c>
      <c r="M988" s="8">
        <f t="shared" si="4"/>
        <v>1.183309914</v>
      </c>
    </row>
    <row r="989" ht="15.75" customHeight="1">
      <c r="A989" s="7">
        <v>2022.0</v>
      </c>
      <c r="B989" s="7">
        <v>7.0</v>
      </c>
      <c r="C989" s="7" t="s">
        <v>14</v>
      </c>
      <c r="D989" s="7" t="s">
        <v>26</v>
      </c>
      <c r="E989" s="7" t="s">
        <v>18</v>
      </c>
      <c r="F989" s="8">
        <v>410.215547</v>
      </c>
      <c r="G989" s="9">
        <v>2.5055</v>
      </c>
      <c r="H989" s="10">
        <f t="shared" si="1"/>
        <v>2505.5</v>
      </c>
      <c r="I989" s="7">
        <v>168.0</v>
      </c>
      <c r="J989" s="11">
        <f t="shared" si="2"/>
        <v>14.91369048</v>
      </c>
      <c r="K989" s="8">
        <f t="shared" si="3"/>
        <v>163.7260216</v>
      </c>
      <c r="L989" s="7">
        <f>(400+599)/2</f>
        <v>499.5</v>
      </c>
      <c r="M989" s="8">
        <f t="shared" si="4"/>
        <v>0.3277798229</v>
      </c>
    </row>
    <row r="990" ht="15.75" customHeight="1">
      <c r="A990" s="7">
        <v>2022.0</v>
      </c>
      <c r="B990" s="7">
        <v>7.0</v>
      </c>
      <c r="C990" s="7" t="s">
        <v>14</v>
      </c>
      <c r="D990" s="7" t="s">
        <v>22</v>
      </c>
      <c r="E990" s="7" t="s">
        <v>23</v>
      </c>
      <c r="F990" s="8">
        <v>263.524314</v>
      </c>
      <c r="G990" s="9">
        <v>2.336</v>
      </c>
      <c r="H990" s="10">
        <f t="shared" si="1"/>
        <v>2336</v>
      </c>
      <c r="I990" s="7">
        <v>176.0</v>
      </c>
      <c r="J990" s="11">
        <f t="shared" si="2"/>
        <v>13.27272727</v>
      </c>
      <c r="K990" s="8">
        <f t="shared" si="3"/>
        <v>112.8100659</v>
      </c>
      <c r="L990" s="7">
        <v>200.0</v>
      </c>
      <c r="M990" s="8">
        <f t="shared" si="4"/>
        <v>0.5640503296</v>
      </c>
    </row>
    <row r="991" ht="15.75" customHeight="1">
      <c r="A991" s="7">
        <v>2022.0</v>
      </c>
      <c r="B991" s="7">
        <v>7.0</v>
      </c>
      <c r="C991" s="7" t="s">
        <v>14</v>
      </c>
      <c r="D991" s="7" t="s">
        <v>25</v>
      </c>
      <c r="E991" s="7" t="s">
        <v>27</v>
      </c>
      <c r="F991" s="8">
        <v>3.309734</v>
      </c>
      <c r="G991" s="9">
        <v>0.0605</v>
      </c>
      <c r="H991" s="10">
        <f t="shared" si="1"/>
        <v>60.5</v>
      </c>
      <c r="I991" s="7">
        <v>6.0</v>
      </c>
      <c r="J991" s="11">
        <f t="shared" si="2"/>
        <v>10.08333333</v>
      </c>
      <c r="K991" s="8">
        <f t="shared" si="3"/>
        <v>54.70634711</v>
      </c>
      <c r="L991" s="7">
        <f>(250+299)/2</f>
        <v>274.5</v>
      </c>
      <c r="M991" s="8">
        <f t="shared" si="4"/>
        <v>0.199294525</v>
      </c>
    </row>
    <row r="992" ht="15.75" customHeight="1">
      <c r="A992" s="7">
        <v>2022.0</v>
      </c>
      <c r="B992" s="7">
        <v>7.0</v>
      </c>
      <c r="C992" s="7" t="s">
        <v>14</v>
      </c>
      <c r="D992" s="7" t="s">
        <v>25</v>
      </c>
      <c r="E992" s="7" t="s">
        <v>17</v>
      </c>
      <c r="F992" s="8">
        <v>170.500217</v>
      </c>
      <c r="G992" s="9">
        <v>2.6689</v>
      </c>
      <c r="H992" s="10">
        <f t="shared" si="1"/>
        <v>2668.9</v>
      </c>
      <c r="I992" s="7">
        <v>157.0</v>
      </c>
      <c r="J992" s="11">
        <f t="shared" si="2"/>
        <v>16.99936306</v>
      </c>
      <c r="K992" s="8">
        <f t="shared" si="3"/>
        <v>63.88407846</v>
      </c>
      <c r="L992" s="7">
        <f t="shared" ref="L992:L994" si="58">(350+399)/2</f>
        <v>374.5</v>
      </c>
      <c r="M992" s="8">
        <f t="shared" si="4"/>
        <v>0.1705849892</v>
      </c>
    </row>
    <row r="993" ht="15.75" customHeight="1">
      <c r="A993" s="7">
        <v>2022.0</v>
      </c>
      <c r="B993" s="7">
        <v>7.0</v>
      </c>
      <c r="C993" s="7" t="s">
        <v>14</v>
      </c>
      <c r="D993" s="7" t="s">
        <v>59</v>
      </c>
      <c r="E993" s="7" t="s">
        <v>17</v>
      </c>
      <c r="F993" s="8">
        <v>116.544716</v>
      </c>
      <c r="G993" s="9">
        <v>1.5616</v>
      </c>
      <c r="H993" s="10">
        <f t="shared" si="1"/>
        <v>1561.6</v>
      </c>
      <c r="I993" s="7">
        <v>117.0</v>
      </c>
      <c r="J993" s="11">
        <f t="shared" si="2"/>
        <v>13.34700855</v>
      </c>
      <c r="K993" s="8">
        <f t="shared" si="3"/>
        <v>74.63160605</v>
      </c>
      <c r="L993" s="7">
        <f t="shared" si="58"/>
        <v>374.5</v>
      </c>
      <c r="M993" s="8">
        <f t="shared" si="4"/>
        <v>0.1992833272</v>
      </c>
    </row>
    <row r="994" ht="15.75" customHeight="1">
      <c r="A994" s="7">
        <v>2022.0</v>
      </c>
      <c r="B994" s="7">
        <v>7.0</v>
      </c>
      <c r="C994" s="7" t="s">
        <v>14</v>
      </c>
      <c r="D994" s="7" t="s">
        <v>24</v>
      </c>
      <c r="E994" s="7" t="s">
        <v>17</v>
      </c>
      <c r="F994" s="8">
        <v>116.102321</v>
      </c>
      <c r="G994" s="9">
        <v>0.6761</v>
      </c>
      <c r="H994" s="10">
        <f t="shared" si="1"/>
        <v>676.1</v>
      </c>
      <c r="I994" s="7">
        <v>1.0</v>
      </c>
      <c r="J994" s="11">
        <f t="shared" si="2"/>
        <v>676.1</v>
      </c>
      <c r="K994" s="8">
        <f t="shared" si="3"/>
        <v>171.7235927</v>
      </c>
      <c r="L994" s="7">
        <f t="shared" si="58"/>
        <v>374.5</v>
      </c>
      <c r="M994" s="8">
        <f t="shared" si="4"/>
        <v>0.4585409684</v>
      </c>
    </row>
    <row r="995" ht="15.75" customHeight="1">
      <c r="A995" s="7">
        <v>2022.0</v>
      </c>
      <c r="B995" s="7">
        <v>7.0</v>
      </c>
      <c r="C995" s="7" t="s">
        <v>14</v>
      </c>
      <c r="D995" s="7" t="s">
        <v>28</v>
      </c>
      <c r="E995" s="7" t="s">
        <v>18</v>
      </c>
      <c r="F995" s="8">
        <v>74.509653</v>
      </c>
      <c r="G995" s="9">
        <v>0.4468</v>
      </c>
      <c r="H995" s="10">
        <f t="shared" si="1"/>
        <v>446.8</v>
      </c>
      <c r="I995" s="7">
        <v>146.0</v>
      </c>
      <c r="J995" s="11">
        <f t="shared" si="2"/>
        <v>3.060273973</v>
      </c>
      <c r="K995" s="8">
        <f t="shared" si="3"/>
        <v>166.762876</v>
      </c>
      <c r="L995" s="7">
        <f>(400+599)/2</f>
        <v>499.5</v>
      </c>
      <c r="M995" s="8">
        <f t="shared" si="4"/>
        <v>0.3338596116</v>
      </c>
    </row>
    <row r="996" ht="15.75" customHeight="1">
      <c r="A996" s="7">
        <v>2022.0</v>
      </c>
      <c r="B996" s="7">
        <v>7.0</v>
      </c>
      <c r="C996" s="7" t="s">
        <v>14</v>
      </c>
      <c r="D996" s="7" t="s">
        <v>58</v>
      </c>
      <c r="E996" s="7" t="s">
        <v>17</v>
      </c>
      <c r="F996" s="8">
        <v>70.919378</v>
      </c>
      <c r="G996" s="9">
        <v>0.8097</v>
      </c>
      <c r="H996" s="10">
        <f t="shared" si="1"/>
        <v>809.7</v>
      </c>
      <c r="I996" s="7">
        <v>114.0</v>
      </c>
      <c r="J996" s="11">
        <f t="shared" si="2"/>
        <v>7.102631579</v>
      </c>
      <c r="K996" s="8">
        <f t="shared" si="3"/>
        <v>87.58722737</v>
      </c>
      <c r="L996" s="7">
        <f t="shared" ref="L996:L997" si="59">(350+399)/2</f>
        <v>374.5</v>
      </c>
      <c r="M996" s="8">
        <f t="shared" si="4"/>
        <v>0.2338777767</v>
      </c>
    </row>
    <row r="997" ht="15.75" customHeight="1">
      <c r="A997" s="7">
        <v>2022.0</v>
      </c>
      <c r="B997" s="7">
        <v>7.0</v>
      </c>
      <c r="C997" s="7" t="s">
        <v>14</v>
      </c>
      <c r="D997" s="7" t="s">
        <v>60</v>
      </c>
      <c r="E997" s="7" t="s">
        <v>17</v>
      </c>
      <c r="F997" s="8">
        <v>36.580792</v>
      </c>
      <c r="G997" s="9">
        <v>0.6055</v>
      </c>
      <c r="H997" s="10">
        <f t="shared" si="1"/>
        <v>605.5</v>
      </c>
      <c r="I997" s="7">
        <v>1.0</v>
      </c>
      <c r="J997" s="11">
        <f t="shared" si="2"/>
        <v>605.5</v>
      </c>
      <c r="K997" s="8">
        <f t="shared" si="3"/>
        <v>60.41418993</v>
      </c>
      <c r="L997" s="7">
        <f t="shared" si="59"/>
        <v>374.5</v>
      </c>
      <c r="M997" s="8">
        <f t="shared" si="4"/>
        <v>0.1613195993</v>
      </c>
    </row>
    <row r="998" ht="15.75" hidden="1" customHeight="1">
      <c r="A998" s="7">
        <v>2022.0</v>
      </c>
      <c r="B998" s="7">
        <v>7.0</v>
      </c>
      <c r="C998" s="7" t="s">
        <v>31</v>
      </c>
      <c r="D998" s="7" t="s">
        <v>15</v>
      </c>
      <c r="E998" s="7" t="s">
        <v>16</v>
      </c>
      <c r="F998" s="8">
        <v>1619.21498</v>
      </c>
      <c r="G998" s="9">
        <v>21.6452</v>
      </c>
      <c r="H998" s="10">
        <f t="shared" si="1"/>
        <v>21645.2</v>
      </c>
      <c r="I998" s="7">
        <v>4711.0</v>
      </c>
      <c r="J998" s="11">
        <f t="shared" si="2"/>
        <v>4.594608363</v>
      </c>
      <c r="K998" s="8">
        <f t="shared" si="3"/>
        <v>74.80711567</v>
      </c>
      <c r="L998" s="7">
        <f>(200+249)/2</f>
        <v>224.5</v>
      </c>
      <c r="M998" s="8">
        <f t="shared" si="4"/>
        <v>0.3332165508</v>
      </c>
    </row>
    <row r="999" ht="15.75" hidden="1" customHeight="1">
      <c r="A999" s="7">
        <v>2022.0</v>
      </c>
      <c r="B999" s="7">
        <v>7.0</v>
      </c>
      <c r="C999" s="7" t="s">
        <v>31</v>
      </c>
      <c r="D999" s="7" t="s">
        <v>15</v>
      </c>
      <c r="E999" s="7" t="s">
        <v>17</v>
      </c>
      <c r="F999" s="8">
        <v>6284.66363</v>
      </c>
      <c r="G999" s="9">
        <v>59.8725</v>
      </c>
      <c r="H999" s="10">
        <f t="shared" si="1"/>
        <v>59872.5</v>
      </c>
      <c r="I999" s="7">
        <v>9651.0</v>
      </c>
      <c r="J999" s="11">
        <f t="shared" si="2"/>
        <v>6.203761268</v>
      </c>
      <c r="K999" s="8">
        <f t="shared" si="3"/>
        <v>104.9674497</v>
      </c>
      <c r="L999" s="7">
        <f>(350+399)/2</f>
        <v>374.5</v>
      </c>
      <c r="M999" s="8">
        <f t="shared" si="4"/>
        <v>0.280286915</v>
      </c>
    </row>
    <row r="1000" ht="15.75" hidden="1" customHeight="1">
      <c r="A1000" s="7">
        <v>2022.0</v>
      </c>
      <c r="B1000" s="7">
        <v>7.0</v>
      </c>
      <c r="C1000" s="7" t="s">
        <v>31</v>
      </c>
      <c r="D1000" s="7" t="s">
        <v>15</v>
      </c>
      <c r="E1000" s="7" t="s">
        <v>18</v>
      </c>
      <c r="F1000" s="8">
        <v>304.384897</v>
      </c>
      <c r="G1000" s="9">
        <v>1.7909</v>
      </c>
      <c r="H1000" s="10">
        <f t="shared" si="1"/>
        <v>1790.9</v>
      </c>
      <c r="I1000" s="7">
        <v>432.0</v>
      </c>
      <c r="J1000" s="11">
        <f t="shared" si="2"/>
        <v>4.145601852</v>
      </c>
      <c r="K1000" s="8">
        <f t="shared" si="3"/>
        <v>169.9619728</v>
      </c>
      <c r="L1000" s="7">
        <f>(400+599)/2</f>
        <v>499.5</v>
      </c>
      <c r="M1000" s="8">
        <f t="shared" si="4"/>
        <v>0.3402642097</v>
      </c>
    </row>
    <row r="1001" ht="15.75" hidden="1" customHeight="1">
      <c r="A1001" s="7">
        <v>2022.0</v>
      </c>
      <c r="B1001" s="7">
        <v>7.0</v>
      </c>
      <c r="C1001" s="7" t="s">
        <v>31</v>
      </c>
      <c r="D1001" s="7" t="s">
        <v>15</v>
      </c>
      <c r="E1001" s="7" t="s">
        <v>19</v>
      </c>
      <c r="F1001" s="8">
        <v>47.36375</v>
      </c>
      <c r="G1001" s="9">
        <v>0.2933</v>
      </c>
      <c r="H1001" s="10">
        <f t="shared" si="1"/>
        <v>293.3</v>
      </c>
      <c r="I1001" s="7">
        <v>168.0</v>
      </c>
      <c r="J1001" s="11">
        <f t="shared" si="2"/>
        <v>1.745833333</v>
      </c>
      <c r="K1001" s="8">
        <f t="shared" si="3"/>
        <v>161.4856802</v>
      </c>
      <c r="L1001" s="7">
        <f>(600+899)/2</f>
        <v>749.5</v>
      </c>
      <c r="M1001" s="8">
        <f t="shared" si="4"/>
        <v>0.2154578788</v>
      </c>
    </row>
    <row r="1002" ht="15.75" hidden="1" customHeight="1">
      <c r="A1002" s="7">
        <v>2022.0</v>
      </c>
      <c r="B1002" s="7">
        <v>7.0</v>
      </c>
      <c r="C1002" s="7" t="s">
        <v>31</v>
      </c>
      <c r="D1002" s="7" t="s">
        <v>20</v>
      </c>
      <c r="E1002" s="7" t="s">
        <v>16</v>
      </c>
      <c r="F1002" s="8">
        <v>65.735039</v>
      </c>
      <c r="G1002" s="9">
        <v>0.486</v>
      </c>
      <c r="H1002" s="10">
        <f t="shared" si="1"/>
        <v>486</v>
      </c>
      <c r="I1002" s="7">
        <v>83.0</v>
      </c>
      <c r="J1002" s="11">
        <f t="shared" si="2"/>
        <v>5.855421687</v>
      </c>
      <c r="K1002" s="8">
        <f t="shared" si="3"/>
        <v>135.2572819</v>
      </c>
      <c r="L1002" s="7">
        <f>(200+249)/2</f>
        <v>224.5</v>
      </c>
      <c r="M1002" s="8">
        <f t="shared" si="4"/>
        <v>0.6024823247</v>
      </c>
    </row>
    <row r="1003" ht="15.75" hidden="1" customHeight="1">
      <c r="A1003" s="7">
        <v>2022.0</v>
      </c>
      <c r="B1003" s="7">
        <v>7.0</v>
      </c>
      <c r="C1003" s="7" t="s">
        <v>31</v>
      </c>
      <c r="D1003" s="7" t="s">
        <v>20</v>
      </c>
      <c r="E1003" s="7" t="s">
        <v>18</v>
      </c>
      <c r="F1003" s="8">
        <v>1980.956217</v>
      </c>
      <c r="G1003" s="9">
        <v>10.2943</v>
      </c>
      <c r="H1003" s="10">
        <f t="shared" si="1"/>
        <v>10294.3</v>
      </c>
      <c r="I1003" s="7">
        <v>1693.0</v>
      </c>
      <c r="J1003" s="11">
        <f t="shared" si="2"/>
        <v>6.080507974</v>
      </c>
      <c r="K1003" s="8">
        <f t="shared" si="3"/>
        <v>192.432338</v>
      </c>
      <c r="L1003" s="7">
        <f>(400+599)/2</f>
        <v>499.5</v>
      </c>
      <c r="M1003" s="8">
        <f t="shared" si="4"/>
        <v>0.3852499259</v>
      </c>
    </row>
    <row r="1004" ht="15.75" hidden="1" customHeight="1">
      <c r="A1004" s="7">
        <v>2022.0</v>
      </c>
      <c r="B1004" s="7">
        <v>7.0</v>
      </c>
      <c r="C1004" s="7" t="s">
        <v>31</v>
      </c>
      <c r="D1004" s="7" t="s">
        <v>25</v>
      </c>
      <c r="E1004" s="7" t="s">
        <v>27</v>
      </c>
      <c r="F1004" s="8">
        <v>59.966876</v>
      </c>
      <c r="G1004" s="9">
        <v>1.0439</v>
      </c>
      <c r="H1004" s="10">
        <f t="shared" si="1"/>
        <v>1043.9</v>
      </c>
      <c r="I1004" s="7">
        <v>133.0</v>
      </c>
      <c r="J1004" s="11">
        <f t="shared" si="2"/>
        <v>7.84887218</v>
      </c>
      <c r="K1004" s="8">
        <f t="shared" si="3"/>
        <v>57.4450388</v>
      </c>
      <c r="L1004" s="7">
        <f>(250+299)/2</f>
        <v>274.5</v>
      </c>
      <c r="M1004" s="8">
        <f t="shared" si="4"/>
        <v>0.2092715439</v>
      </c>
    </row>
    <row r="1005" ht="15.75" hidden="1" customHeight="1">
      <c r="A1005" s="7">
        <v>2022.0</v>
      </c>
      <c r="B1005" s="7">
        <v>7.0</v>
      </c>
      <c r="C1005" s="7" t="s">
        <v>31</v>
      </c>
      <c r="D1005" s="7" t="s">
        <v>25</v>
      </c>
      <c r="E1005" s="7" t="s">
        <v>17</v>
      </c>
      <c r="F1005" s="8">
        <v>438.452184</v>
      </c>
      <c r="G1005" s="9">
        <v>6.6272</v>
      </c>
      <c r="H1005" s="10">
        <f t="shared" si="1"/>
        <v>6627.2</v>
      </c>
      <c r="I1005" s="7">
        <v>1431.0</v>
      </c>
      <c r="J1005" s="11">
        <f t="shared" si="2"/>
        <v>4.631167016</v>
      </c>
      <c r="K1005" s="8">
        <f t="shared" si="3"/>
        <v>66.15949179</v>
      </c>
      <c r="L1005" s="7">
        <f>(350+399)/2</f>
        <v>374.5</v>
      </c>
      <c r="M1005" s="8">
        <f t="shared" si="4"/>
        <v>0.1766608593</v>
      </c>
    </row>
    <row r="1006" ht="15.75" hidden="1" customHeight="1">
      <c r="A1006" s="7">
        <v>2022.0</v>
      </c>
      <c r="B1006" s="7">
        <v>7.0</v>
      </c>
      <c r="C1006" s="7" t="s">
        <v>31</v>
      </c>
      <c r="D1006" s="7" t="s">
        <v>22</v>
      </c>
      <c r="E1006" s="7" t="s">
        <v>23</v>
      </c>
      <c r="F1006" s="8">
        <v>348.845767</v>
      </c>
      <c r="G1006" s="9">
        <v>3.7983</v>
      </c>
      <c r="H1006" s="10">
        <f t="shared" si="1"/>
        <v>3798.3</v>
      </c>
      <c r="I1006" s="7">
        <v>1365.0</v>
      </c>
      <c r="J1006" s="11">
        <f t="shared" si="2"/>
        <v>2.782637363</v>
      </c>
      <c r="K1006" s="8">
        <f t="shared" si="3"/>
        <v>91.84260511</v>
      </c>
      <c r="L1006" s="7">
        <v>200.0</v>
      </c>
      <c r="M1006" s="8">
        <f t="shared" si="4"/>
        <v>0.4592130256</v>
      </c>
    </row>
    <row r="1007" ht="15.75" hidden="1" customHeight="1">
      <c r="A1007" s="7">
        <v>2022.0</v>
      </c>
      <c r="B1007" s="7">
        <v>7.0</v>
      </c>
      <c r="C1007" s="7" t="s">
        <v>31</v>
      </c>
      <c r="D1007" s="7" t="s">
        <v>56</v>
      </c>
      <c r="E1007" s="7" t="s">
        <v>17</v>
      </c>
      <c r="F1007" s="8">
        <v>157.555681</v>
      </c>
      <c r="G1007" s="9">
        <v>2.667</v>
      </c>
      <c r="H1007" s="10">
        <f t="shared" si="1"/>
        <v>2667</v>
      </c>
      <c r="I1007" s="7">
        <v>781.0</v>
      </c>
      <c r="J1007" s="11">
        <f t="shared" si="2"/>
        <v>3.414852753</v>
      </c>
      <c r="K1007" s="8">
        <f t="shared" si="3"/>
        <v>59.07599588</v>
      </c>
      <c r="L1007" s="7">
        <f>(350+399)/2</f>
        <v>374.5</v>
      </c>
      <c r="M1007" s="8">
        <f t="shared" si="4"/>
        <v>0.1577463174</v>
      </c>
    </row>
    <row r="1008" ht="15.75" hidden="1" customHeight="1">
      <c r="A1008" s="7">
        <v>2022.0</v>
      </c>
      <c r="B1008" s="7">
        <v>7.0</v>
      </c>
      <c r="C1008" s="7" t="s">
        <v>31</v>
      </c>
      <c r="D1008" s="7" t="s">
        <v>56</v>
      </c>
      <c r="E1008" s="7" t="s">
        <v>18</v>
      </c>
      <c r="F1008" s="8">
        <v>22.29946</v>
      </c>
      <c r="G1008" s="9">
        <v>0.3178</v>
      </c>
      <c r="H1008" s="10">
        <f t="shared" si="1"/>
        <v>317.8</v>
      </c>
      <c r="I1008" s="7">
        <v>146.0</v>
      </c>
      <c r="J1008" s="11">
        <f t="shared" si="2"/>
        <v>2.176712329</v>
      </c>
      <c r="K1008" s="8">
        <f t="shared" si="3"/>
        <v>70.16821901</v>
      </c>
      <c r="L1008" s="7">
        <f>(400+599)/2</f>
        <v>499.5</v>
      </c>
      <c r="M1008" s="8">
        <f t="shared" si="4"/>
        <v>0.1404769149</v>
      </c>
    </row>
    <row r="1009" ht="15.75" hidden="1" customHeight="1">
      <c r="A1009" s="7">
        <v>2022.0</v>
      </c>
      <c r="B1009" s="7">
        <v>7.0</v>
      </c>
      <c r="C1009" s="7" t="s">
        <v>31</v>
      </c>
      <c r="D1009" s="7" t="s">
        <v>24</v>
      </c>
      <c r="E1009" s="7" t="s">
        <v>17</v>
      </c>
      <c r="F1009" s="8">
        <v>148.367583</v>
      </c>
      <c r="G1009" s="9">
        <v>0.7056</v>
      </c>
      <c r="H1009" s="10">
        <f t="shared" si="1"/>
        <v>705.6</v>
      </c>
      <c r="I1009" s="7">
        <v>1.0</v>
      </c>
      <c r="J1009" s="11">
        <f t="shared" si="2"/>
        <v>705.6</v>
      </c>
      <c r="K1009" s="8">
        <f t="shared" si="3"/>
        <v>210.2715179</v>
      </c>
      <c r="L1009" s="7">
        <f t="shared" ref="L1009:L1011" si="60">(350+399)/2</f>
        <v>374.5</v>
      </c>
      <c r="M1009" s="8">
        <f t="shared" si="4"/>
        <v>0.5614726779</v>
      </c>
    </row>
    <row r="1010" ht="15.75" hidden="1" customHeight="1">
      <c r="A1010" s="7">
        <v>2022.0</v>
      </c>
      <c r="B1010" s="7">
        <v>7.0</v>
      </c>
      <c r="C1010" s="7" t="s">
        <v>31</v>
      </c>
      <c r="D1010" s="7" t="s">
        <v>58</v>
      </c>
      <c r="E1010" s="7" t="s">
        <v>17</v>
      </c>
      <c r="F1010" s="8">
        <v>115.030749</v>
      </c>
      <c r="G1010" s="9">
        <v>1.2556</v>
      </c>
      <c r="H1010" s="10">
        <f t="shared" si="1"/>
        <v>1255.6</v>
      </c>
      <c r="I1010" s="7">
        <v>554.0</v>
      </c>
      <c r="J1010" s="11">
        <f t="shared" si="2"/>
        <v>2.266425993</v>
      </c>
      <c r="K1010" s="8">
        <f t="shared" si="3"/>
        <v>91.61416773</v>
      </c>
      <c r="L1010" s="7">
        <f t="shared" si="60"/>
        <v>374.5</v>
      </c>
      <c r="M1010" s="8">
        <f t="shared" si="4"/>
        <v>0.2446306214</v>
      </c>
    </row>
    <row r="1011" ht="15.75" hidden="1" customHeight="1">
      <c r="A1011" s="7">
        <v>2022.0</v>
      </c>
      <c r="B1011" s="7">
        <v>7.0</v>
      </c>
      <c r="C1011" s="7" t="s">
        <v>31</v>
      </c>
      <c r="D1011" s="7" t="s">
        <v>59</v>
      </c>
      <c r="E1011" s="7" t="s">
        <v>17</v>
      </c>
      <c r="F1011" s="8">
        <v>87.554178</v>
      </c>
      <c r="G1011" s="9">
        <v>1.0859</v>
      </c>
      <c r="H1011" s="10">
        <f t="shared" si="1"/>
        <v>1085.9</v>
      </c>
      <c r="I1011" s="7">
        <v>525.0</v>
      </c>
      <c r="J1011" s="11">
        <f t="shared" si="2"/>
        <v>2.068380952</v>
      </c>
      <c r="K1011" s="8">
        <f t="shared" si="3"/>
        <v>80.62821438</v>
      </c>
      <c r="L1011" s="7">
        <f t="shared" si="60"/>
        <v>374.5</v>
      </c>
      <c r="M1011" s="8">
        <f t="shared" si="4"/>
        <v>0.2152956325</v>
      </c>
    </row>
    <row r="1012" ht="15.75" hidden="1" customHeight="1">
      <c r="A1012" s="7">
        <v>2022.0</v>
      </c>
      <c r="B1012" s="7">
        <v>7.0</v>
      </c>
      <c r="C1012" s="7" t="s">
        <v>31</v>
      </c>
      <c r="D1012" s="7" t="s">
        <v>26</v>
      </c>
      <c r="E1012" s="7" t="s">
        <v>27</v>
      </c>
      <c r="F1012" s="8">
        <v>0.279082</v>
      </c>
      <c r="G1012" s="9">
        <v>7.0E-4</v>
      </c>
      <c r="H1012" s="10">
        <f t="shared" si="1"/>
        <v>0.7</v>
      </c>
      <c r="I1012" s="7">
        <v>1.0</v>
      </c>
      <c r="J1012" s="11">
        <f t="shared" si="2"/>
        <v>0.7</v>
      </c>
      <c r="K1012" s="8">
        <f t="shared" si="3"/>
        <v>398.6885714</v>
      </c>
      <c r="L1012" s="7">
        <f>(250+299)/2</f>
        <v>274.5</v>
      </c>
      <c r="M1012" s="8">
        <f t="shared" si="4"/>
        <v>1.452417382</v>
      </c>
    </row>
    <row r="1013" ht="15.75" hidden="1" customHeight="1">
      <c r="A1013" s="7">
        <v>2022.0</v>
      </c>
      <c r="B1013" s="7">
        <v>7.0</v>
      </c>
      <c r="C1013" s="7" t="s">
        <v>31</v>
      </c>
      <c r="D1013" s="7" t="s">
        <v>26</v>
      </c>
      <c r="E1013" s="7" t="s">
        <v>32</v>
      </c>
      <c r="F1013" s="8">
        <v>1.31538</v>
      </c>
      <c r="G1013" s="9">
        <v>0.0039</v>
      </c>
      <c r="H1013" s="10">
        <f t="shared" si="1"/>
        <v>3.9</v>
      </c>
      <c r="I1013" s="7">
        <v>1.0</v>
      </c>
      <c r="J1013" s="11">
        <f t="shared" si="2"/>
        <v>3.9</v>
      </c>
      <c r="K1013" s="8">
        <f t="shared" si="3"/>
        <v>337.2769231</v>
      </c>
      <c r="L1013" s="7">
        <f>(300+349)/2</f>
        <v>324.5</v>
      </c>
      <c r="M1013" s="8">
        <f t="shared" si="4"/>
        <v>1.039374185</v>
      </c>
    </row>
    <row r="1014" ht="15.75" hidden="1" customHeight="1">
      <c r="A1014" s="7">
        <v>2022.0</v>
      </c>
      <c r="B1014" s="7">
        <v>7.0</v>
      </c>
      <c r="C1014" s="7" t="s">
        <v>31</v>
      </c>
      <c r="D1014" s="7" t="s">
        <v>26</v>
      </c>
      <c r="E1014" s="7" t="s">
        <v>18</v>
      </c>
      <c r="F1014" s="8">
        <v>82.367585</v>
      </c>
      <c r="G1014" s="9">
        <v>0.5415</v>
      </c>
      <c r="H1014" s="10">
        <f t="shared" si="1"/>
        <v>541.5</v>
      </c>
      <c r="I1014" s="7">
        <v>1.0</v>
      </c>
      <c r="J1014" s="11">
        <f t="shared" si="2"/>
        <v>541.5</v>
      </c>
      <c r="K1014" s="8">
        <f t="shared" si="3"/>
        <v>152.1100369</v>
      </c>
      <c r="L1014" s="7">
        <f>(400+599)/2</f>
        <v>499.5</v>
      </c>
      <c r="M1014" s="8">
        <f t="shared" si="4"/>
        <v>0.3045245985</v>
      </c>
    </row>
    <row r="1015" ht="15.75" hidden="1" customHeight="1">
      <c r="A1015" s="7">
        <v>2022.0</v>
      </c>
      <c r="B1015" s="7">
        <v>7.0</v>
      </c>
      <c r="C1015" s="7" t="s">
        <v>31</v>
      </c>
      <c r="D1015" s="7" t="s">
        <v>21</v>
      </c>
      <c r="E1015" s="7" t="s">
        <v>16</v>
      </c>
      <c r="F1015" s="8">
        <v>80.504517</v>
      </c>
      <c r="G1015" s="9">
        <v>1.2143</v>
      </c>
      <c r="H1015" s="10">
        <f t="shared" si="1"/>
        <v>1214.3</v>
      </c>
      <c r="I1015" s="7">
        <v>1.0</v>
      </c>
      <c r="J1015" s="11">
        <f t="shared" si="2"/>
        <v>1214.3</v>
      </c>
      <c r="K1015" s="8">
        <f t="shared" si="3"/>
        <v>66.29705756</v>
      </c>
      <c r="L1015" s="7">
        <f>(200+249)/2</f>
        <v>224.5</v>
      </c>
      <c r="M1015" s="8">
        <f t="shared" si="4"/>
        <v>0.2953098332</v>
      </c>
    </row>
    <row r="1016" ht="15.75" hidden="1" customHeight="1">
      <c r="A1016" s="7">
        <v>2022.0</v>
      </c>
      <c r="B1016" s="7">
        <v>7.0</v>
      </c>
      <c r="C1016" s="7" t="s">
        <v>31</v>
      </c>
      <c r="D1016" s="7" t="s">
        <v>21</v>
      </c>
      <c r="E1016" s="7" t="s">
        <v>18</v>
      </c>
      <c r="F1016" s="8">
        <v>0.106023</v>
      </c>
      <c r="G1016" s="9">
        <v>7.0E-4</v>
      </c>
      <c r="H1016" s="10">
        <f t="shared" si="1"/>
        <v>0.7</v>
      </c>
      <c r="I1016" s="7">
        <v>1.0</v>
      </c>
      <c r="J1016" s="11">
        <f t="shared" si="2"/>
        <v>0.7</v>
      </c>
      <c r="K1016" s="8">
        <f t="shared" si="3"/>
        <v>151.4614286</v>
      </c>
      <c r="L1016" s="7">
        <f>(400+599)/2</f>
        <v>499.5</v>
      </c>
      <c r="M1016" s="8">
        <f t="shared" si="4"/>
        <v>0.3032260832</v>
      </c>
    </row>
    <row r="1017" ht="15.75" hidden="1" customHeight="1">
      <c r="A1017" s="7">
        <v>2022.0</v>
      </c>
      <c r="B1017" s="7">
        <v>7.0</v>
      </c>
      <c r="C1017" s="7" t="s">
        <v>37</v>
      </c>
      <c r="D1017" s="7" t="s">
        <v>15</v>
      </c>
      <c r="E1017" s="7" t="s">
        <v>16</v>
      </c>
      <c r="F1017" s="8">
        <v>2873.741751</v>
      </c>
      <c r="G1017" s="9">
        <v>40.0903</v>
      </c>
      <c r="H1017" s="10">
        <f t="shared" si="1"/>
        <v>40090.3</v>
      </c>
      <c r="I1017" s="7">
        <v>7914.0</v>
      </c>
      <c r="J1017" s="11">
        <f t="shared" si="2"/>
        <v>5.065744251</v>
      </c>
      <c r="K1017" s="8">
        <f t="shared" si="3"/>
        <v>71.68172229</v>
      </c>
      <c r="L1017" s="7">
        <f>(200+249)/2</f>
        <v>224.5</v>
      </c>
      <c r="M1017" s="8">
        <f t="shared" si="4"/>
        <v>0.3192949768</v>
      </c>
    </row>
    <row r="1018" ht="15.75" hidden="1" customHeight="1">
      <c r="A1018" s="7">
        <v>2022.0</v>
      </c>
      <c r="B1018" s="7">
        <v>7.0</v>
      </c>
      <c r="C1018" s="7" t="s">
        <v>37</v>
      </c>
      <c r="D1018" s="7" t="s">
        <v>15</v>
      </c>
      <c r="E1018" s="7" t="s">
        <v>17</v>
      </c>
      <c r="F1018" s="8">
        <v>15221.22025</v>
      </c>
      <c r="G1018" s="9">
        <v>154.4919</v>
      </c>
      <c r="H1018" s="10">
        <f t="shared" si="1"/>
        <v>154491.9</v>
      </c>
      <c r="I1018" s="7">
        <v>18868.0</v>
      </c>
      <c r="J1018" s="11">
        <f t="shared" si="2"/>
        <v>8.188037948</v>
      </c>
      <c r="K1018" s="8">
        <f t="shared" si="3"/>
        <v>98.52439028</v>
      </c>
      <c r="L1018" s="7">
        <f>(350+399)/2</f>
        <v>374.5</v>
      </c>
      <c r="M1018" s="8">
        <f t="shared" si="4"/>
        <v>0.263082484</v>
      </c>
    </row>
    <row r="1019" ht="15.75" hidden="1" customHeight="1">
      <c r="A1019" s="7">
        <v>2022.0</v>
      </c>
      <c r="B1019" s="7">
        <v>7.0</v>
      </c>
      <c r="C1019" s="7" t="s">
        <v>37</v>
      </c>
      <c r="D1019" s="7" t="s">
        <v>15</v>
      </c>
      <c r="E1019" s="7" t="s">
        <v>18</v>
      </c>
      <c r="F1019" s="8">
        <v>1254.763085</v>
      </c>
      <c r="G1019" s="9">
        <v>8.9411</v>
      </c>
      <c r="H1019" s="10">
        <f t="shared" si="1"/>
        <v>8941.1</v>
      </c>
      <c r="I1019" s="7">
        <v>724.0</v>
      </c>
      <c r="J1019" s="11">
        <f t="shared" si="2"/>
        <v>12.34958564</v>
      </c>
      <c r="K1019" s="8">
        <f t="shared" si="3"/>
        <v>140.3365453</v>
      </c>
      <c r="L1019" s="7">
        <f>(400+599)/2</f>
        <v>499.5</v>
      </c>
      <c r="M1019" s="8">
        <f t="shared" si="4"/>
        <v>0.2809540446</v>
      </c>
    </row>
    <row r="1020" ht="15.75" hidden="1" customHeight="1">
      <c r="A1020" s="7">
        <v>2022.0</v>
      </c>
      <c r="B1020" s="7">
        <v>7.0</v>
      </c>
      <c r="C1020" s="7" t="s">
        <v>37</v>
      </c>
      <c r="D1020" s="7" t="s">
        <v>15</v>
      </c>
      <c r="E1020" s="7" t="s">
        <v>19</v>
      </c>
      <c r="F1020" s="8">
        <v>3.582185</v>
      </c>
      <c r="G1020" s="9">
        <v>0.0173</v>
      </c>
      <c r="H1020" s="10">
        <f t="shared" si="1"/>
        <v>17.3</v>
      </c>
      <c r="I1020" s="7">
        <v>5.0</v>
      </c>
      <c r="J1020" s="11">
        <f t="shared" si="2"/>
        <v>3.46</v>
      </c>
      <c r="K1020" s="8">
        <f t="shared" si="3"/>
        <v>207.0627168</v>
      </c>
      <c r="L1020" s="7">
        <f>(600+899)/2</f>
        <v>749.5</v>
      </c>
      <c r="M1020" s="8">
        <f t="shared" si="4"/>
        <v>0.2762678009</v>
      </c>
    </row>
    <row r="1021" ht="15.75" hidden="1" customHeight="1">
      <c r="A1021" s="7">
        <v>2022.0</v>
      </c>
      <c r="B1021" s="7">
        <v>7.0</v>
      </c>
      <c r="C1021" s="7" t="s">
        <v>37</v>
      </c>
      <c r="D1021" s="7" t="s">
        <v>20</v>
      </c>
      <c r="E1021" s="7" t="s">
        <v>16</v>
      </c>
      <c r="F1021" s="8">
        <v>141.818135</v>
      </c>
      <c r="G1021" s="9">
        <v>1.0061</v>
      </c>
      <c r="H1021" s="10">
        <f t="shared" si="1"/>
        <v>1006.1</v>
      </c>
      <c r="I1021" s="7">
        <v>224.0</v>
      </c>
      <c r="J1021" s="11">
        <f t="shared" si="2"/>
        <v>4.491517857</v>
      </c>
      <c r="K1021" s="8">
        <f t="shared" si="3"/>
        <v>140.9582894</v>
      </c>
      <c r="L1021" s="7">
        <f>(200+249)/2</f>
        <v>224.5</v>
      </c>
      <c r="M1021" s="8">
        <f t="shared" si="4"/>
        <v>0.6278765676</v>
      </c>
    </row>
    <row r="1022" ht="15.75" hidden="1" customHeight="1">
      <c r="A1022" s="7">
        <v>2022.0</v>
      </c>
      <c r="B1022" s="7">
        <v>7.0</v>
      </c>
      <c r="C1022" s="7" t="s">
        <v>37</v>
      </c>
      <c r="D1022" s="7" t="s">
        <v>20</v>
      </c>
      <c r="E1022" s="7" t="s">
        <v>18</v>
      </c>
      <c r="F1022" s="8">
        <v>7831.706976</v>
      </c>
      <c r="G1022" s="9">
        <v>40.7108</v>
      </c>
      <c r="H1022" s="10">
        <f t="shared" si="1"/>
        <v>40710.8</v>
      </c>
      <c r="I1022" s="7">
        <v>3981.0</v>
      </c>
      <c r="J1022" s="11">
        <f t="shared" si="2"/>
        <v>10.22627481</v>
      </c>
      <c r="K1022" s="8">
        <f t="shared" si="3"/>
        <v>192.3741851</v>
      </c>
      <c r="L1022" s="7">
        <f>(400+599)/2</f>
        <v>499.5</v>
      </c>
      <c r="M1022" s="8">
        <f t="shared" si="4"/>
        <v>0.3851335038</v>
      </c>
    </row>
    <row r="1023" ht="15.75" hidden="1" customHeight="1">
      <c r="A1023" s="7">
        <v>2022.0</v>
      </c>
      <c r="B1023" s="7">
        <v>7.0</v>
      </c>
      <c r="C1023" s="7" t="s">
        <v>37</v>
      </c>
      <c r="D1023" s="7" t="s">
        <v>25</v>
      </c>
      <c r="E1023" s="7" t="s">
        <v>27</v>
      </c>
      <c r="F1023" s="8">
        <v>162.031473</v>
      </c>
      <c r="G1023" s="9">
        <v>2.8408</v>
      </c>
      <c r="H1023" s="10">
        <f t="shared" si="1"/>
        <v>2840.8</v>
      </c>
      <c r="I1023" s="7">
        <v>357.0</v>
      </c>
      <c r="J1023" s="11">
        <f t="shared" si="2"/>
        <v>7.957422969</v>
      </c>
      <c r="K1023" s="8">
        <f t="shared" si="3"/>
        <v>57.03726873</v>
      </c>
      <c r="L1023" s="7">
        <f>(250+299)/2</f>
        <v>274.5</v>
      </c>
      <c r="M1023" s="8">
        <f t="shared" si="4"/>
        <v>0.2077860427</v>
      </c>
    </row>
    <row r="1024" ht="15.75" hidden="1" customHeight="1">
      <c r="A1024" s="7">
        <v>2022.0</v>
      </c>
      <c r="B1024" s="7">
        <v>7.0</v>
      </c>
      <c r="C1024" s="7" t="s">
        <v>37</v>
      </c>
      <c r="D1024" s="7" t="s">
        <v>25</v>
      </c>
      <c r="E1024" s="7" t="s">
        <v>17</v>
      </c>
      <c r="F1024" s="8">
        <v>1649.091699</v>
      </c>
      <c r="G1024" s="9">
        <v>23.9214</v>
      </c>
      <c r="H1024" s="10">
        <f t="shared" si="1"/>
        <v>23921.4</v>
      </c>
      <c r="I1024" s="7">
        <v>1727.0</v>
      </c>
      <c r="J1024" s="11">
        <f t="shared" si="2"/>
        <v>13.85141865</v>
      </c>
      <c r="K1024" s="8">
        <f t="shared" si="3"/>
        <v>68.93792583</v>
      </c>
      <c r="L1024" s="7">
        <f t="shared" ref="L1024:L1025" si="61">(350+399)/2</f>
        <v>374.5</v>
      </c>
      <c r="M1024" s="8">
        <f t="shared" si="4"/>
        <v>0.1840799088</v>
      </c>
    </row>
    <row r="1025" ht="15.75" hidden="1" customHeight="1">
      <c r="A1025" s="7">
        <v>2022.0</v>
      </c>
      <c r="B1025" s="7">
        <v>7.0</v>
      </c>
      <c r="C1025" s="7" t="s">
        <v>37</v>
      </c>
      <c r="D1025" s="7" t="s">
        <v>58</v>
      </c>
      <c r="E1025" s="7" t="s">
        <v>17</v>
      </c>
      <c r="F1025" s="8">
        <v>848.269895</v>
      </c>
      <c r="G1025" s="9">
        <v>9.1713</v>
      </c>
      <c r="H1025" s="10">
        <f t="shared" si="1"/>
        <v>9171.3</v>
      </c>
      <c r="I1025" s="7">
        <v>3168.0</v>
      </c>
      <c r="J1025" s="11">
        <f t="shared" si="2"/>
        <v>2.894981061</v>
      </c>
      <c r="K1025" s="8">
        <f t="shared" si="3"/>
        <v>92.49178361</v>
      </c>
      <c r="L1025" s="7">
        <f t="shared" si="61"/>
        <v>374.5</v>
      </c>
      <c r="M1025" s="8">
        <f t="shared" si="4"/>
        <v>0.246974055</v>
      </c>
    </row>
    <row r="1026" ht="15.75" hidden="1" customHeight="1">
      <c r="A1026" s="7">
        <v>2022.0</v>
      </c>
      <c r="B1026" s="7">
        <v>7.0</v>
      </c>
      <c r="C1026" s="7" t="s">
        <v>37</v>
      </c>
      <c r="D1026" s="7" t="s">
        <v>26</v>
      </c>
      <c r="E1026" s="7" t="s">
        <v>27</v>
      </c>
      <c r="F1026" s="8">
        <v>0.525873</v>
      </c>
      <c r="G1026" s="9">
        <v>0.0014</v>
      </c>
      <c r="H1026" s="10">
        <f t="shared" si="1"/>
        <v>1.4</v>
      </c>
      <c r="I1026" s="7">
        <v>2.0</v>
      </c>
      <c r="J1026" s="11">
        <f t="shared" si="2"/>
        <v>0.7</v>
      </c>
      <c r="K1026" s="8">
        <f t="shared" si="3"/>
        <v>375.6235714</v>
      </c>
      <c r="L1026" s="7">
        <f>(250+299)/2</f>
        <v>274.5</v>
      </c>
      <c r="M1026" s="8">
        <f t="shared" si="4"/>
        <v>1.368391881</v>
      </c>
    </row>
    <row r="1027" ht="15.75" hidden="1" customHeight="1">
      <c r="A1027" s="7">
        <v>2022.0</v>
      </c>
      <c r="B1027" s="7">
        <v>7.0</v>
      </c>
      <c r="C1027" s="7" t="s">
        <v>37</v>
      </c>
      <c r="D1027" s="7" t="s">
        <v>26</v>
      </c>
      <c r="E1027" s="7" t="s">
        <v>32</v>
      </c>
      <c r="F1027" s="8">
        <v>7.314819</v>
      </c>
      <c r="G1027" s="9">
        <v>0.0231</v>
      </c>
      <c r="H1027" s="10">
        <f t="shared" si="1"/>
        <v>23.1</v>
      </c>
      <c r="I1027" s="7">
        <v>29.0</v>
      </c>
      <c r="J1027" s="11">
        <f t="shared" si="2"/>
        <v>0.7965517241</v>
      </c>
      <c r="K1027" s="8">
        <f t="shared" si="3"/>
        <v>316.6588312</v>
      </c>
      <c r="L1027" s="7">
        <f>(300+349)/2</f>
        <v>324.5</v>
      </c>
      <c r="M1027" s="8">
        <f t="shared" si="4"/>
        <v>0.9758361515</v>
      </c>
    </row>
    <row r="1028" ht="15.75" hidden="1" customHeight="1">
      <c r="A1028" s="7">
        <v>2022.0</v>
      </c>
      <c r="B1028" s="7">
        <v>7.0</v>
      </c>
      <c r="C1028" s="7" t="s">
        <v>37</v>
      </c>
      <c r="D1028" s="7" t="s">
        <v>26</v>
      </c>
      <c r="E1028" s="7" t="s">
        <v>18</v>
      </c>
      <c r="F1028" s="8">
        <v>597.382523</v>
      </c>
      <c r="G1028" s="9">
        <v>2.3618</v>
      </c>
      <c r="H1028" s="10">
        <f t="shared" si="1"/>
        <v>2361.8</v>
      </c>
      <c r="I1028" s="7">
        <v>416.0</v>
      </c>
      <c r="J1028" s="11">
        <f t="shared" si="2"/>
        <v>5.677403846</v>
      </c>
      <c r="K1028" s="8">
        <f t="shared" si="3"/>
        <v>252.935271</v>
      </c>
      <c r="L1028" s="7">
        <f>(400+599)/2</f>
        <v>499.5</v>
      </c>
      <c r="M1028" s="8">
        <f t="shared" si="4"/>
        <v>0.5063769189</v>
      </c>
    </row>
    <row r="1029" ht="15.75" hidden="1" customHeight="1">
      <c r="A1029" s="7">
        <v>2022.0</v>
      </c>
      <c r="B1029" s="7">
        <v>7.0</v>
      </c>
      <c r="C1029" s="7" t="s">
        <v>37</v>
      </c>
      <c r="D1029" s="7" t="s">
        <v>22</v>
      </c>
      <c r="E1029" s="7" t="s">
        <v>23</v>
      </c>
      <c r="F1029" s="8">
        <v>520.676349</v>
      </c>
      <c r="G1029" s="9">
        <v>5.221</v>
      </c>
      <c r="H1029" s="10">
        <f t="shared" si="1"/>
        <v>5221</v>
      </c>
      <c r="I1029" s="7">
        <v>2169.0</v>
      </c>
      <c r="J1029" s="11">
        <f t="shared" si="2"/>
        <v>2.407100046</v>
      </c>
      <c r="K1029" s="8">
        <f t="shared" si="3"/>
        <v>99.72732216</v>
      </c>
      <c r="L1029" s="7">
        <v>200.0</v>
      </c>
      <c r="M1029" s="8">
        <f t="shared" si="4"/>
        <v>0.4986366108</v>
      </c>
    </row>
    <row r="1030" ht="15.75" hidden="1" customHeight="1">
      <c r="A1030" s="7">
        <v>2022.0</v>
      </c>
      <c r="B1030" s="7">
        <v>7.0</v>
      </c>
      <c r="C1030" s="7" t="s">
        <v>37</v>
      </c>
      <c r="D1030" s="7" t="s">
        <v>56</v>
      </c>
      <c r="E1030" s="7" t="s">
        <v>17</v>
      </c>
      <c r="F1030" s="8">
        <v>309.182473</v>
      </c>
      <c r="G1030" s="9">
        <v>5.7889</v>
      </c>
      <c r="H1030" s="10">
        <f t="shared" si="1"/>
        <v>5788.9</v>
      </c>
      <c r="I1030" s="7">
        <v>1453.0</v>
      </c>
      <c r="J1030" s="11">
        <f t="shared" si="2"/>
        <v>3.984101858</v>
      </c>
      <c r="K1030" s="8">
        <f t="shared" si="3"/>
        <v>53.40953774</v>
      </c>
      <c r="L1030" s="7">
        <f>(350+399)/2</f>
        <v>374.5</v>
      </c>
      <c r="M1030" s="8">
        <f t="shared" si="4"/>
        <v>0.1426155881</v>
      </c>
    </row>
    <row r="1031" ht="15.75" hidden="1" customHeight="1">
      <c r="A1031" s="7">
        <v>2022.0</v>
      </c>
      <c r="B1031" s="7">
        <v>7.0</v>
      </c>
      <c r="C1031" s="7" t="s">
        <v>37</v>
      </c>
      <c r="D1031" s="7" t="s">
        <v>56</v>
      </c>
      <c r="E1031" s="7" t="s">
        <v>18</v>
      </c>
      <c r="F1031" s="8">
        <v>36.390825</v>
      </c>
      <c r="G1031" s="9">
        <v>0.4008</v>
      </c>
      <c r="H1031" s="10">
        <f t="shared" si="1"/>
        <v>400.8</v>
      </c>
      <c r="I1031" s="7">
        <v>119.0</v>
      </c>
      <c r="J1031" s="11">
        <f t="shared" si="2"/>
        <v>3.368067227</v>
      </c>
      <c r="K1031" s="8">
        <f t="shared" si="3"/>
        <v>90.79547156</v>
      </c>
      <c r="L1031" s="7">
        <f>(400+599)/2</f>
        <v>499.5</v>
      </c>
      <c r="M1031" s="8">
        <f t="shared" si="4"/>
        <v>0.1817727158</v>
      </c>
    </row>
    <row r="1032" ht="15.75" hidden="1" customHeight="1">
      <c r="A1032" s="7">
        <v>2022.0</v>
      </c>
      <c r="B1032" s="7">
        <v>7.0</v>
      </c>
      <c r="C1032" s="7" t="s">
        <v>37</v>
      </c>
      <c r="D1032" s="7" t="s">
        <v>38</v>
      </c>
      <c r="E1032" s="7" t="s">
        <v>23</v>
      </c>
      <c r="F1032" s="8">
        <v>318.702764</v>
      </c>
      <c r="G1032" s="9">
        <v>0.9701</v>
      </c>
      <c r="H1032" s="10">
        <f t="shared" si="1"/>
        <v>970.1</v>
      </c>
      <c r="I1032" s="7">
        <v>99.0</v>
      </c>
      <c r="J1032" s="11">
        <f t="shared" si="2"/>
        <v>9.798989899</v>
      </c>
      <c r="K1032" s="8">
        <f t="shared" si="3"/>
        <v>328.5256819</v>
      </c>
      <c r="L1032" s="7">
        <v>200.0</v>
      </c>
      <c r="M1032" s="8">
        <f t="shared" si="4"/>
        <v>1.642628409</v>
      </c>
    </row>
    <row r="1033" ht="15.75" hidden="1" customHeight="1">
      <c r="A1033" s="7">
        <v>2022.0</v>
      </c>
      <c r="B1033" s="7">
        <v>7.0</v>
      </c>
      <c r="C1033" s="7" t="s">
        <v>37</v>
      </c>
      <c r="D1033" s="7" t="s">
        <v>38</v>
      </c>
      <c r="E1033" s="7" t="s">
        <v>17</v>
      </c>
      <c r="F1033" s="8">
        <v>3.731573</v>
      </c>
      <c r="G1033" s="9">
        <v>0.0077</v>
      </c>
      <c r="H1033" s="10">
        <f t="shared" si="1"/>
        <v>7.7</v>
      </c>
      <c r="I1033" s="7">
        <v>3.0</v>
      </c>
      <c r="J1033" s="11">
        <f t="shared" si="2"/>
        <v>2.566666667</v>
      </c>
      <c r="K1033" s="8">
        <f t="shared" si="3"/>
        <v>484.6198701</v>
      </c>
      <c r="L1033" s="7">
        <f>(350+399)/2</f>
        <v>374.5</v>
      </c>
      <c r="M1033" s="8">
        <f t="shared" si="4"/>
        <v>1.294045047</v>
      </c>
    </row>
    <row r="1034" ht="15.75" hidden="1" customHeight="1">
      <c r="A1034" s="7">
        <v>2022.0</v>
      </c>
      <c r="B1034" s="7">
        <v>7.0</v>
      </c>
      <c r="C1034" s="7" t="s">
        <v>37</v>
      </c>
      <c r="D1034" s="7" t="s">
        <v>38</v>
      </c>
      <c r="E1034" s="7" t="s">
        <v>18</v>
      </c>
      <c r="F1034" s="8">
        <v>22.339708</v>
      </c>
      <c r="G1034" s="9">
        <v>0.0418</v>
      </c>
      <c r="H1034" s="10">
        <f t="shared" si="1"/>
        <v>41.8</v>
      </c>
      <c r="I1034" s="7">
        <v>36.0</v>
      </c>
      <c r="J1034" s="11">
        <f t="shared" si="2"/>
        <v>1.161111111</v>
      </c>
      <c r="K1034" s="8">
        <f t="shared" si="3"/>
        <v>534.4427751</v>
      </c>
      <c r="L1034" s="7">
        <f>(400+599)/2</f>
        <v>499.5</v>
      </c>
      <c r="M1034" s="8">
        <f t="shared" si="4"/>
        <v>1.069955506</v>
      </c>
    </row>
    <row r="1035" ht="15.75" hidden="1" customHeight="1">
      <c r="A1035" s="7">
        <v>2022.0</v>
      </c>
      <c r="B1035" s="7">
        <v>7.0</v>
      </c>
      <c r="C1035" s="7" t="s">
        <v>37</v>
      </c>
      <c r="D1035" s="7" t="s">
        <v>60</v>
      </c>
      <c r="E1035" s="7" t="s">
        <v>17</v>
      </c>
      <c r="F1035" s="8">
        <v>224.618831</v>
      </c>
      <c r="G1035" s="9">
        <v>3.8847</v>
      </c>
      <c r="H1035" s="10">
        <f t="shared" si="1"/>
        <v>3884.7</v>
      </c>
      <c r="I1035" s="7">
        <v>1.0</v>
      </c>
      <c r="J1035" s="11">
        <f t="shared" si="2"/>
        <v>3884.7</v>
      </c>
      <c r="K1035" s="8">
        <f t="shared" si="3"/>
        <v>57.82140989</v>
      </c>
      <c r="L1035" s="7">
        <f>(350+399)/2</f>
        <v>374.5</v>
      </c>
      <c r="M1035" s="8">
        <f t="shared" si="4"/>
        <v>0.1543962881</v>
      </c>
    </row>
    <row r="1036" ht="15.75" hidden="1" customHeight="1">
      <c r="A1036" s="7">
        <v>2022.0</v>
      </c>
      <c r="B1036" s="7">
        <v>7.0</v>
      </c>
      <c r="C1036" s="7" t="s">
        <v>37</v>
      </c>
      <c r="D1036" s="7" t="s">
        <v>61</v>
      </c>
      <c r="E1036" s="7" t="s">
        <v>18</v>
      </c>
      <c r="F1036" s="8">
        <v>198.984905</v>
      </c>
      <c r="G1036" s="9">
        <v>1.0334</v>
      </c>
      <c r="H1036" s="10">
        <f t="shared" si="1"/>
        <v>1033.4</v>
      </c>
      <c r="I1036" s="7">
        <v>1.0</v>
      </c>
      <c r="J1036" s="11">
        <f t="shared" si="2"/>
        <v>1033.4</v>
      </c>
      <c r="K1036" s="8">
        <f t="shared" si="3"/>
        <v>192.5536143</v>
      </c>
      <c r="L1036" s="7">
        <f>(400+599)/2</f>
        <v>499.5</v>
      </c>
      <c r="M1036" s="8">
        <f t="shared" si="4"/>
        <v>0.3854927213</v>
      </c>
    </row>
    <row r="1037" ht="15.75" hidden="1" customHeight="1">
      <c r="A1037" s="7">
        <v>2022.0</v>
      </c>
      <c r="B1037" s="7">
        <v>8.0</v>
      </c>
      <c r="C1037" s="7" t="s">
        <v>14</v>
      </c>
      <c r="D1037" s="7" t="s">
        <v>15</v>
      </c>
      <c r="E1037" s="7" t="s">
        <v>16</v>
      </c>
      <c r="F1037" s="8">
        <v>594.588783</v>
      </c>
      <c r="G1037" s="9">
        <v>8.0893</v>
      </c>
      <c r="H1037" s="10">
        <f t="shared" si="1"/>
        <v>8089.3</v>
      </c>
      <c r="I1037" s="7">
        <v>418.0</v>
      </c>
      <c r="J1037" s="11">
        <f t="shared" si="2"/>
        <v>19.35239234</v>
      </c>
      <c r="K1037" s="8">
        <f t="shared" si="3"/>
        <v>73.50311931</v>
      </c>
      <c r="L1037" s="7">
        <f>(200+249)/2</f>
        <v>224.5</v>
      </c>
      <c r="M1037" s="8">
        <f t="shared" si="4"/>
        <v>0.3274081038</v>
      </c>
    </row>
    <row r="1038" ht="15.75" customHeight="1">
      <c r="A1038" s="7">
        <v>2022.0</v>
      </c>
      <c r="B1038" s="7">
        <v>8.0</v>
      </c>
      <c r="C1038" s="7" t="s">
        <v>14</v>
      </c>
      <c r="D1038" s="7" t="s">
        <v>15</v>
      </c>
      <c r="E1038" s="7" t="s">
        <v>17</v>
      </c>
      <c r="F1038" s="8">
        <v>3368.865598</v>
      </c>
      <c r="G1038" s="9">
        <v>30.6216</v>
      </c>
      <c r="H1038" s="10">
        <f t="shared" si="1"/>
        <v>30621.6</v>
      </c>
      <c r="I1038" s="7">
        <v>636.0</v>
      </c>
      <c r="J1038" s="11">
        <f t="shared" si="2"/>
        <v>48.14716981</v>
      </c>
      <c r="K1038" s="8">
        <f t="shared" si="3"/>
        <v>110.0159886</v>
      </c>
      <c r="L1038" s="7">
        <f>(350+399)/2</f>
        <v>374.5</v>
      </c>
      <c r="M1038" s="8">
        <f t="shared" si="4"/>
        <v>0.2937676599</v>
      </c>
    </row>
    <row r="1039" ht="15.75" customHeight="1">
      <c r="A1039" s="7">
        <v>2022.0</v>
      </c>
      <c r="B1039" s="7">
        <v>8.0</v>
      </c>
      <c r="C1039" s="7" t="s">
        <v>14</v>
      </c>
      <c r="D1039" s="7" t="s">
        <v>15</v>
      </c>
      <c r="E1039" s="7" t="s">
        <v>18</v>
      </c>
      <c r="F1039" s="8">
        <v>3372.173873</v>
      </c>
      <c r="G1039" s="9">
        <v>26.0514</v>
      </c>
      <c r="H1039" s="10">
        <f t="shared" si="1"/>
        <v>26051.4</v>
      </c>
      <c r="I1039" s="7">
        <v>491.0</v>
      </c>
      <c r="J1039" s="11">
        <f t="shared" si="2"/>
        <v>53.05784114</v>
      </c>
      <c r="K1039" s="8">
        <f t="shared" si="3"/>
        <v>129.4430961</v>
      </c>
      <c r="L1039" s="7">
        <f>(400+599)/2</f>
        <v>499.5</v>
      </c>
      <c r="M1039" s="8">
        <f t="shared" si="4"/>
        <v>0.2591453375</v>
      </c>
    </row>
    <row r="1040" ht="15.75" hidden="1" customHeight="1">
      <c r="A1040" s="7">
        <v>2022.0</v>
      </c>
      <c r="B1040" s="7">
        <v>8.0</v>
      </c>
      <c r="C1040" s="7" t="s">
        <v>14</v>
      </c>
      <c r="D1040" s="7" t="s">
        <v>20</v>
      </c>
      <c r="E1040" s="7" t="s">
        <v>16</v>
      </c>
      <c r="F1040" s="8">
        <v>39.605675</v>
      </c>
      <c r="G1040" s="9">
        <v>0.4655</v>
      </c>
      <c r="H1040" s="10">
        <f t="shared" si="1"/>
        <v>465.5</v>
      </c>
      <c r="I1040" s="7">
        <v>65.0</v>
      </c>
      <c r="J1040" s="11">
        <f t="shared" si="2"/>
        <v>7.161538462</v>
      </c>
      <c r="K1040" s="8">
        <f t="shared" si="3"/>
        <v>85.08200859</v>
      </c>
      <c r="L1040" s="7">
        <f>(200+249)/2</f>
        <v>224.5</v>
      </c>
      <c r="M1040" s="8">
        <f t="shared" si="4"/>
        <v>0.3789844481</v>
      </c>
    </row>
    <row r="1041" ht="15.75" customHeight="1">
      <c r="A1041" s="7">
        <v>2022.0</v>
      </c>
      <c r="B1041" s="7">
        <v>8.0</v>
      </c>
      <c r="C1041" s="7" t="s">
        <v>14</v>
      </c>
      <c r="D1041" s="7" t="s">
        <v>20</v>
      </c>
      <c r="E1041" s="7" t="s">
        <v>18</v>
      </c>
      <c r="F1041" s="8">
        <v>5767.139737</v>
      </c>
      <c r="G1041" s="9">
        <v>28.0768</v>
      </c>
      <c r="H1041" s="10">
        <f t="shared" si="1"/>
        <v>28076.8</v>
      </c>
      <c r="I1041" s="7">
        <v>621.0</v>
      </c>
      <c r="J1041" s="11">
        <f t="shared" si="2"/>
        <v>45.21223833</v>
      </c>
      <c r="K1041" s="8">
        <f t="shared" si="3"/>
        <v>205.4058773</v>
      </c>
      <c r="L1041" s="7">
        <f>(400+599)/2</f>
        <v>499.5</v>
      </c>
      <c r="M1041" s="8">
        <f t="shared" si="4"/>
        <v>0.4112229777</v>
      </c>
    </row>
    <row r="1042" ht="15.75" customHeight="1">
      <c r="A1042" s="7">
        <v>2022.0</v>
      </c>
      <c r="B1042" s="7">
        <v>8.0</v>
      </c>
      <c r="C1042" s="7" t="s">
        <v>14</v>
      </c>
      <c r="D1042" s="7" t="s">
        <v>26</v>
      </c>
      <c r="E1042" s="7" t="s">
        <v>27</v>
      </c>
      <c r="F1042" s="8">
        <v>0.850839</v>
      </c>
      <c r="G1042" s="9">
        <v>0.0027</v>
      </c>
      <c r="H1042" s="10">
        <f t="shared" si="1"/>
        <v>2.7</v>
      </c>
      <c r="I1042" s="7">
        <v>4.0</v>
      </c>
      <c r="J1042" s="11">
        <f t="shared" si="2"/>
        <v>0.675</v>
      </c>
      <c r="K1042" s="8">
        <f t="shared" si="3"/>
        <v>315.1255556</v>
      </c>
      <c r="L1042" s="7">
        <f>(250+299)/2</f>
        <v>274.5</v>
      </c>
      <c r="M1042" s="8">
        <f t="shared" si="4"/>
        <v>1.147998381</v>
      </c>
    </row>
    <row r="1043" ht="15.75" customHeight="1">
      <c r="A1043" s="7">
        <v>2022.0</v>
      </c>
      <c r="B1043" s="7">
        <v>8.0</v>
      </c>
      <c r="C1043" s="7" t="s">
        <v>14</v>
      </c>
      <c r="D1043" s="7" t="s">
        <v>26</v>
      </c>
      <c r="E1043" s="7" t="s">
        <v>18</v>
      </c>
      <c r="F1043" s="8">
        <v>370.523807</v>
      </c>
      <c r="G1043" s="9">
        <v>2.3601</v>
      </c>
      <c r="H1043" s="10">
        <f t="shared" si="1"/>
        <v>2360.1</v>
      </c>
      <c r="I1043" s="7">
        <v>168.0</v>
      </c>
      <c r="J1043" s="11">
        <f t="shared" si="2"/>
        <v>14.04821429</v>
      </c>
      <c r="K1043" s="8">
        <f t="shared" si="3"/>
        <v>156.9949608</v>
      </c>
      <c r="L1043" s="7">
        <f>(400+599)/2</f>
        <v>499.5</v>
      </c>
      <c r="M1043" s="8">
        <f t="shared" si="4"/>
        <v>0.3143042258</v>
      </c>
    </row>
    <row r="1044" ht="15.75" customHeight="1">
      <c r="A1044" s="7">
        <v>2022.0</v>
      </c>
      <c r="B1044" s="7">
        <v>8.0</v>
      </c>
      <c r="C1044" s="7" t="s">
        <v>14</v>
      </c>
      <c r="D1044" s="7" t="s">
        <v>22</v>
      </c>
      <c r="E1044" s="7" t="s">
        <v>23</v>
      </c>
      <c r="F1044" s="8">
        <v>345.179241</v>
      </c>
      <c r="G1044" s="9">
        <v>3.3197</v>
      </c>
      <c r="H1044" s="10">
        <f t="shared" si="1"/>
        <v>3319.7</v>
      </c>
      <c r="I1044" s="7">
        <v>166.0</v>
      </c>
      <c r="J1044" s="11">
        <f t="shared" si="2"/>
        <v>19.99819277</v>
      </c>
      <c r="K1044" s="8">
        <f t="shared" si="3"/>
        <v>103.9790466</v>
      </c>
      <c r="L1044" s="7">
        <v>200.0</v>
      </c>
      <c r="M1044" s="8">
        <f t="shared" si="4"/>
        <v>0.519895233</v>
      </c>
    </row>
    <row r="1045" ht="15.75" customHeight="1">
      <c r="A1045" s="7">
        <v>2022.0</v>
      </c>
      <c r="B1045" s="7">
        <v>8.0</v>
      </c>
      <c r="C1045" s="7" t="s">
        <v>14</v>
      </c>
      <c r="D1045" s="7" t="s">
        <v>25</v>
      </c>
      <c r="E1045" s="7" t="s">
        <v>27</v>
      </c>
      <c r="F1045" s="8">
        <v>2.198378</v>
      </c>
      <c r="G1045" s="9">
        <v>0.0414</v>
      </c>
      <c r="H1045" s="10">
        <f t="shared" si="1"/>
        <v>41.4</v>
      </c>
      <c r="I1045" s="7">
        <v>4.0</v>
      </c>
      <c r="J1045" s="11">
        <f t="shared" si="2"/>
        <v>10.35</v>
      </c>
      <c r="K1045" s="8">
        <f t="shared" si="3"/>
        <v>53.10091787</v>
      </c>
      <c r="L1045" s="7">
        <f>(250+299)/2</f>
        <v>274.5</v>
      </c>
      <c r="M1045" s="8">
        <f t="shared" si="4"/>
        <v>0.1934459668</v>
      </c>
    </row>
    <row r="1046" ht="15.75" customHeight="1">
      <c r="A1046" s="7">
        <v>2022.0</v>
      </c>
      <c r="B1046" s="7">
        <v>8.0</v>
      </c>
      <c r="C1046" s="7" t="s">
        <v>14</v>
      </c>
      <c r="D1046" s="7" t="s">
        <v>25</v>
      </c>
      <c r="E1046" s="7" t="s">
        <v>17</v>
      </c>
      <c r="F1046" s="8">
        <v>161.854701</v>
      </c>
      <c r="G1046" s="9">
        <v>2.4137</v>
      </c>
      <c r="H1046" s="10">
        <f t="shared" si="1"/>
        <v>2413.7</v>
      </c>
      <c r="I1046" s="7">
        <v>156.0</v>
      </c>
      <c r="J1046" s="11">
        <f t="shared" si="2"/>
        <v>15.4724359</v>
      </c>
      <c r="K1046" s="8">
        <f t="shared" si="3"/>
        <v>67.05667689</v>
      </c>
      <c r="L1046" s="7">
        <f>(350+399)/2</f>
        <v>374.5</v>
      </c>
      <c r="M1046" s="8">
        <f t="shared" si="4"/>
        <v>0.1790565471</v>
      </c>
    </row>
    <row r="1047" ht="15.75" customHeight="1">
      <c r="A1047" s="7">
        <v>2022.0</v>
      </c>
      <c r="B1047" s="7">
        <v>8.0</v>
      </c>
      <c r="C1047" s="7" t="s">
        <v>14</v>
      </c>
      <c r="D1047" s="7" t="s">
        <v>62</v>
      </c>
      <c r="E1047" s="7" t="s">
        <v>27</v>
      </c>
      <c r="F1047" s="8">
        <v>145.440369</v>
      </c>
      <c r="G1047" s="9">
        <v>2.399</v>
      </c>
      <c r="H1047" s="10">
        <f t="shared" si="1"/>
        <v>2399</v>
      </c>
      <c r="I1047" s="7">
        <v>1.0</v>
      </c>
      <c r="J1047" s="11">
        <f t="shared" si="2"/>
        <v>2399</v>
      </c>
      <c r="K1047" s="8">
        <f t="shared" si="3"/>
        <v>60.62541434</v>
      </c>
      <c r="L1047" s="7">
        <f>(250+299)/2</f>
        <v>274.5</v>
      </c>
      <c r="M1047" s="8">
        <f t="shared" si="4"/>
        <v>0.2208576114</v>
      </c>
    </row>
    <row r="1048" ht="15.75" customHeight="1">
      <c r="A1048" s="7">
        <v>2022.0</v>
      </c>
      <c r="B1048" s="7">
        <v>8.0</v>
      </c>
      <c r="C1048" s="7" t="s">
        <v>14</v>
      </c>
      <c r="D1048" s="7" t="s">
        <v>60</v>
      </c>
      <c r="E1048" s="7" t="s">
        <v>17</v>
      </c>
      <c r="F1048" s="8">
        <v>109.779905</v>
      </c>
      <c r="G1048" s="9">
        <v>2.0727</v>
      </c>
      <c r="H1048" s="10">
        <f t="shared" si="1"/>
        <v>2072.7</v>
      </c>
      <c r="I1048" s="7">
        <v>1.0</v>
      </c>
      <c r="J1048" s="11">
        <f t="shared" si="2"/>
        <v>2072.7</v>
      </c>
      <c r="K1048" s="8">
        <f t="shared" si="3"/>
        <v>52.96468616</v>
      </c>
      <c r="L1048" s="7">
        <f t="shared" ref="L1048:L1050" si="62">(350+399)/2</f>
        <v>374.5</v>
      </c>
      <c r="M1048" s="8">
        <f t="shared" si="4"/>
        <v>0.1414277334</v>
      </c>
    </row>
    <row r="1049" ht="15.75" customHeight="1">
      <c r="A1049" s="7">
        <v>2022.0</v>
      </c>
      <c r="B1049" s="7">
        <v>8.0</v>
      </c>
      <c r="C1049" s="7" t="s">
        <v>14</v>
      </c>
      <c r="D1049" s="7" t="s">
        <v>59</v>
      </c>
      <c r="E1049" s="7" t="s">
        <v>17</v>
      </c>
      <c r="F1049" s="8">
        <v>91.105465</v>
      </c>
      <c r="G1049" s="9">
        <v>1.1654</v>
      </c>
      <c r="H1049" s="10">
        <f t="shared" si="1"/>
        <v>1165.4</v>
      </c>
      <c r="I1049" s="7">
        <v>85.0</v>
      </c>
      <c r="J1049" s="11">
        <f t="shared" si="2"/>
        <v>13.71058824</v>
      </c>
      <c r="K1049" s="8">
        <f t="shared" si="3"/>
        <v>78.17527458</v>
      </c>
      <c r="L1049" s="7">
        <f t="shared" si="62"/>
        <v>374.5</v>
      </c>
      <c r="M1049" s="8">
        <f t="shared" si="4"/>
        <v>0.2087457265</v>
      </c>
    </row>
    <row r="1050" ht="15.75" customHeight="1">
      <c r="A1050" s="7">
        <v>2022.0</v>
      </c>
      <c r="B1050" s="7">
        <v>8.0</v>
      </c>
      <c r="C1050" s="7" t="s">
        <v>14</v>
      </c>
      <c r="D1050" s="7" t="s">
        <v>58</v>
      </c>
      <c r="E1050" s="7" t="s">
        <v>17</v>
      </c>
      <c r="F1050" s="8">
        <v>82.145393</v>
      </c>
      <c r="G1050" s="9">
        <v>0.9713</v>
      </c>
      <c r="H1050" s="10">
        <f t="shared" si="1"/>
        <v>971.3</v>
      </c>
      <c r="I1050" s="7">
        <v>115.0</v>
      </c>
      <c r="J1050" s="11">
        <f t="shared" si="2"/>
        <v>8.446086957</v>
      </c>
      <c r="K1050" s="8">
        <f t="shared" si="3"/>
        <v>84.57262741</v>
      </c>
      <c r="L1050" s="7">
        <f t="shared" si="62"/>
        <v>374.5</v>
      </c>
      <c r="M1050" s="8">
        <f t="shared" si="4"/>
        <v>0.2258281106</v>
      </c>
    </row>
    <row r="1051" ht="15.75" customHeight="1">
      <c r="A1051" s="7">
        <v>2022.0</v>
      </c>
      <c r="B1051" s="7">
        <v>8.0</v>
      </c>
      <c r="C1051" s="7" t="s">
        <v>14</v>
      </c>
      <c r="D1051" s="7" t="s">
        <v>28</v>
      </c>
      <c r="E1051" s="7" t="s">
        <v>18</v>
      </c>
      <c r="F1051" s="8">
        <v>67.406085</v>
      </c>
      <c r="G1051" s="9">
        <v>0.3917</v>
      </c>
      <c r="H1051" s="10">
        <f t="shared" si="1"/>
        <v>391.7</v>
      </c>
      <c r="I1051" s="7">
        <v>147.0</v>
      </c>
      <c r="J1051" s="11">
        <f t="shared" si="2"/>
        <v>2.66462585</v>
      </c>
      <c r="K1051" s="8">
        <f t="shared" si="3"/>
        <v>172.0859969</v>
      </c>
      <c r="L1051" s="7">
        <f>(400+599)/2</f>
        <v>499.5</v>
      </c>
      <c r="M1051" s="8">
        <f t="shared" si="4"/>
        <v>0.3445165104</v>
      </c>
    </row>
    <row r="1052" ht="15.75" hidden="1" customHeight="1">
      <c r="A1052" s="7">
        <v>2022.0</v>
      </c>
      <c r="B1052" s="7">
        <v>8.0</v>
      </c>
      <c r="C1052" s="7" t="s">
        <v>31</v>
      </c>
      <c r="D1052" s="7" t="s">
        <v>15</v>
      </c>
      <c r="E1052" s="7" t="s">
        <v>16</v>
      </c>
      <c r="F1052" s="8">
        <v>1345.404076</v>
      </c>
      <c r="G1052" s="9">
        <v>17.5685</v>
      </c>
      <c r="H1052" s="10">
        <f t="shared" si="1"/>
        <v>17568.5</v>
      </c>
      <c r="I1052" s="7">
        <v>3957.0</v>
      </c>
      <c r="J1052" s="11">
        <f t="shared" si="2"/>
        <v>4.439853424</v>
      </c>
      <c r="K1052" s="8">
        <f t="shared" si="3"/>
        <v>76.58047505</v>
      </c>
      <c r="L1052" s="7">
        <f>(200+249)/2</f>
        <v>224.5</v>
      </c>
      <c r="M1052" s="8">
        <f t="shared" si="4"/>
        <v>0.3411157018</v>
      </c>
    </row>
    <row r="1053" ht="15.75" hidden="1" customHeight="1">
      <c r="A1053" s="7">
        <v>2022.0</v>
      </c>
      <c r="B1053" s="7">
        <v>8.0</v>
      </c>
      <c r="C1053" s="7" t="s">
        <v>31</v>
      </c>
      <c r="D1053" s="7" t="s">
        <v>15</v>
      </c>
      <c r="E1053" s="7" t="s">
        <v>17</v>
      </c>
      <c r="F1053" s="8">
        <v>6175.532397</v>
      </c>
      <c r="G1053" s="9">
        <v>58.144</v>
      </c>
      <c r="H1053" s="10">
        <f t="shared" si="1"/>
        <v>58144</v>
      </c>
      <c r="I1053" s="7">
        <v>9622.0</v>
      </c>
      <c r="J1053" s="11">
        <f t="shared" si="2"/>
        <v>6.042818541</v>
      </c>
      <c r="K1053" s="8">
        <f t="shared" si="3"/>
        <v>106.2110002</v>
      </c>
      <c r="L1053" s="7">
        <f>(350+399)/2</f>
        <v>374.5</v>
      </c>
      <c r="M1053" s="8">
        <f t="shared" si="4"/>
        <v>0.2836074772</v>
      </c>
    </row>
    <row r="1054" ht="15.75" hidden="1" customHeight="1">
      <c r="A1054" s="7">
        <v>2022.0</v>
      </c>
      <c r="B1054" s="7">
        <v>8.0</v>
      </c>
      <c r="C1054" s="7" t="s">
        <v>31</v>
      </c>
      <c r="D1054" s="7" t="s">
        <v>15</v>
      </c>
      <c r="E1054" s="7" t="s">
        <v>18</v>
      </c>
      <c r="F1054" s="8">
        <v>400.438319</v>
      </c>
      <c r="G1054" s="9">
        <v>2.6274</v>
      </c>
      <c r="H1054" s="10">
        <f t="shared" si="1"/>
        <v>2627.4</v>
      </c>
      <c r="I1054" s="7">
        <v>873.0</v>
      </c>
      <c r="J1054" s="11">
        <f t="shared" si="2"/>
        <v>3.009621993</v>
      </c>
      <c r="K1054" s="8">
        <f t="shared" si="3"/>
        <v>152.4085861</v>
      </c>
      <c r="L1054" s="7">
        <f>(400+599)/2</f>
        <v>499.5</v>
      </c>
      <c r="M1054" s="8">
        <f t="shared" si="4"/>
        <v>0.3051222944</v>
      </c>
    </row>
    <row r="1055" ht="15.75" hidden="1" customHeight="1">
      <c r="A1055" s="7">
        <v>2022.0</v>
      </c>
      <c r="B1055" s="7">
        <v>8.0</v>
      </c>
      <c r="C1055" s="7" t="s">
        <v>31</v>
      </c>
      <c r="D1055" s="7" t="s">
        <v>15</v>
      </c>
      <c r="E1055" s="7" t="s">
        <v>19</v>
      </c>
      <c r="F1055" s="8">
        <v>47.36375</v>
      </c>
      <c r="G1055" s="9">
        <v>0.2933</v>
      </c>
      <c r="H1055" s="10">
        <f t="shared" si="1"/>
        <v>293.3</v>
      </c>
      <c r="I1055" s="7">
        <v>168.0</v>
      </c>
      <c r="J1055" s="11">
        <f t="shared" si="2"/>
        <v>1.745833333</v>
      </c>
      <c r="K1055" s="8">
        <f t="shared" si="3"/>
        <v>161.4856802</v>
      </c>
      <c r="L1055" s="7">
        <f>(600+899)/2</f>
        <v>749.5</v>
      </c>
      <c r="M1055" s="8">
        <f t="shared" si="4"/>
        <v>0.2154578788</v>
      </c>
    </row>
    <row r="1056" ht="15.75" hidden="1" customHeight="1">
      <c r="A1056" s="7">
        <v>2022.0</v>
      </c>
      <c r="B1056" s="7">
        <v>8.0</v>
      </c>
      <c r="C1056" s="7" t="s">
        <v>31</v>
      </c>
      <c r="D1056" s="7" t="s">
        <v>20</v>
      </c>
      <c r="E1056" s="7" t="s">
        <v>16</v>
      </c>
      <c r="F1056" s="8">
        <v>79.544737</v>
      </c>
      <c r="G1056" s="9">
        <v>0.648</v>
      </c>
      <c r="H1056" s="10">
        <f t="shared" si="1"/>
        <v>648</v>
      </c>
      <c r="I1056" s="7">
        <v>163.0</v>
      </c>
      <c r="J1056" s="11">
        <f t="shared" si="2"/>
        <v>3.975460123</v>
      </c>
      <c r="K1056" s="8">
        <f t="shared" si="3"/>
        <v>122.7542238</v>
      </c>
      <c r="L1056" s="7">
        <f>(200+249)/2</f>
        <v>224.5</v>
      </c>
      <c r="M1056" s="8">
        <f t="shared" si="4"/>
        <v>0.5467894154</v>
      </c>
    </row>
    <row r="1057" ht="15.75" hidden="1" customHeight="1">
      <c r="A1057" s="7">
        <v>2022.0</v>
      </c>
      <c r="B1057" s="7">
        <v>8.0</v>
      </c>
      <c r="C1057" s="7" t="s">
        <v>31</v>
      </c>
      <c r="D1057" s="7" t="s">
        <v>20</v>
      </c>
      <c r="E1057" s="7" t="s">
        <v>18</v>
      </c>
      <c r="F1057" s="8">
        <v>1693.249683</v>
      </c>
      <c r="G1057" s="9">
        <v>9.7258</v>
      </c>
      <c r="H1057" s="10">
        <f t="shared" si="1"/>
        <v>9725.8</v>
      </c>
      <c r="I1057" s="7">
        <v>1743.0</v>
      </c>
      <c r="J1057" s="11">
        <f t="shared" si="2"/>
        <v>5.579919679</v>
      </c>
      <c r="K1057" s="8">
        <f t="shared" si="3"/>
        <v>174.0987562</v>
      </c>
      <c r="L1057" s="7">
        <f>(400+599)/2</f>
        <v>499.5</v>
      </c>
      <c r="M1057" s="8">
        <f t="shared" si="4"/>
        <v>0.3485460584</v>
      </c>
    </row>
    <row r="1058" ht="15.75" hidden="1" customHeight="1">
      <c r="A1058" s="7">
        <v>2022.0</v>
      </c>
      <c r="B1058" s="7">
        <v>8.0</v>
      </c>
      <c r="C1058" s="7" t="s">
        <v>31</v>
      </c>
      <c r="D1058" s="7" t="s">
        <v>25</v>
      </c>
      <c r="E1058" s="7" t="s">
        <v>27</v>
      </c>
      <c r="F1058" s="8">
        <v>61.849902</v>
      </c>
      <c r="G1058" s="9">
        <v>1.0464</v>
      </c>
      <c r="H1058" s="10">
        <f t="shared" si="1"/>
        <v>1046.4</v>
      </c>
      <c r="I1058" s="7">
        <v>211.0</v>
      </c>
      <c r="J1058" s="11">
        <f t="shared" si="2"/>
        <v>4.959241706</v>
      </c>
      <c r="K1058" s="8">
        <f t="shared" si="3"/>
        <v>59.10732225</v>
      </c>
      <c r="L1058" s="7">
        <f>(250+299)/2</f>
        <v>274.5</v>
      </c>
      <c r="M1058" s="8">
        <f t="shared" si="4"/>
        <v>0.2153272213</v>
      </c>
    </row>
    <row r="1059" ht="15.75" hidden="1" customHeight="1">
      <c r="A1059" s="7">
        <v>2022.0</v>
      </c>
      <c r="B1059" s="7">
        <v>8.0</v>
      </c>
      <c r="C1059" s="7" t="s">
        <v>31</v>
      </c>
      <c r="D1059" s="7" t="s">
        <v>25</v>
      </c>
      <c r="E1059" s="7" t="s">
        <v>17</v>
      </c>
      <c r="F1059" s="8">
        <v>479.086731</v>
      </c>
      <c r="G1059" s="9">
        <v>6.7551</v>
      </c>
      <c r="H1059" s="10">
        <f t="shared" si="1"/>
        <v>6755.1</v>
      </c>
      <c r="I1059" s="7">
        <v>1415.0</v>
      </c>
      <c r="J1059" s="11">
        <f t="shared" si="2"/>
        <v>4.773922261</v>
      </c>
      <c r="K1059" s="8">
        <f t="shared" si="3"/>
        <v>70.92222632</v>
      </c>
      <c r="L1059" s="7">
        <f>(350+399)/2</f>
        <v>374.5</v>
      </c>
      <c r="M1059" s="8">
        <f t="shared" si="4"/>
        <v>0.1893784414</v>
      </c>
    </row>
    <row r="1060" ht="15.75" hidden="1" customHeight="1">
      <c r="A1060" s="7">
        <v>2022.0</v>
      </c>
      <c r="B1060" s="7">
        <v>8.0</v>
      </c>
      <c r="C1060" s="7" t="s">
        <v>31</v>
      </c>
      <c r="D1060" s="7" t="s">
        <v>22</v>
      </c>
      <c r="E1060" s="7" t="s">
        <v>23</v>
      </c>
      <c r="F1060" s="8">
        <v>357.342625</v>
      </c>
      <c r="G1060" s="9">
        <v>4.0219</v>
      </c>
      <c r="H1060" s="10">
        <f t="shared" si="1"/>
        <v>4021.9</v>
      </c>
      <c r="I1060" s="7">
        <v>1354.0</v>
      </c>
      <c r="J1060" s="11">
        <f t="shared" si="2"/>
        <v>2.970384047</v>
      </c>
      <c r="K1060" s="8">
        <f t="shared" si="3"/>
        <v>88.84920684</v>
      </c>
      <c r="L1060" s="7">
        <v>200.0</v>
      </c>
      <c r="M1060" s="8">
        <f t="shared" si="4"/>
        <v>0.4442460342</v>
      </c>
    </row>
    <row r="1061" ht="15.75" hidden="1" customHeight="1">
      <c r="A1061" s="7">
        <v>2022.0</v>
      </c>
      <c r="B1061" s="7">
        <v>8.0</v>
      </c>
      <c r="C1061" s="7" t="s">
        <v>31</v>
      </c>
      <c r="D1061" s="7" t="s">
        <v>24</v>
      </c>
      <c r="E1061" s="7" t="s">
        <v>17</v>
      </c>
      <c r="F1061" s="8">
        <v>200.051505</v>
      </c>
      <c r="G1061" s="9">
        <v>0.9334</v>
      </c>
      <c r="H1061" s="10">
        <f t="shared" si="1"/>
        <v>933.4</v>
      </c>
      <c r="I1061" s="7">
        <v>1.0</v>
      </c>
      <c r="J1061" s="11">
        <f t="shared" si="2"/>
        <v>933.4</v>
      </c>
      <c r="K1061" s="8">
        <f t="shared" si="3"/>
        <v>214.3255892</v>
      </c>
      <c r="L1061" s="7">
        <f t="shared" ref="L1061:L1062" si="63">(350+399)/2</f>
        <v>374.5</v>
      </c>
      <c r="M1061" s="8">
        <f t="shared" si="4"/>
        <v>0.5722979686</v>
      </c>
    </row>
    <row r="1062" ht="15.75" hidden="1" customHeight="1">
      <c r="A1062" s="7">
        <v>2022.0</v>
      </c>
      <c r="B1062" s="7">
        <v>8.0</v>
      </c>
      <c r="C1062" s="7" t="s">
        <v>31</v>
      </c>
      <c r="D1062" s="7" t="s">
        <v>58</v>
      </c>
      <c r="E1062" s="7" t="s">
        <v>17</v>
      </c>
      <c r="F1062" s="8">
        <v>164.086365</v>
      </c>
      <c r="G1062" s="9">
        <v>1.9098</v>
      </c>
      <c r="H1062" s="10">
        <f t="shared" si="1"/>
        <v>1909.8</v>
      </c>
      <c r="I1062" s="7">
        <v>856.0</v>
      </c>
      <c r="J1062" s="11">
        <f t="shared" si="2"/>
        <v>2.231074766</v>
      </c>
      <c r="K1062" s="8">
        <f t="shared" si="3"/>
        <v>85.91808828</v>
      </c>
      <c r="L1062" s="7">
        <f t="shared" si="63"/>
        <v>374.5</v>
      </c>
      <c r="M1062" s="8">
        <f t="shared" si="4"/>
        <v>0.2294207965</v>
      </c>
    </row>
    <row r="1063" ht="15.75" hidden="1" customHeight="1">
      <c r="A1063" s="7">
        <v>2022.0</v>
      </c>
      <c r="B1063" s="7">
        <v>8.0</v>
      </c>
      <c r="C1063" s="7" t="s">
        <v>31</v>
      </c>
      <c r="D1063" s="7" t="s">
        <v>26</v>
      </c>
      <c r="E1063" s="7" t="s">
        <v>27</v>
      </c>
      <c r="F1063" s="8">
        <v>1.334542</v>
      </c>
      <c r="G1063" s="9">
        <v>0.0042</v>
      </c>
      <c r="H1063" s="10">
        <f t="shared" si="1"/>
        <v>4.2</v>
      </c>
      <c r="I1063" s="7">
        <v>3.0</v>
      </c>
      <c r="J1063" s="11">
        <f t="shared" si="2"/>
        <v>1.4</v>
      </c>
      <c r="K1063" s="8">
        <f t="shared" si="3"/>
        <v>317.7480952</v>
      </c>
      <c r="L1063" s="7">
        <f>(250+299)/2</f>
        <v>274.5</v>
      </c>
      <c r="M1063" s="8">
        <f t="shared" si="4"/>
        <v>1.15755226</v>
      </c>
    </row>
    <row r="1064" ht="15.75" hidden="1" customHeight="1">
      <c r="A1064" s="7">
        <v>2022.0</v>
      </c>
      <c r="B1064" s="7">
        <v>8.0</v>
      </c>
      <c r="C1064" s="7" t="s">
        <v>31</v>
      </c>
      <c r="D1064" s="7" t="s">
        <v>26</v>
      </c>
      <c r="E1064" s="7" t="s">
        <v>32</v>
      </c>
      <c r="F1064" s="8">
        <v>0.80237</v>
      </c>
      <c r="G1064" s="9">
        <v>0.0024</v>
      </c>
      <c r="H1064" s="10">
        <f t="shared" si="1"/>
        <v>2.4</v>
      </c>
      <c r="I1064" s="7">
        <v>6.0</v>
      </c>
      <c r="J1064" s="11">
        <f t="shared" si="2"/>
        <v>0.4</v>
      </c>
      <c r="K1064" s="8">
        <f t="shared" si="3"/>
        <v>334.3208333</v>
      </c>
      <c r="L1064" s="7">
        <f>(300+349)/2</f>
        <v>324.5</v>
      </c>
      <c r="M1064" s="8">
        <f t="shared" si="4"/>
        <v>1.03026451</v>
      </c>
    </row>
    <row r="1065" ht="15.75" hidden="1" customHeight="1">
      <c r="A1065" s="7">
        <v>2022.0</v>
      </c>
      <c r="B1065" s="7">
        <v>8.0</v>
      </c>
      <c r="C1065" s="7" t="s">
        <v>31</v>
      </c>
      <c r="D1065" s="7" t="s">
        <v>26</v>
      </c>
      <c r="E1065" s="7" t="s">
        <v>18</v>
      </c>
      <c r="F1065" s="8">
        <v>114.579603</v>
      </c>
      <c r="G1065" s="9">
        <v>0.6821</v>
      </c>
      <c r="H1065" s="10">
        <f t="shared" si="1"/>
        <v>682.1</v>
      </c>
      <c r="I1065" s="7">
        <v>254.0</v>
      </c>
      <c r="J1065" s="11">
        <f t="shared" si="2"/>
        <v>2.685433071</v>
      </c>
      <c r="K1065" s="8">
        <f t="shared" si="3"/>
        <v>167.9806524</v>
      </c>
      <c r="L1065" s="7">
        <f>(400+599)/2</f>
        <v>499.5</v>
      </c>
      <c r="M1065" s="8">
        <f t="shared" si="4"/>
        <v>0.3362976024</v>
      </c>
    </row>
    <row r="1066" ht="15.75" hidden="1" customHeight="1">
      <c r="A1066" s="7">
        <v>2022.0</v>
      </c>
      <c r="B1066" s="7">
        <v>8.0</v>
      </c>
      <c r="C1066" s="7" t="s">
        <v>31</v>
      </c>
      <c r="D1066" s="7" t="s">
        <v>56</v>
      </c>
      <c r="E1066" s="7" t="s">
        <v>17</v>
      </c>
      <c r="F1066" s="8">
        <v>81.085424</v>
      </c>
      <c r="G1066" s="9">
        <v>1.1354</v>
      </c>
      <c r="H1066" s="10">
        <f t="shared" si="1"/>
        <v>1135.4</v>
      </c>
      <c r="I1066" s="7">
        <v>676.0</v>
      </c>
      <c r="J1066" s="11">
        <f t="shared" si="2"/>
        <v>1.679585799</v>
      </c>
      <c r="K1066" s="8">
        <f t="shared" si="3"/>
        <v>71.41573366</v>
      </c>
      <c r="L1066" s="7">
        <f>(350+399)/2</f>
        <v>374.5</v>
      </c>
      <c r="M1066" s="8">
        <f t="shared" si="4"/>
        <v>0.1906962181</v>
      </c>
    </row>
    <row r="1067" ht="15.75" hidden="1" customHeight="1">
      <c r="A1067" s="7">
        <v>2022.0</v>
      </c>
      <c r="B1067" s="7">
        <v>8.0</v>
      </c>
      <c r="C1067" s="7" t="s">
        <v>31</v>
      </c>
      <c r="D1067" s="7" t="s">
        <v>56</v>
      </c>
      <c r="E1067" s="7" t="s">
        <v>18</v>
      </c>
      <c r="F1067" s="8">
        <v>13.757581</v>
      </c>
      <c r="G1067" s="9">
        <v>0.1485</v>
      </c>
      <c r="H1067" s="10">
        <f t="shared" si="1"/>
        <v>148.5</v>
      </c>
      <c r="I1067" s="7">
        <v>111.0</v>
      </c>
      <c r="J1067" s="11">
        <f t="shared" si="2"/>
        <v>1.337837838</v>
      </c>
      <c r="K1067" s="8">
        <f t="shared" si="3"/>
        <v>92.6436431</v>
      </c>
      <c r="L1067" s="7">
        <f t="shared" ref="L1067:L1068" si="64">(400+599)/2</f>
        <v>499.5</v>
      </c>
      <c r="M1067" s="8">
        <f t="shared" si="4"/>
        <v>0.185472759</v>
      </c>
    </row>
    <row r="1068" ht="15.75" hidden="1" customHeight="1">
      <c r="A1068" s="7">
        <v>2022.0</v>
      </c>
      <c r="B1068" s="7">
        <v>8.0</v>
      </c>
      <c r="C1068" s="7" t="s">
        <v>31</v>
      </c>
      <c r="D1068" s="7" t="s">
        <v>57</v>
      </c>
      <c r="E1068" s="7" t="s">
        <v>18</v>
      </c>
      <c r="F1068" s="8">
        <v>56.659264</v>
      </c>
      <c r="G1068" s="9">
        <v>0.4802</v>
      </c>
      <c r="H1068" s="10">
        <f t="shared" si="1"/>
        <v>480.2</v>
      </c>
      <c r="I1068" s="7">
        <v>1.0</v>
      </c>
      <c r="J1068" s="11">
        <f t="shared" si="2"/>
        <v>480.2</v>
      </c>
      <c r="K1068" s="8">
        <f t="shared" si="3"/>
        <v>117.9909704</v>
      </c>
      <c r="L1068" s="7">
        <f t="shared" si="64"/>
        <v>499.5</v>
      </c>
      <c r="M1068" s="8">
        <f t="shared" si="4"/>
        <v>0.236218159</v>
      </c>
    </row>
    <row r="1069" ht="15.75" hidden="1" customHeight="1">
      <c r="A1069" s="7">
        <v>2022.0</v>
      </c>
      <c r="B1069" s="7">
        <v>8.0</v>
      </c>
      <c r="C1069" s="7" t="s">
        <v>31</v>
      </c>
      <c r="D1069" s="7" t="s">
        <v>53</v>
      </c>
      <c r="E1069" s="7" t="s">
        <v>32</v>
      </c>
      <c r="F1069" s="8">
        <v>52.392999</v>
      </c>
      <c r="G1069" s="9">
        <v>0.5155</v>
      </c>
      <c r="H1069" s="10">
        <f t="shared" si="1"/>
        <v>515.5</v>
      </c>
      <c r="I1069" s="7">
        <v>424.0</v>
      </c>
      <c r="J1069" s="11">
        <f t="shared" si="2"/>
        <v>1.215801887</v>
      </c>
      <c r="K1069" s="8">
        <f t="shared" si="3"/>
        <v>101.6353036</v>
      </c>
      <c r="L1069" s="7">
        <f>(300+349)/2</f>
        <v>324.5</v>
      </c>
      <c r="M1069" s="8">
        <f t="shared" si="4"/>
        <v>0.3132058662</v>
      </c>
    </row>
    <row r="1070" ht="15.75" hidden="1" customHeight="1">
      <c r="A1070" s="7">
        <v>2022.0</v>
      </c>
      <c r="B1070" s="7">
        <v>8.0</v>
      </c>
      <c r="C1070" s="7" t="s">
        <v>37</v>
      </c>
      <c r="D1070" s="7" t="s">
        <v>15</v>
      </c>
      <c r="E1070" s="7" t="s">
        <v>16</v>
      </c>
      <c r="F1070" s="8">
        <v>3039.610091</v>
      </c>
      <c r="G1070" s="9">
        <v>43.9292</v>
      </c>
      <c r="H1070" s="10">
        <f t="shared" si="1"/>
        <v>43929.2</v>
      </c>
      <c r="I1070" s="7">
        <v>7121.0</v>
      </c>
      <c r="J1070" s="11">
        <f t="shared" si="2"/>
        <v>6.168965033</v>
      </c>
      <c r="K1070" s="8">
        <f t="shared" si="3"/>
        <v>69.19338597</v>
      </c>
      <c r="L1070" s="7">
        <f>(200+249)/2</f>
        <v>224.5</v>
      </c>
      <c r="M1070" s="8">
        <f t="shared" si="4"/>
        <v>0.3082110734</v>
      </c>
    </row>
    <row r="1071" ht="15.75" hidden="1" customHeight="1">
      <c r="A1071" s="7">
        <v>2022.0</v>
      </c>
      <c r="B1071" s="7">
        <v>8.0</v>
      </c>
      <c r="C1071" s="7" t="s">
        <v>37</v>
      </c>
      <c r="D1071" s="7" t="s">
        <v>15</v>
      </c>
      <c r="E1071" s="7" t="s">
        <v>32</v>
      </c>
      <c r="F1071" s="8">
        <v>0.046414</v>
      </c>
      <c r="G1071" s="9">
        <v>7.0E-4</v>
      </c>
      <c r="H1071" s="10">
        <f t="shared" si="1"/>
        <v>0.7</v>
      </c>
      <c r="I1071" s="7">
        <v>1.0</v>
      </c>
      <c r="J1071" s="11">
        <f t="shared" si="2"/>
        <v>0.7</v>
      </c>
      <c r="K1071" s="8">
        <f t="shared" si="3"/>
        <v>66.30571429</v>
      </c>
      <c r="L1071" s="7">
        <f>(300+349)/2</f>
        <v>324.5</v>
      </c>
      <c r="M1071" s="8">
        <f t="shared" si="4"/>
        <v>0.2043319392</v>
      </c>
    </row>
    <row r="1072" ht="15.75" hidden="1" customHeight="1">
      <c r="A1072" s="7">
        <v>2022.0</v>
      </c>
      <c r="B1072" s="7">
        <v>8.0</v>
      </c>
      <c r="C1072" s="7" t="s">
        <v>37</v>
      </c>
      <c r="D1072" s="7" t="s">
        <v>15</v>
      </c>
      <c r="E1072" s="7" t="s">
        <v>17</v>
      </c>
      <c r="F1072" s="8">
        <v>13934.444727</v>
      </c>
      <c r="G1072" s="9">
        <v>136.4948</v>
      </c>
      <c r="H1072" s="10">
        <f t="shared" si="1"/>
        <v>136494.8</v>
      </c>
      <c r="I1072" s="7">
        <v>19291.0</v>
      </c>
      <c r="J1072" s="11">
        <f t="shared" si="2"/>
        <v>7.075568918</v>
      </c>
      <c r="K1072" s="8">
        <f t="shared" si="3"/>
        <v>102.0877332</v>
      </c>
      <c r="L1072" s="7">
        <f>(350+399)/2</f>
        <v>374.5</v>
      </c>
      <c r="M1072" s="8">
        <f t="shared" si="4"/>
        <v>0.2725974185</v>
      </c>
    </row>
    <row r="1073" ht="15.75" hidden="1" customHeight="1">
      <c r="A1073" s="7">
        <v>2022.0</v>
      </c>
      <c r="B1073" s="7">
        <v>8.0</v>
      </c>
      <c r="C1073" s="7" t="s">
        <v>37</v>
      </c>
      <c r="D1073" s="7" t="s">
        <v>15</v>
      </c>
      <c r="E1073" s="7" t="s">
        <v>18</v>
      </c>
      <c r="F1073" s="8">
        <v>1290.311691</v>
      </c>
      <c r="G1073" s="9">
        <v>8.7719</v>
      </c>
      <c r="H1073" s="10">
        <f t="shared" si="1"/>
        <v>8771.9</v>
      </c>
      <c r="I1073" s="7">
        <v>2413.0</v>
      </c>
      <c r="J1073" s="11">
        <f t="shared" si="2"/>
        <v>3.635267302</v>
      </c>
      <c r="K1073" s="8">
        <f t="shared" si="3"/>
        <v>147.0960329</v>
      </c>
      <c r="L1073" s="7">
        <f>(400+599)/2</f>
        <v>499.5</v>
      </c>
      <c r="M1073" s="8">
        <f t="shared" si="4"/>
        <v>0.2944865524</v>
      </c>
    </row>
    <row r="1074" ht="15.75" hidden="1" customHeight="1">
      <c r="A1074" s="7">
        <v>2022.0</v>
      </c>
      <c r="B1074" s="7">
        <v>8.0</v>
      </c>
      <c r="C1074" s="7" t="s">
        <v>37</v>
      </c>
      <c r="D1074" s="7" t="s">
        <v>15</v>
      </c>
      <c r="E1074" s="7" t="s">
        <v>19</v>
      </c>
      <c r="F1074" s="8">
        <v>3.582185</v>
      </c>
      <c r="G1074" s="9">
        <v>0.0173</v>
      </c>
      <c r="H1074" s="10">
        <f t="shared" si="1"/>
        <v>17.3</v>
      </c>
      <c r="I1074" s="7">
        <v>5.0</v>
      </c>
      <c r="J1074" s="11">
        <f t="shared" si="2"/>
        <v>3.46</v>
      </c>
      <c r="K1074" s="8">
        <f t="shared" si="3"/>
        <v>207.0627168</v>
      </c>
      <c r="L1074" s="7">
        <f>(600+899)/2</f>
        <v>749.5</v>
      </c>
      <c r="M1074" s="8">
        <f t="shared" si="4"/>
        <v>0.2762678009</v>
      </c>
    </row>
    <row r="1075" ht="15.75" hidden="1" customHeight="1">
      <c r="A1075" s="7">
        <v>2022.0</v>
      </c>
      <c r="B1075" s="7">
        <v>8.0</v>
      </c>
      <c r="C1075" s="7" t="s">
        <v>37</v>
      </c>
      <c r="D1075" s="7" t="s">
        <v>20</v>
      </c>
      <c r="E1075" s="7" t="s">
        <v>16</v>
      </c>
      <c r="F1075" s="8">
        <v>225.965176</v>
      </c>
      <c r="G1075" s="9">
        <v>1.6219</v>
      </c>
      <c r="H1075" s="10">
        <f t="shared" si="1"/>
        <v>1621.9</v>
      </c>
      <c r="I1075" s="7">
        <v>262.0</v>
      </c>
      <c r="J1075" s="11">
        <f t="shared" si="2"/>
        <v>6.190458015</v>
      </c>
      <c r="K1075" s="8">
        <f t="shared" si="3"/>
        <v>139.321275</v>
      </c>
      <c r="L1075" s="7">
        <f>(200+249)/2</f>
        <v>224.5</v>
      </c>
      <c r="M1075" s="8">
        <f t="shared" si="4"/>
        <v>0.6205847441</v>
      </c>
    </row>
    <row r="1076" ht="15.75" hidden="1" customHeight="1">
      <c r="A1076" s="7">
        <v>2022.0</v>
      </c>
      <c r="B1076" s="7">
        <v>8.0</v>
      </c>
      <c r="C1076" s="7" t="s">
        <v>37</v>
      </c>
      <c r="D1076" s="7" t="s">
        <v>20</v>
      </c>
      <c r="E1076" s="7" t="s">
        <v>18</v>
      </c>
      <c r="F1076" s="8">
        <v>7079.594405</v>
      </c>
      <c r="G1076" s="9">
        <v>35.4248</v>
      </c>
      <c r="H1076" s="10">
        <f t="shared" si="1"/>
        <v>35424.8</v>
      </c>
      <c r="I1076" s="7">
        <v>3846.0</v>
      </c>
      <c r="J1076" s="11">
        <f t="shared" si="2"/>
        <v>9.210816433</v>
      </c>
      <c r="K1076" s="8">
        <f t="shared" si="3"/>
        <v>199.8485356</v>
      </c>
      <c r="L1076" s="7">
        <f>(400+599)/2</f>
        <v>499.5</v>
      </c>
      <c r="M1076" s="8">
        <f t="shared" si="4"/>
        <v>0.4000971684</v>
      </c>
    </row>
    <row r="1077" ht="15.75" hidden="1" customHeight="1">
      <c r="A1077" s="7">
        <v>2022.0</v>
      </c>
      <c r="B1077" s="7">
        <v>8.0</v>
      </c>
      <c r="C1077" s="7" t="s">
        <v>37</v>
      </c>
      <c r="D1077" s="7" t="s">
        <v>25</v>
      </c>
      <c r="E1077" s="7" t="s">
        <v>27</v>
      </c>
      <c r="F1077" s="8">
        <v>160.881395</v>
      </c>
      <c r="G1077" s="9">
        <v>2.8089</v>
      </c>
      <c r="H1077" s="10">
        <f t="shared" si="1"/>
        <v>2808.9</v>
      </c>
      <c r="I1077" s="7">
        <v>351.0</v>
      </c>
      <c r="J1077" s="11">
        <f t="shared" si="2"/>
        <v>8.002564103</v>
      </c>
      <c r="K1077" s="8">
        <f t="shared" si="3"/>
        <v>57.27558653</v>
      </c>
      <c r="L1077" s="7">
        <f>(250+299)/2</f>
        <v>274.5</v>
      </c>
      <c r="M1077" s="8">
        <f t="shared" si="4"/>
        <v>0.2086542314</v>
      </c>
    </row>
    <row r="1078" ht="15.75" hidden="1" customHeight="1">
      <c r="A1078" s="7">
        <v>2022.0</v>
      </c>
      <c r="B1078" s="7">
        <v>8.0</v>
      </c>
      <c r="C1078" s="7" t="s">
        <v>37</v>
      </c>
      <c r="D1078" s="7" t="s">
        <v>25</v>
      </c>
      <c r="E1078" s="7" t="s">
        <v>17</v>
      </c>
      <c r="F1078" s="8">
        <v>1101.436074</v>
      </c>
      <c r="G1078" s="9">
        <v>13.5756</v>
      </c>
      <c r="H1078" s="10">
        <f t="shared" si="1"/>
        <v>13575.6</v>
      </c>
      <c r="I1078" s="7">
        <v>1795.0</v>
      </c>
      <c r="J1078" s="11">
        <f t="shared" si="2"/>
        <v>7.563008357</v>
      </c>
      <c r="K1078" s="8">
        <f t="shared" si="3"/>
        <v>81.13350968</v>
      </c>
      <c r="L1078" s="7">
        <f t="shared" ref="L1078:L1079" si="65">(350+399)/2</f>
        <v>374.5</v>
      </c>
      <c r="M1078" s="8">
        <f t="shared" si="4"/>
        <v>0.2166448857</v>
      </c>
    </row>
    <row r="1079" ht="15.75" hidden="1" customHeight="1">
      <c r="A1079" s="7">
        <v>2022.0</v>
      </c>
      <c r="B1079" s="7">
        <v>8.0</v>
      </c>
      <c r="C1079" s="7" t="s">
        <v>37</v>
      </c>
      <c r="D1079" s="7" t="s">
        <v>58</v>
      </c>
      <c r="E1079" s="7" t="s">
        <v>17</v>
      </c>
      <c r="F1079" s="8">
        <v>1072.241114</v>
      </c>
      <c r="G1079" s="9">
        <v>12.3312</v>
      </c>
      <c r="H1079" s="10">
        <f t="shared" si="1"/>
        <v>12331.2</v>
      </c>
      <c r="I1079" s="7">
        <v>3741.0</v>
      </c>
      <c r="J1079" s="11">
        <f t="shared" si="2"/>
        <v>3.296230954</v>
      </c>
      <c r="K1079" s="8">
        <f t="shared" si="3"/>
        <v>86.95350931</v>
      </c>
      <c r="L1079" s="7">
        <f t="shared" si="65"/>
        <v>374.5</v>
      </c>
      <c r="M1079" s="8">
        <f t="shared" si="4"/>
        <v>0.2321856056</v>
      </c>
    </row>
    <row r="1080" ht="15.75" hidden="1" customHeight="1">
      <c r="A1080" s="7">
        <v>2022.0</v>
      </c>
      <c r="B1080" s="7">
        <v>8.0</v>
      </c>
      <c r="C1080" s="7" t="s">
        <v>37</v>
      </c>
      <c r="D1080" s="7" t="s">
        <v>26</v>
      </c>
      <c r="E1080" s="7" t="s">
        <v>27</v>
      </c>
      <c r="F1080" s="8">
        <v>1.720908</v>
      </c>
      <c r="G1080" s="9">
        <v>0.0039</v>
      </c>
      <c r="H1080" s="10">
        <f t="shared" si="1"/>
        <v>3.9</v>
      </c>
      <c r="I1080" s="7">
        <v>5.0</v>
      </c>
      <c r="J1080" s="11">
        <f t="shared" si="2"/>
        <v>0.78</v>
      </c>
      <c r="K1080" s="8">
        <f t="shared" si="3"/>
        <v>441.2584615</v>
      </c>
      <c r="L1080" s="7">
        <f>(250+299)/2</f>
        <v>274.5</v>
      </c>
      <c r="M1080" s="8">
        <f t="shared" si="4"/>
        <v>1.607498949</v>
      </c>
    </row>
    <row r="1081" ht="15.75" hidden="1" customHeight="1">
      <c r="A1081" s="7">
        <v>2022.0</v>
      </c>
      <c r="B1081" s="7">
        <v>8.0</v>
      </c>
      <c r="C1081" s="7" t="s">
        <v>37</v>
      </c>
      <c r="D1081" s="7" t="s">
        <v>26</v>
      </c>
      <c r="E1081" s="7" t="s">
        <v>32</v>
      </c>
      <c r="F1081" s="8">
        <v>7.527529</v>
      </c>
      <c r="G1081" s="9">
        <v>0.0229</v>
      </c>
      <c r="H1081" s="10">
        <f t="shared" si="1"/>
        <v>22.9</v>
      </c>
      <c r="I1081" s="7">
        <v>21.0</v>
      </c>
      <c r="J1081" s="11">
        <f t="shared" si="2"/>
        <v>1.09047619</v>
      </c>
      <c r="K1081" s="8">
        <f t="shared" si="3"/>
        <v>328.7130568</v>
      </c>
      <c r="L1081" s="7">
        <f>(300+349)/2</f>
        <v>324.5</v>
      </c>
      <c r="M1081" s="8">
        <f t="shared" si="4"/>
        <v>1.012983226</v>
      </c>
    </row>
    <row r="1082" ht="15.75" hidden="1" customHeight="1">
      <c r="A1082" s="7">
        <v>2022.0</v>
      </c>
      <c r="B1082" s="7">
        <v>8.0</v>
      </c>
      <c r="C1082" s="7" t="s">
        <v>37</v>
      </c>
      <c r="D1082" s="7" t="s">
        <v>26</v>
      </c>
      <c r="E1082" s="7" t="s">
        <v>18</v>
      </c>
      <c r="F1082" s="8">
        <v>514.083471</v>
      </c>
      <c r="G1082" s="9">
        <v>1.9689</v>
      </c>
      <c r="H1082" s="10">
        <f t="shared" si="1"/>
        <v>1968.9</v>
      </c>
      <c r="I1082" s="7">
        <v>413.0</v>
      </c>
      <c r="J1082" s="11">
        <f t="shared" si="2"/>
        <v>4.767312349</v>
      </c>
      <c r="K1082" s="8">
        <f t="shared" si="3"/>
        <v>261.1018696</v>
      </c>
      <c r="L1082" s="7">
        <f>(400+599)/2</f>
        <v>499.5</v>
      </c>
      <c r="M1082" s="8">
        <f t="shared" si="4"/>
        <v>0.5227264656</v>
      </c>
    </row>
    <row r="1083" ht="15.75" hidden="1" customHeight="1">
      <c r="A1083" s="7">
        <v>2022.0</v>
      </c>
      <c r="B1083" s="7">
        <v>8.0</v>
      </c>
      <c r="C1083" s="7" t="s">
        <v>37</v>
      </c>
      <c r="D1083" s="7" t="s">
        <v>22</v>
      </c>
      <c r="E1083" s="7" t="s">
        <v>23</v>
      </c>
      <c r="F1083" s="8">
        <v>506.792389</v>
      </c>
      <c r="G1083" s="9">
        <v>5.577</v>
      </c>
      <c r="H1083" s="10">
        <f t="shared" si="1"/>
        <v>5577</v>
      </c>
      <c r="I1083" s="7">
        <v>2265.0</v>
      </c>
      <c r="J1083" s="11">
        <f t="shared" si="2"/>
        <v>2.462251656</v>
      </c>
      <c r="K1083" s="8">
        <f t="shared" si="3"/>
        <v>90.87186462</v>
      </c>
      <c r="L1083" s="7">
        <v>200.0</v>
      </c>
      <c r="M1083" s="8">
        <f t="shared" si="4"/>
        <v>0.4543593231</v>
      </c>
    </row>
    <row r="1084" ht="15.75" hidden="1" customHeight="1">
      <c r="A1084" s="7">
        <v>2022.0</v>
      </c>
      <c r="B1084" s="7">
        <v>8.0</v>
      </c>
      <c r="C1084" s="7" t="s">
        <v>37</v>
      </c>
      <c r="D1084" s="7" t="s">
        <v>38</v>
      </c>
      <c r="E1084" s="7" t="s">
        <v>23</v>
      </c>
      <c r="F1084" s="8">
        <v>345.818365</v>
      </c>
      <c r="G1084" s="9">
        <v>1.0412</v>
      </c>
      <c r="H1084" s="10">
        <f t="shared" si="1"/>
        <v>1041.2</v>
      </c>
      <c r="I1084" s="7">
        <v>116.0</v>
      </c>
      <c r="J1084" s="11">
        <f t="shared" si="2"/>
        <v>8.975862069</v>
      </c>
      <c r="K1084" s="8">
        <f t="shared" si="3"/>
        <v>332.1344266</v>
      </c>
      <c r="L1084" s="7">
        <v>200.0</v>
      </c>
      <c r="M1084" s="8">
        <f t="shared" si="4"/>
        <v>1.660672133</v>
      </c>
    </row>
    <row r="1085" ht="15.75" hidden="1" customHeight="1">
      <c r="A1085" s="7">
        <v>2022.0</v>
      </c>
      <c r="B1085" s="7">
        <v>8.0</v>
      </c>
      <c r="C1085" s="7" t="s">
        <v>37</v>
      </c>
      <c r="D1085" s="7" t="s">
        <v>38</v>
      </c>
      <c r="E1085" s="7" t="s">
        <v>17</v>
      </c>
      <c r="F1085" s="8">
        <v>9.199635</v>
      </c>
      <c r="G1085" s="9">
        <v>0.0202</v>
      </c>
      <c r="H1085" s="10">
        <f t="shared" si="1"/>
        <v>20.2</v>
      </c>
      <c r="I1085" s="7">
        <v>7.0</v>
      </c>
      <c r="J1085" s="11">
        <f t="shared" si="2"/>
        <v>2.885714286</v>
      </c>
      <c r="K1085" s="8">
        <f t="shared" si="3"/>
        <v>455.4274752</v>
      </c>
      <c r="L1085" s="7">
        <f>(350+399)/2</f>
        <v>374.5</v>
      </c>
      <c r="M1085" s="8">
        <f t="shared" si="4"/>
        <v>1.216094727</v>
      </c>
    </row>
    <row r="1086" ht="15.75" hidden="1" customHeight="1">
      <c r="A1086" s="7">
        <v>2022.0</v>
      </c>
      <c r="B1086" s="7">
        <v>8.0</v>
      </c>
      <c r="C1086" s="7" t="s">
        <v>37</v>
      </c>
      <c r="D1086" s="7" t="s">
        <v>38</v>
      </c>
      <c r="E1086" s="7" t="s">
        <v>18</v>
      </c>
      <c r="F1086" s="8">
        <v>20.010375</v>
      </c>
      <c r="G1086" s="9">
        <v>0.0375</v>
      </c>
      <c r="H1086" s="10">
        <f t="shared" si="1"/>
        <v>37.5</v>
      </c>
      <c r="I1086" s="7">
        <v>35.0</v>
      </c>
      <c r="J1086" s="11">
        <f t="shared" si="2"/>
        <v>1.071428571</v>
      </c>
      <c r="K1086" s="8">
        <f t="shared" si="3"/>
        <v>533.61</v>
      </c>
      <c r="L1086" s="7">
        <f>(400+599)/2</f>
        <v>499.5</v>
      </c>
      <c r="M1086" s="8">
        <f t="shared" si="4"/>
        <v>1.068288288</v>
      </c>
    </row>
    <row r="1087" ht="15.75" hidden="1" customHeight="1">
      <c r="A1087" s="7">
        <v>2022.0</v>
      </c>
      <c r="B1087" s="7">
        <v>8.0</v>
      </c>
      <c r="C1087" s="7" t="s">
        <v>37</v>
      </c>
      <c r="D1087" s="7" t="s">
        <v>60</v>
      </c>
      <c r="E1087" s="7" t="s">
        <v>17</v>
      </c>
      <c r="F1087" s="8">
        <v>313.649181</v>
      </c>
      <c r="G1087" s="9">
        <v>5.6062</v>
      </c>
      <c r="H1087" s="10">
        <f t="shared" si="1"/>
        <v>5606.2</v>
      </c>
      <c r="I1087" s="7">
        <v>131.0</v>
      </c>
      <c r="J1087" s="11">
        <f t="shared" si="2"/>
        <v>42.79541985</v>
      </c>
      <c r="K1087" s="8">
        <f t="shared" si="3"/>
        <v>55.94684118</v>
      </c>
      <c r="L1087" s="7">
        <f t="shared" ref="L1087:L1088" si="66">(350+399)/2</f>
        <v>374.5</v>
      </c>
      <c r="M1087" s="8">
        <f t="shared" si="4"/>
        <v>0.1493907642</v>
      </c>
    </row>
    <row r="1088" ht="15.75" hidden="1" customHeight="1">
      <c r="A1088" s="7">
        <v>2022.0</v>
      </c>
      <c r="B1088" s="7">
        <v>8.0</v>
      </c>
      <c r="C1088" s="7" t="s">
        <v>37</v>
      </c>
      <c r="D1088" s="7" t="s">
        <v>56</v>
      </c>
      <c r="E1088" s="7" t="s">
        <v>17</v>
      </c>
      <c r="F1088" s="8">
        <v>202.807384</v>
      </c>
      <c r="G1088" s="9">
        <v>3.0959</v>
      </c>
      <c r="H1088" s="10">
        <f t="shared" si="1"/>
        <v>3095.9</v>
      </c>
      <c r="I1088" s="7">
        <v>1758.0</v>
      </c>
      <c r="J1088" s="11">
        <f t="shared" si="2"/>
        <v>1.761035267</v>
      </c>
      <c r="K1088" s="8">
        <f t="shared" si="3"/>
        <v>65.50837689</v>
      </c>
      <c r="L1088" s="7">
        <f t="shared" si="66"/>
        <v>374.5</v>
      </c>
      <c r="M1088" s="8">
        <f t="shared" si="4"/>
        <v>0.1749222347</v>
      </c>
    </row>
    <row r="1089" ht="15.75" hidden="1" customHeight="1">
      <c r="A1089" s="7">
        <v>2022.0</v>
      </c>
      <c r="B1089" s="7">
        <v>8.0</v>
      </c>
      <c r="C1089" s="7" t="s">
        <v>37</v>
      </c>
      <c r="D1089" s="7" t="s">
        <v>56</v>
      </c>
      <c r="E1089" s="7" t="s">
        <v>18</v>
      </c>
      <c r="F1089" s="8">
        <v>33.449024</v>
      </c>
      <c r="G1089" s="9">
        <v>0.3683</v>
      </c>
      <c r="H1089" s="10">
        <f t="shared" si="1"/>
        <v>368.3</v>
      </c>
      <c r="I1089" s="7">
        <v>121.0</v>
      </c>
      <c r="J1089" s="11">
        <f t="shared" si="2"/>
        <v>3.043801653</v>
      </c>
      <c r="K1089" s="8">
        <f t="shared" si="3"/>
        <v>90.82004887</v>
      </c>
      <c r="L1089" s="7">
        <f>(400+599)/2</f>
        <v>499.5</v>
      </c>
      <c r="M1089" s="8">
        <f t="shared" si="4"/>
        <v>0.1818219197</v>
      </c>
    </row>
    <row r="1090" ht="15.75" hidden="1" customHeight="1">
      <c r="A1090" s="7">
        <v>2022.0</v>
      </c>
      <c r="B1090" s="7">
        <v>8.0</v>
      </c>
      <c r="C1090" s="7" t="s">
        <v>37</v>
      </c>
      <c r="D1090" s="7" t="s">
        <v>40</v>
      </c>
      <c r="E1090" s="7" t="s">
        <v>23</v>
      </c>
      <c r="F1090" s="8">
        <v>83.087602</v>
      </c>
      <c r="G1090" s="9">
        <v>0.3288</v>
      </c>
      <c r="H1090" s="10">
        <f t="shared" si="1"/>
        <v>328.8</v>
      </c>
      <c r="I1090" s="7">
        <v>1.0</v>
      </c>
      <c r="J1090" s="11">
        <f t="shared" si="2"/>
        <v>328.8</v>
      </c>
      <c r="K1090" s="8">
        <f t="shared" si="3"/>
        <v>252.6995195</v>
      </c>
      <c r="L1090" s="7">
        <v>200.0</v>
      </c>
      <c r="M1090" s="8">
        <f t="shared" si="4"/>
        <v>1.263497597</v>
      </c>
    </row>
    <row r="1091" ht="15.75" hidden="1" customHeight="1">
      <c r="A1091" s="7">
        <v>2022.0</v>
      </c>
      <c r="B1091" s="7">
        <v>8.0</v>
      </c>
      <c r="C1091" s="7" t="s">
        <v>37</v>
      </c>
      <c r="D1091" s="7" t="s">
        <v>40</v>
      </c>
      <c r="E1091" s="7" t="s">
        <v>17</v>
      </c>
      <c r="F1091" s="8">
        <v>98.935482</v>
      </c>
      <c r="G1091" s="9">
        <v>0.3392</v>
      </c>
      <c r="H1091" s="10">
        <f t="shared" si="1"/>
        <v>339.2</v>
      </c>
      <c r="I1091" s="7">
        <v>1.0</v>
      </c>
      <c r="J1091" s="11">
        <f t="shared" si="2"/>
        <v>339.2</v>
      </c>
      <c r="K1091" s="8">
        <f t="shared" si="3"/>
        <v>291.6730012</v>
      </c>
      <c r="L1091" s="7">
        <f>(350+399)/2</f>
        <v>374.5</v>
      </c>
      <c r="M1091" s="8">
        <f t="shared" si="4"/>
        <v>0.778833114</v>
      </c>
    </row>
    <row r="1092" ht="15.75" hidden="1" customHeight="1">
      <c r="A1092" s="7">
        <v>2022.0</v>
      </c>
      <c r="B1092" s="7">
        <v>9.0</v>
      </c>
      <c r="C1092" s="7" t="s">
        <v>14</v>
      </c>
      <c r="D1092" s="7" t="s">
        <v>20</v>
      </c>
      <c r="E1092" s="7" t="s">
        <v>16</v>
      </c>
      <c r="F1092" s="8">
        <v>21.931859</v>
      </c>
      <c r="G1092" s="9">
        <v>0.2591</v>
      </c>
      <c r="H1092" s="10">
        <f t="shared" si="1"/>
        <v>259.1</v>
      </c>
      <c r="I1092" s="7">
        <v>32.0</v>
      </c>
      <c r="J1092" s="11">
        <f t="shared" si="2"/>
        <v>8.096875</v>
      </c>
      <c r="K1092" s="8">
        <f t="shared" si="3"/>
        <v>84.6463103</v>
      </c>
      <c r="L1092" s="7">
        <f>(200+249)/2</f>
        <v>224.5</v>
      </c>
      <c r="M1092" s="8">
        <f t="shared" si="4"/>
        <v>0.3770436985</v>
      </c>
    </row>
    <row r="1093" ht="15.75" customHeight="1">
      <c r="A1093" s="7">
        <v>2022.0</v>
      </c>
      <c r="B1093" s="7">
        <v>9.0</v>
      </c>
      <c r="C1093" s="7" t="s">
        <v>14</v>
      </c>
      <c r="D1093" s="7" t="s">
        <v>20</v>
      </c>
      <c r="E1093" s="7" t="s">
        <v>18</v>
      </c>
      <c r="F1093" s="8">
        <v>7477.973324</v>
      </c>
      <c r="G1093" s="9">
        <v>38.9673</v>
      </c>
      <c r="H1093" s="10">
        <f t="shared" si="1"/>
        <v>38967.3</v>
      </c>
      <c r="I1093" s="7">
        <v>622.0</v>
      </c>
      <c r="J1093" s="11">
        <f t="shared" si="2"/>
        <v>62.64839228</v>
      </c>
      <c r="K1093" s="8">
        <f t="shared" si="3"/>
        <v>191.9038097</v>
      </c>
      <c r="L1093" s="7">
        <f>(400+599)/2</f>
        <v>499.5</v>
      </c>
      <c r="M1093" s="8">
        <f t="shared" si="4"/>
        <v>0.3841918112</v>
      </c>
    </row>
    <row r="1094" ht="15.75" hidden="1" customHeight="1">
      <c r="A1094" s="7">
        <v>2022.0</v>
      </c>
      <c r="B1094" s="7">
        <v>9.0</v>
      </c>
      <c r="C1094" s="7" t="s">
        <v>14</v>
      </c>
      <c r="D1094" s="7" t="s">
        <v>15</v>
      </c>
      <c r="E1094" s="7" t="s">
        <v>16</v>
      </c>
      <c r="F1094" s="8">
        <v>372.448738</v>
      </c>
      <c r="G1094" s="9">
        <v>4.4724</v>
      </c>
      <c r="H1094" s="10">
        <f t="shared" si="1"/>
        <v>4472.4</v>
      </c>
      <c r="I1094" s="7">
        <v>337.0</v>
      </c>
      <c r="J1094" s="11">
        <f t="shared" si="2"/>
        <v>13.27121662</v>
      </c>
      <c r="K1094" s="8">
        <f t="shared" si="3"/>
        <v>83.27715276</v>
      </c>
      <c r="L1094" s="7">
        <f>(200+249)/2</f>
        <v>224.5</v>
      </c>
      <c r="M1094" s="8">
        <f t="shared" si="4"/>
        <v>0.3709450012</v>
      </c>
    </row>
    <row r="1095" ht="15.75" customHeight="1">
      <c r="A1095" s="7">
        <v>2022.0</v>
      </c>
      <c r="B1095" s="7">
        <v>9.0</v>
      </c>
      <c r="C1095" s="7" t="s">
        <v>14</v>
      </c>
      <c r="D1095" s="7" t="s">
        <v>15</v>
      </c>
      <c r="E1095" s="7" t="s">
        <v>17</v>
      </c>
      <c r="F1095" s="8">
        <v>3683.346589</v>
      </c>
      <c r="G1095" s="9">
        <v>36.8494</v>
      </c>
      <c r="H1095" s="10">
        <f t="shared" si="1"/>
        <v>36849.4</v>
      </c>
      <c r="I1095" s="7">
        <v>561.0</v>
      </c>
      <c r="J1095" s="11">
        <f t="shared" si="2"/>
        <v>65.68520499</v>
      </c>
      <c r="K1095" s="8">
        <f t="shared" si="3"/>
        <v>99.95675883</v>
      </c>
      <c r="L1095" s="7">
        <f>(350+399)/2</f>
        <v>374.5</v>
      </c>
      <c r="M1095" s="8">
        <f t="shared" si="4"/>
        <v>0.2669072332</v>
      </c>
    </row>
    <row r="1096" ht="15.75" customHeight="1">
      <c r="A1096" s="7">
        <v>2022.0</v>
      </c>
      <c r="B1096" s="7">
        <v>9.0</v>
      </c>
      <c r="C1096" s="7" t="s">
        <v>14</v>
      </c>
      <c r="D1096" s="7" t="s">
        <v>15</v>
      </c>
      <c r="E1096" s="7" t="s">
        <v>18</v>
      </c>
      <c r="F1096" s="8">
        <v>2658.162426</v>
      </c>
      <c r="G1096" s="9">
        <v>20.1116</v>
      </c>
      <c r="H1096" s="10">
        <f t="shared" si="1"/>
        <v>20111.6</v>
      </c>
      <c r="I1096" s="7">
        <v>459.0</v>
      </c>
      <c r="J1096" s="11">
        <f t="shared" si="2"/>
        <v>43.816122</v>
      </c>
      <c r="K1096" s="8">
        <f t="shared" si="3"/>
        <v>132.1706093</v>
      </c>
      <c r="L1096" s="7">
        <f>(400+599)/2</f>
        <v>499.5</v>
      </c>
      <c r="M1096" s="8">
        <f t="shared" si="4"/>
        <v>0.2646058244</v>
      </c>
    </row>
    <row r="1097" ht="15.75" customHeight="1">
      <c r="A1097" s="7">
        <v>2022.0</v>
      </c>
      <c r="B1097" s="7">
        <v>9.0</v>
      </c>
      <c r="C1097" s="7" t="s">
        <v>14</v>
      </c>
      <c r="D1097" s="7" t="s">
        <v>26</v>
      </c>
      <c r="E1097" s="7" t="s">
        <v>27</v>
      </c>
      <c r="F1097" s="8">
        <v>1.191653</v>
      </c>
      <c r="G1097" s="9">
        <v>0.0055</v>
      </c>
      <c r="H1097" s="10">
        <f t="shared" si="1"/>
        <v>5.5</v>
      </c>
      <c r="I1097" s="7">
        <v>2.0</v>
      </c>
      <c r="J1097" s="11">
        <f t="shared" si="2"/>
        <v>2.75</v>
      </c>
      <c r="K1097" s="8">
        <f t="shared" si="3"/>
        <v>216.6641818</v>
      </c>
      <c r="L1097" s="7">
        <f>(250+299)/2</f>
        <v>274.5</v>
      </c>
      <c r="M1097" s="8">
        <f t="shared" si="4"/>
        <v>0.7893048518</v>
      </c>
    </row>
    <row r="1098" ht="15.75" customHeight="1">
      <c r="A1098" s="7">
        <v>2022.0</v>
      </c>
      <c r="B1098" s="7">
        <v>9.0</v>
      </c>
      <c r="C1098" s="7" t="s">
        <v>14</v>
      </c>
      <c r="D1098" s="7" t="s">
        <v>26</v>
      </c>
      <c r="E1098" s="7" t="s">
        <v>18</v>
      </c>
      <c r="F1098" s="8">
        <v>578.319131</v>
      </c>
      <c r="G1098" s="9">
        <v>3.7586</v>
      </c>
      <c r="H1098" s="10">
        <f t="shared" si="1"/>
        <v>3758.6</v>
      </c>
      <c r="I1098" s="7">
        <v>164.0</v>
      </c>
      <c r="J1098" s="11">
        <f t="shared" si="2"/>
        <v>22.91829268</v>
      </c>
      <c r="K1098" s="8">
        <f t="shared" si="3"/>
        <v>153.8655699</v>
      </c>
      <c r="L1098" s="7">
        <f>(400+599)/2</f>
        <v>499.5</v>
      </c>
      <c r="M1098" s="8">
        <f t="shared" si="4"/>
        <v>0.308039179</v>
      </c>
    </row>
    <row r="1099" ht="15.75" customHeight="1">
      <c r="A1099" s="7">
        <v>2022.0</v>
      </c>
      <c r="B1099" s="7">
        <v>9.0</v>
      </c>
      <c r="C1099" s="7" t="s">
        <v>14</v>
      </c>
      <c r="D1099" s="7" t="s">
        <v>22</v>
      </c>
      <c r="E1099" s="7" t="s">
        <v>23</v>
      </c>
      <c r="F1099" s="8">
        <v>309.261377</v>
      </c>
      <c r="G1099" s="9">
        <v>2.8968</v>
      </c>
      <c r="H1099" s="10">
        <f t="shared" si="1"/>
        <v>2896.8</v>
      </c>
      <c r="I1099" s="7">
        <v>156.0</v>
      </c>
      <c r="J1099" s="11">
        <f t="shared" si="2"/>
        <v>18.56923077</v>
      </c>
      <c r="K1099" s="8">
        <f t="shared" si="3"/>
        <v>106.7596579</v>
      </c>
      <c r="L1099" s="7">
        <v>200.0</v>
      </c>
      <c r="M1099" s="8">
        <f t="shared" si="4"/>
        <v>0.5337982895</v>
      </c>
    </row>
    <row r="1100" ht="15.75" customHeight="1">
      <c r="A1100" s="7">
        <v>2022.0</v>
      </c>
      <c r="B1100" s="7">
        <v>9.0</v>
      </c>
      <c r="C1100" s="7" t="s">
        <v>14</v>
      </c>
      <c r="D1100" s="7" t="s">
        <v>25</v>
      </c>
      <c r="E1100" s="7" t="s">
        <v>27</v>
      </c>
      <c r="F1100" s="8">
        <v>3.210473</v>
      </c>
      <c r="G1100" s="9">
        <v>0.0538</v>
      </c>
      <c r="H1100" s="10">
        <f t="shared" si="1"/>
        <v>53.8</v>
      </c>
      <c r="I1100" s="7">
        <v>4.0</v>
      </c>
      <c r="J1100" s="11">
        <f t="shared" si="2"/>
        <v>13.45</v>
      </c>
      <c r="K1100" s="8">
        <f t="shared" si="3"/>
        <v>59.67421933</v>
      </c>
      <c r="L1100" s="7">
        <f>(250+299)/2</f>
        <v>274.5</v>
      </c>
      <c r="M1100" s="8">
        <f t="shared" si="4"/>
        <v>0.2173924201</v>
      </c>
    </row>
    <row r="1101" ht="15.75" customHeight="1">
      <c r="A1101" s="7">
        <v>2022.0</v>
      </c>
      <c r="B1101" s="7">
        <v>9.0</v>
      </c>
      <c r="C1101" s="7" t="s">
        <v>14</v>
      </c>
      <c r="D1101" s="7" t="s">
        <v>25</v>
      </c>
      <c r="E1101" s="7" t="s">
        <v>17</v>
      </c>
      <c r="F1101" s="8">
        <v>168.272134</v>
      </c>
      <c r="G1101" s="9">
        <v>2.4313</v>
      </c>
      <c r="H1101" s="10">
        <f t="shared" si="1"/>
        <v>2431.3</v>
      </c>
      <c r="I1101" s="7">
        <v>159.0</v>
      </c>
      <c r="J1101" s="11">
        <f t="shared" si="2"/>
        <v>15.29119497</v>
      </c>
      <c r="K1101" s="8">
        <f t="shared" si="3"/>
        <v>69.21076543</v>
      </c>
      <c r="L1101" s="7">
        <f t="shared" ref="L1101:L1103" si="67">(350+399)/2</f>
        <v>374.5</v>
      </c>
      <c r="M1101" s="8">
        <f t="shared" si="4"/>
        <v>0.1848084524</v>
      </c>
    </row>
    <row r="1102" ht="15.75" customHeight="1">
      <c r="A1102" s="7">
        <v>2022.0</v>
      </c>
      <c r="B1102" s="7">
        <v>9.0</v>
      </c>
      <c r="C1102" s="7" t="s">
        <v>14</v>
      </c>
      <c r="D1102" s="7" t="s">
        <v>59</v>
      </c>
      <c r="E1102" s="7" t="s">
        <v>17</v>
      </c>
      <c r="F1102" s="8">
        <v>88.223206</v>
      </c>
      <c r="G1102" s="9">
        <v>0.9743</v>
      </c>
      <c r="H1102" s="10">
        <f t="shared" si="1"/>
        <v>974.3</v>
      </c>
      <c r="I1102" s="7">
        <v>81.0</v>
      </c>
      <c r="J1102" s="11">
        <f t="shared" si="2"/>
        <v>12.02839506</v>
      </c>
      <c r="K1102" s="8">
        <f t="shared" si="3"/>
        <v>90.55034999</v>
      </c>
      <c r="L1102" s="7">
        <f t="shared" si="67"/>
        <v>374.5</v>
      </c>
      <c r="M1102" s="8">
        <f t="shared" si="4"/>
        <v>0.2417899866</v>
      </c>
    </row>
    <row r="1103" ht="15.75" customHeight="1">
      <c r="A1103" s="7">
        <v>2022.0</v>
      </c>
      <c r="B1103" s="7">
        <v>9.0</v>
      </c>
      <c r="C1103" s="7" t="s">
        <v>14</v>
      </c>
      <c r="D1103" s="7" t="s">
        <v>58</v>
      </c>
      <c r="E1103" s="7" t="s">
        <v>17</v>
      </c>
      <c r="F1103" s="8">
        <v>78.136528</v>
      </c>
      <c r="G1103" s="9">
        <v>0.8491</v>
      </c>
      <c r="H1103" s="10">
        <f t="shared" si="1"/>
        <v>849.1</v>
      </c>
      <c r="I1103" s="7">
        <v>114.0</v>
      </c>
      <c r="J1103" s="11">
        <f t="shared" si="2"/>
        <v>7.448245614</v>
      </c>
      <c r="K1103" s="8">
        <f t="shared" si="3"/>
        <v>92.02276293</v>
      </c>
      <c r="L1103" s="7">
        <f t="shared" si="67"/>
        <v>374.5</v>
      </c>
      <c r="M1103" s="8">
        <f t="shared" si="4"/>
        <v>0.2457216634</v>
      </c>
    </row>
    <row r="1104" ht="15.75" customHeight="1">
      <c r="A1104" s="7">
        <v>2022.0</v>
      </c>
      <c r="B1104" s="7">
        <v>9.0</v>
      </c>
      <c r="C1104" s="7" t="s">
        <v>14</v>
      </c>
      <c r="D1104" s="7" t="s">
        <v>62</v>
      </c>
      <c r="E1104" s="7" t="s">
        <v>27</v>
      </c>
      <c r="F1104" s="8">
        <v>75.358835</v>
      </c>
      <c r="G1104" s="9">
        <v>1.1431</v>
      </c>
      <c r="H1104" s="10">
        <f t="shared" si="1"/>
        <v>1143.1</v>
      </c>
      <c r="I1104" s="7">
        <v>1.0</v>
      </c>
      <c r="J1104" s="11">
        <f t="shared" si="2"/>
        <v>1143.1</v>
      </c>
      <c r="K1104" s="8">
        <f t="shared" si="3"/>
        <v>65.92497157</v>
      </c>
      <c r="L1104" s="7">
        <f>(250+299)/2</f>
        <v>274.5</v>
      </c>
      <c r="M1104" s="8">
        <f t="shared" si="4"/>
        <v>0.2401638309</v>
      </c>
    </row>
    <row r="1105" ht="15.75" customHeight="1">
      <c r="A1105" s="7">
        <v>2022.0</v>
      </c>
      <c r="B1105" s="7">
        <v>9.0</v>
      </c>
      <c r="C1105" s="7" t="s">
        <v>14</v>
      </c>
      <c r="D1105" s="7" t="s">
        <v>60</v>
      </c>
      <c r="E1105" s="7" t="s">
        <v>17</v>
      </c>
      <c r="F1105" s="8">
        <v>56.502914</v>
      </c>
      <c r="G1105" s="9">
        <v>1.0531</v>
      </c>
      <c r="H1105" s="10">
        <f t="shared" si="1"/>
        <v>1053.1</v>
      </c>
      <c r="I1105" s="7">
        <v>1.0</v>
      </c>
      <c r="J1105" s="11">
        <f t="shared" si="2"/>
        <v>1053.1</v>
      </c>
      <c r="K1105" s="8">
        <f t="shared" si="3"/>
        <v>53.65389232</v>
      </c>
      <c r="L1105" s="7">
        <f t="shared" ref="L1105:L1106" si="68">(350+399)/2</f>
        <v>374.5</v>
      </c>
      <c r="M1105" s="8">
        <f t="shared" si="4"/>
        <v>0.1432680703</v>
      </c>
    </row>
    <row r="1106" ht="15.75" customHeight="1">
      <c r="A1106" s="7">
        <v>2022.0</v>
      </c>
      <c r="B1106" s="7">
        <v>9.0</v>
      </c>
      <c r="C1106" s="7" t="s">
        <v>14</v>
      </c>
      <c r="D1106" s="7" t="s">
        <v>24</v>
      </c>
      <c r="E1106" s="7" t="s">
        <v>17</v>
      </c>
      <c r="F1106" s="8">
        <v>47.686528</v>
      </c>
      <c r="G1106" s="9">
        <v>0.2482</v>
      </c>
      <c r="H1106" s="10">
        <f t="shared" si="1"/>
        <v>248.2</v>
      </c>
      <c r="I1106" s="7">
        <v>1.0</v>
      </c>
      <c r="J1106" s="11">
        <f t="shared" si="2"/>
        <v>248.2</v>
      </c>
      <c r="K1106" s="8">
        <f t="shared" si="3"/>
        <v>192.129444</v>
      </c>
      <c r="L1106" s="7">
        <f t="shared" si="68"/>
        <v>374.5</v>
      </c>
      <c r="M1106" s="8">
        <f t="shared" si="4"/>
        <v>0.513029223</v>
      </c>
    </row>
    <row r="1107" ht="15.75" hidden="1" customHeight="1">
      <c r="A1107" s="7">
        <v>2022.0</v>
      </c>
      <c r="B1107" s="7">
        <v>9.0</v>
      </c>
      <c r="C1107" s="7" t="s">
        <v>31</v>
      </c>
      <c r="D1107" s="7" t="s">
        <v>15</v>
      </c>
      <c r="E1107" s="7" t="s">
        <v>16</v>
      </c>
      <c r="F1107" s="8">
        <v>1019.348168</v>
      </c>
      <c r="G1107" s="9">
        <v>13.612</v>
      </c>
      <c r="H1107" s="10">
        <f t="shared" si="1"/>
        <v>13612</v>
      </c>
      <c r="I1107" s="7">
        <v>3217.0</v>
      </c>
      <c r="J1107" s="11">
        <f t="shared" si="2"/>
        <v>4.231271371</v>
      </c>
      <c r="K1107" s="8">
        <f t="shared" si="3"/>
        <v>74.8859953</v>
      </c>
      <c r="L1107" s="7">
        <f>(200+249)/2</f>
        <v>224.5</v>
      </c>
      <c r="M1107" s="8">
        <f t="shared" si="4"/>
        <v>0.3335679078</v>
      </c>
    </row>
    <row r="1108" ht="15.75" hidden="1" customHeight="1">
      <c r="A1108" s="7">
        <v>2022.0</v>
      </c>
      <c r="B1108" s="7">
        <v>9.0</v>
      </c>
      <c r="C1108" s="7" t="s">
        <v>31</v>
      </c>
      <c r="D1108" s="7" t="s">
        <v>15</v>
      </c>
      <c r="E1108" s="7" t="s">
        <v>17</v>
      </c>
      <c r="F1108" s="8">
        <v>5939.74968</v>
      </c>
      <c r="G1108" s="9">
        <v>53.9114</v>
      </c>
      <c r="H1108" s="10">
        <f t="shared" si="1"/>
        <v>53911.4</v>
      </c>
      <c r="I1108" s="7">
        <v>8171.0</v>
      </c>
      <c r="J1108" s="11">
        <f t="shared" si="2"/>
        <v>6.597894994</v>
      </c>
      <c r="K1108" s="8">
        <f t="shared" si="3"/>
        <v>110.1761349</v>
      </c>
      <c r="L1108" s="7">
        <f>(350+399)/2</f>
        <v>374.5</v>
      </c>
      <c r="M1108" s="8">
        <f t="shared" si="4"/>
        <v>0.2941952868</v>
      </c>
    </row>
    <row r="1109" ht="15.75" hidden="1" customHeight="1">
      <c r="A1109" s="7">
        <v>2022.0</v>
      </c>
      <c r="B1109" s="7">
        <v>9.0</v>
      </c>
      <c r="C1109" s="7" t="s">
        <v>31</v>
      </c>
      <c r="D1109" s="7" t="s">
        <v>15</v>
      </c>
      <c r="E1109" s="7" t="s">
        <v>18</v>
      </c>
      <c r="F1109" s="8">
        <v>813.651829</v>
      </c>
      <c r="G1109" s="9">
        <v>6.1975</v>
      </c>
      <c r="H1109" s="10">
        <f t="shared" si="1"/>
        <v>6197.5</v>
      </c>
      <c r="I1109" s="7">
        <v>1798.0</v>
      </c>
      <c r="J1109" s="11">
        <f t="shared" si="2"/>
        <v>3.446885428</v>
      </c>
      <c r="K1109" s="8">
        <f t="shared" si="3"/>
        <v>131.2871043</v>
      </c>
      <c r="L1109" s="7">
        <f>(400+599)/2</f>
        <v>499.5</v>
      </c>
      <c r="M1109" s="8">
        <f t="shared" si="4"/>
        <v>0.2628370457</v>
      </c>
    </row>
    <row r="1110" ht="15.75" hidden="1" customHeight="1">
      <c r="A1110" s="7">
        <v>2022.0</v>
      </c>
      <c r="B1110" s="7">
        <v>9.0</v>
      </c>
      <c r="C1110" s="7" t="s">
        <v>31</v>
      </c>
      <c r="D1110" s="7" t="s">
        <v>15</v>
      </c>
      <c r="E1110" s="7" t="s">
        <v>19</v>
      </c>
      <c r="F1110" s="8">
        <v>45.835925</v>
      </c>
      <c r="G1110" s="9">
        <v>0.2838</v>
      </c>
      <c r="H1110" s="10">
        <f t="shared" si="1"/>
        <v>283.8</v>
      </c>
      <c r="I1110" s="7">
        <v>168.0</v>
      </c>
      <c r="J1110" s="11">
        <f t="shared" si="2"/>
        <v>1.689285714</v>
      </c>
      <c r="K1110" s="8">
        <f t="shared" si="3"/>
        <v>161.50784</v>
      </c>
      <c r="L1110" s="7">
        <f>(600+899)/2</f>
        <v>749.5</v>
      </c>
      <c r="M1110" s="8">
        <f t="shared" si="4"/>
        <v>0.215487445</v>
      </c>
    </row>
    <row r="1111" ht="15.75" hidden="1" customHeight="1">
      <c r="A1111" s="7">
        <v>2022.0</v>
      </c>
      <c r="B1111" s="7">
        <v>9.0</v>
      </c>
      <c r="C1111" s="7" t="s">
        <v>31</v>
      </c>
      <c r="D1111" s="7" t="s">
        <v>20</v>
      </c>
      <c r="E1111" s="7" t="s">
        <v>16</v>
      </c>
      <c r="F1111" s="8">
        <v>83.168761</v>
      </c>
      <c r="G1111" s="9">
        <v>0.7031</v>
      </c>
      <c r="H1111" s="10">
        <f t="shared" si="1"/>
        <v>703.1</v>
      </c>
      <c r="I1111" s="7">
        <v>212.0</v>
      </c>
      <c r="J1111" s="11">
        <f t="shared" si="2"/>
        <v>3.316509434</v>
      </c>
      <c r="K1111" s="8">
        <f t="shared" si="3"/>
        <v>118.2886659</v>
      </c>
      <c r="L1111" s="7">
        <f>(200+249)/2</f>
        <v>224.5</v>
      </c>
      <c r="M1111" s="8">
        <f t="shared" si="4"/>
        <v>0.5268982891</v>
      </c>
    </row>
    <row r="1112" ht="15.75" hidden="1" customHeight="1">
      <c r="A1112" s="7">
        <v>2022.0</v>
      </c>
      <c r="B1112" s="7">
        <v>9.0</v>
      </c>
      <c r="C1112" s="7" t="s">
        <v>31</v>
      </c>
      <c r="D1112" s="7" t="s">
        <v>20</v>
      </c>
      <c r="E1112" s="7" t="s">
        <v>18</v>
      </c>
      <c r="F1112" s="8">
        <v>2009.118857</v>
      </c>
      <c r="G1112" s="9">
        <v>11.0032</v>
      </c>
      <c r="H1112" s="10">
        <f t="shared" si="1"/>
        <v>11003.2</v>
      </c>
      <c r="I1112" s="7">
        <v>1621.0</v>
      </c>
      <c r="J1112" s="11">
        <f t="shared" si="2"/>
        <v>6.787908698</v>
      </c>
      <c r="K1112" s="8">
        <f t="shared" si="3"/>
        <v>182.5940505</v>
      </c>
      <c r="L1112" s="7">
        <f>(400+599)/2</f>
        <v>499.5</v>
      </c>
      <c r="M1112" s="8">
        <f t="shared" si="4"/>
        <v>0.3655536548</v>
      </c>
    </row>
    <row r="1113" ht="15.75" hidden="1" customHeight="1">
      <c r="A1113" s="7">
        <v>2022.0</v>
      </c>
      <c r="B1113" s="7">
        <v>9.0</v>
      </c>
      <c r="C1113" s="7" t="s">
        <v>31</v>
      </c>
      <c r="D1113" s="7" t="s">
        <v>25</v>
      </c>
      <c r="E1113" s="7" t="s">
        <v>27</v>
      </c>
      <c r="F1113" s="8">
        <v>48.973263</v>
      </c>
      <c r="G1113" s="9">
        <v>0.7827</v>
      </c>
      <c r="H1113" s="10">
        <f t="shared" si="1"/>
        <v>782.7</v>
      </c>
      <c r="I1113" s="7">
        <v>191.0</v>
      </c>
      <c r="J1113" s="11">
        <f t="shared" si="2"/>
        <v>4.097905759</v>
      </c>
      <c r="K1113" s="8">
        <f t="shared" si="3"/>
        <v>62.56964737</v>
      </c>
      <c r="L1113" s="7">
        <f>(250+299)/2</f>
        <v>274.5</v>
      </c>
      <c r="M1113" s="8">
        <f t="shared" si="4"/>
        <v>0.2279404276</v>
      </c>
    </row>
    <row r="1114" ht="15.75" hidden="1" customHeight="1">
      <c r="A1114" s="7">
        <v>2022.0</v>
      </c>
      <c r="B1114" s="7">
        <v>9.0</v>
      </c>
      <c r="C1114" s="7" t="s">
        <v>31</v>
      </c>
      <c r="D1114" s="7" t="s">
        <v>25</v>
      </c>
      <c r="E1114" s="7" t="s">
        <v>17</v>
      </c>
      <c r="F1114" s="8">
        <v>770.718584</v>
      </c>
      <c r="G1114" s="9">
        <v>14.0677</v>
      </c>
      <c r="H1114" s="10">
        <f t="shared" si="1"/>
        <v>14067.7</v>
      </c>
      <c r="I1114" s="7">
        <v>1386.0</v>
      </c>
      <c r="J1114" s="11">
        <f t="shared" si="2"/>
        <v>10.1498557</v>
      </c>
      <c r="K1114" s="8">
        <f t="shared" si="3"/>
        <v>54.78639607</v>
      </c>
      <c r="L1114" s="7">
        <f>(350+399)/2</f>
        <v>374.5</v>
      </c>
      <c r="M1114" s="8">
        <f t="shared" si="4"/>
        <v>0.1462921123</v>
      </c>
    </row>
    <row r="1115" ht="15.75" hidden="1" customHeight="1">
      <c r="A1115" s="7">
        <v>2022.0</v>
      </c>
      <c r="B1115" s="7">
        <v>9.0</v>
      </c>
      <c r="C1115" s="7" t="s">
        <v>31</v>
      </c>
      <c r="D1115" s="7" t="s">
        <v>22</v>
      </c>
      <c r="E1115" s="7" t="s">
        <v>23</v>
      </c>
      <c r="F1115" s="8">
        <v>297.966205</v>
      </c>
      <c r="G1115" s="9">
        <v>3.8074</v>
      </c>
      <c r="H1115" s="10">
        <f t="shared" si="1"/>
        <v>3807.4</v>
      </c>
      <c r="I1115" s="7">
        <v>1396.0</v>
      </c>
      <c r="J1115" s="11">
        <f t="shared" si="2"/>
        <v>2.727363897</v>
      </c>
      <c r="K1115" s="8">
        <f t="shared" si="3"/>
        <v>78.25975863</v>
      </c>
      <c r="L1115" s="7">
        <v>200.0</v>
      </c>
      <c r="M1115" s="8">
        <f t="shared" si="4"/>
        <v>0.3912987931</v>
      </c>
    </row>
    <row r="1116" ht="15.75" hidden="1" customHeight="1">
      <c r="A1116" s="7">
        <v>2022.0</v>
      </c>
      <c r="B1116" s="7">
        <v>9.0</v>
      </c>
      <c r="C1116" s="7" t="s">
        <v>31</v>
      </c>
      <c r="D1116" s="7" t="s">
        <v>58</v>
      </c>
      <c r="E1116" s="7" t="s">
        <v>17</v>
      </c>
      <c r="F1116" s="8">
        <v>167.379323</v>
      </c>
      <c r="G1116" s="9">
        <v>1.9004</v>
      </c>
      <c r="H1116" s="10">
        <f t="shared" si="1"/>
        <v>1900.4</v>
      </c>
      <c r="I1116" s="7">
        <v>984.0</v>
      </c>
      <c r="J1116" s="11">
        <f t="shared" si="2"/>
        <v>1.931300813</v>
      </c>
      <c r="K1116" s="8">
        <f t="shared" si="3"/>
        <v>88.07583824</v>
      </c>
      <c r="L1116" s="7">
        <f>(350+399)/2</f>
        <v>374.5</v>
      </c>
      <c r="M1116" s="8">
        <f t="shared" si="4"/>
        <v>0.2351824786</v>
      </c>
    </row>
    <row r="1117" ht="15.75" hidden="1" customHeight="1">
      <c r="A1117" s="7">
        <v>2022.0</v>
      </c>
      <c r="B1117" s="7">
        <v>9.0</v>
      </c>
      <c r="C1117" s="7" t="s">
        <v>31</v>
      </c>
      <c r="D1117" s="7" t="s">
        <v>62</v>
      </c>
      <c r="E1117" s="7" t="s">
        <v>27</v>
      </c>
      <c r="F1117" s="8">
        <v>127.422027</v>
      </c>
      <c r="G1117" s="9">
        <v>1.3414</v>
      </c>
      <c r="H1117" s="10">
        <f t="shared" si="1"/>
        <v>1341.4</v>
      </c>
      <c r="I1117" s="7">
        <v>825.0</v>
      </c>
      <c r="J1117" s="11">
        <f t="shared" si="2"/>
        <v>1.625939394</v>
      </c>
      <c r="K1117" s="8">
        <f t="shared" si="3"/>
        <v>94.99181974</v>
      </c>
      <c r="L1117" s="7">
        <f t="shared" ref="L1117:L1118" si="69">(250+299)/2</f>
        <v>274.5</v>
      </c>
      <c r="M1117" s="8">
        <f t="shared" si="4"/>
        <v>0.3460539881</v>
      </c>
    </row>
    <row r="1118" ht="15.75" hidden="1" customHeight="1">
      <c r="A1118" s="7">
        <v>2022.0</v>
      </c>
      <c r="B1118" s="7">
        <v>9.0</v>
      </c>
      <c r="C1118" s="7" t="s">
        <v>31</v>
      </c>
      <c r="D1118" s="7" t="s">
        <v>26</v>
      </c>
      <c r="E1118" s="7" t="s">
        <v>27</v>
      </c>
      <c r="F1118" s="8">
        <v>1.132441</v>
      </c>
      <c r="G1118" s="9">
        <v>0.0044</v>
      </c>
      <c r="H1118" s="10">
        <f t="shared" si="1"/>
        <v>4.4</v>
      </c>
      <c r="I1118" s="7">
        <v>1.0</v>
      </c>
      <c r="J1118" s="11">
        <f t="shared" si="2"/>
        <v>4.4</v>
      </c>
      <c r="K1118" s="8">
        <f t="shared" si="3"/>
        <v>257.3729545</v>
      </c>
      <c r="L1118" s="7">
        <f t="shared" si="69"/>
        <v>274.5</v>
      </c>
      <c r="M1118" s="8">
        <f t="shared" si="4"/>
        <v>0.9376063918</v>
      </c>
    </row>
    <row r="1119" ht="15.75" hidden="1" customHeight="1">
      <c r="A1119" s="7">
        <v>2022.0</v>
      </c>
      <c r="B1119" s="7">
        <v>9.0</v>
      </c>
      <c r="C1119" s="7" t="s">
        <v>31</v>
      </c>
      <c r="D1119" s="7" t="s">
        <v>26</v>
      </c>
      <c r="E1119" s="7" t="s">
        <v>32</v>
      </c>
      <c r="F1119" s="8">
        <v>0.674333</v>
      </c>
      <c r="G1119" s="9">
        <v>0.002</v>
      </c>
      <c r="H1119" s="10">
        <f t="shared" si="1"/>
        <v>2</v>
      </c>
      <c r="I1119" s="7">
        <v>3.0</v>
      </c>
      <c r="J1119" s="11">
        <f t="shared" si="2"/>
        <v>0.6666666667</v>
      </c>
      <c r="K1119" s="8">
        <f t="shared" si="3"/>
        <v>337.1665</v>
      </c>
      <c r="L1119" s="7">
        <f>(300+349)/2</f>
        <v>324.5</v>
      </c>
      <c r="M1119" s="8">
        <f t="shared" si="4"/>
        <v>1.039033898</v>
      </c>
    </row>
    <row r="1120" ht="15.75" hidden="1" customHeight="1">
      <c r="A1120" s="7">
        <v>2022.0</v>
      </c>
      <c r="B1120" s="7">
        <v>9.0</v>
      </c>
      <c r="C1120" s="7" t="s">
        <v>31</v>
      </c>
      <c r="D1120" s="7" t="s">
        <v>26</v>
      </c>
      <c r="E1120" s="7" t="s">
        <v>18</v>
      </c>
      <c r="F1120" s="8">
        <v>100.602947</v>
      </c>
      <c r="G1120" s="9">
        <v>0.6277</v>
      </c>
      <c r="H1120" s="10">
        <f t="shared" si="1"/>
        <v>627.7</v>
      </c>
      <c r="I1120" s="7">
        <v>322.0</v>
      </c>
      <c r="J1120" s="11">
        <f t="shared" si="2"/>
        <v>1.949378882</v>
      </c>
      <c r="K1120" s="8">
        <f t="shared" si="3"/>
        <v>160.2723387</v>
      </c>
      <c r="L1120" s="7">
        <f>(400+599)/2</f>
        <v>499.5</v>
      </c>
      <c r="M1120" s="8">
        <f t="shared" si="4"/>
        <v>0.3208655429</v>
      </c>
    </row>
    <row r="1121" ht="15.75" hidden="1" customHeight="1">
      <c r="A1121" s="7">
        <v>2022.0</v>
      </c>
      <c r="B1121" s="7">
        <v>9.0</v>
      </c>
      <c r="C1121" s="7" t="s">
        <v>31</v>
      </c>
      <c r="D1121" s="7" t="s">
        <v>24</v>
      </c>
      <c r="E1121" s="7" t="s">
        <v>17</v>
      </c>
      <c r="F1121" s="8">
        <v>90.136534</v>
      </c>
      <c r="G1121" s="9">
        <v>0.4061</v>
      </c>
      <c r="H1121" s="10">
        <f t="shared" si="1"/>
        <v>406.1</v>
      </c>
      <c r="I1121" s="7">
        <v>1.0</v>
      </c>
      <c r="J1121" s="11">
        <f t="shared" si="2"/>
        <v>406.1</v>
      </c>
      <c r="K1121" s="8">
        <f t="shared" si="3"/>
        <v>221.9564984</v>
      </c>
      <c r="L1121" s="7">
        <f t="shared" ref="L1121:L1122" si="70">(350+399)/2</f>
        <v>374.5</v>
      </c>
      <c r="M1121" s="8">
        <f t="shared" si="4"/>
        <v>0.592674228</v>
      </c>
    </row>
    <row r="1122" ht="15.75" hidden="1" customHeight="1">
      <c r="A1122" s="7">
        <v>2022.0</v>
      </c>
      <c r="B1122" s="7">
        <v>9.0</v>
      </c>
      <c r="C1122" s="7" t="s">
        <v>31</v>
      </c>
      <c r="D1122" s="7" t="s">
        <v>56</v>
      </c>
      <c r="E1122" s="7" t="s">
        <v>17</v>
      </c>
      <c r="F1122" s="8">
        <v>72.697707</v>
      </c>
      <c r="G1122" s="9">
        <v>1.1157</v>
      </c>
      <c r="H1122" s="10">
        <f t="shared" si="1"/>
        <v>1115.7</v>
      </c>
      <c r="I1122" s="7">
        <v>487.0</v>
      </c>
      <c r="J1122" s="11">
        <f t="shared" si="2"/>
        <v>2.290965092</v>
      </c>
      <c r="K1122" s="8">
        <f t="shared" si="3"/>
        <v>65.15883033</v>
      </c>
      <c r="L1122" s="7">
        <f t="shared" si="70"/>
        <v>374.5</v>
      </c>
      <c r="M1122" s="8">
        <f t="shared" si="4"/>
        <v>0.173988866</v>
      </c>
    </row>
    <row r="1123" ht="15.75" hidden="1" customHeight="1">
      <c r="A1123" s="7">
        <v>2022.0</v>
      </c>
      <c r="B1123" s="7">
        <v>9.0</v>
      </c>
      <c r="C1123" s="7" t="s">
        <v>31</v>
      </c>
      <c r="D1123" s="7" t="s">
        <v>56</v>
      </c>
      <c r="E1123" s="7" t="s">
        <v>18</v>
      </c>
      <c r="F1123" s="8">
        <v>14.157008</v>
      </c>
      <c r="G1123" s="9">
        <v>0.1582</v>
      </c>
      <c r="H1123" s="10">
        <f t="shared" si="1"/>
        <v>158.2</v>
      </c>
      <c r="I1123" s="7">
        <v>111.0</v>
      </c>
      <c r="J1123" s="11">
        <f t="shared" si="2"/>
        <v>1.425225225</v>
      </c>
      <c r="K1123" s="8">
        <f t="shared" si="3"/>
        <v>89.48804046</v>
      </c>
      <c r="L1123" s="7">
        <f>(400+599)/2</f>
        <v>499.5</v>
      </c>
      <c r="M1123" s="8">
        <f t="shared" si="4"/>
        <v>0.1791552361</v>
      </c>
    </row>
    <row r="1124" ht="15.75" hidden="1" customHeight="1">
      <c r="A1124" s="7">
        <v>2022.0</v>
      </c>
      <c r="B1124" s="7">
        <v>9.0</v>
      </c>
      <c r="C1124" s="7" t="s">
        <v>31</v>
      </c>
      <c r="D1124" s="7" t="s">
        <v>53</v>
      </c>
      <c r="E1124" s="7" t="s">
        <v>32</v>
      </c>
      <c r="F1124" s="8">
        <v>63.000511</v>
      </c>
      <c r="G1124" s="9">
        <v>0.6077</v>
      </c>
      <c r="H1124" s="10">
        <f t="shared" si="1"/>
        <v>607.7</v>
      </c>
      <c r="I1124" s="7">
        <v>426.0</v>
      </c>
      <c r="J1124" s="11">
        <f t="shared" si="2"/>
        <v>1.426525822</v>
      </c>
      <c r="K1124" s="8">
        <f t="shared" si="3"/>
        <v>103.6704147</v>
      </c>
      <c r="L1124" s="7">
        <f>(300+349)/2</f>
        <v>324.5</v>
      </c>
      <c r="M1124" s="8">
        <f t="shared" si="4"/>
        <v>0.319477395</v>
      </c>
    </row>
    <row r="1125" ht="15.75" hidden="1" customHeight="1">
      <c r="A1125" s="7">
        <v>2022.0</v>
      </c>
      <c r="B1125" s="7">
        <v>9.0</v>
      </c>
      <c r="C1125" s="7" t="s">
        <v>37</v>
      </c>
      <c r="D1125" s="7" t="s">
        <v>15</v>
      </c>
      <c r="E1125" s="7" t="s">
        <v>16</v>
      </c>
      <c r="F1125" s="8">
        <v>2550.810119</v>
      </c>
      <c r="G1125" s="9">
        <v>33.5808</v>
      </c>
      <c r="H1125" s="10">
        <f t="shared" si="1"/>
        <v>33580.8</v>
      </c>
      <c r="I1125" s="7">
        <v>5417.0</v>
      </c>
      <c r="J1125" s="11">
        <f t="shared" si="2"/>
        <v>6.199150821</v>
      </c>
      <c r="K1125" s="8">
        <f t="shared" si="3"/>
        <v>75.96037376</v>
      </c>
      <c r="L1125" s="7">
        <f>(200+249)/2</f>
        <v>224.5</v>
      </c>
      <c r="M1125" s="8">
        <f t="shared" si="4"/>
        <v>0.3383535579</v>
      </c>
    </row>
    <row r="1126" ht="15.75" hidden="1" customHeight="1">
      <c r="A1126" s="7">
        <v>2022.0</v>
      </c>
      <c r="B1126" s="7">
        <v>9.0</v>
      </c>
      <c r="C1126" s="7" t="s">
        <v>37</v>
      </c>
      <c r="D1126" s="7" t="s">
        <v>15</v>
      </c>
      <c r="E1126" s="7" t="s">
        <v>17</v>
      </c>
      <c r="F1126" s="8">
        <v>12097.78742</v>
      </c>
      <c r="G1126" s="9">
        <v>101.4127</v>
      </c>
      <c r="H1126" s="10">
        <f t="shared" si="1"/>
        <v>101412.7</v>
      </c>
      <c r="I1126" s="7">
        <v>16888.0</v>
      </c>
      <c r="J1126" s="11">
        <f t="shared" si="2"/>
        <v>6.005015396</v>
      </c>
      <c r="K1126" s="8">
        <f t="shared" si="3"/>
        <v>119.2926273</v>
      </c>
      <c r="L1126" s="7">
        <f>(350+399)/2</f>
        <v>374.5</v>
      </c>
      <c r="M1126" s="8">
        <f t="shared" si="4"/>
        <v>0.3185383905</v>
      </c>
    </row>
    <row r="1127" ht="15.75" hidden="1" customHeight="1">
      <c r="A1127" s="7">
        <v>2022.0</v>
      </c>
      <c r="B1127" s="7">
        <v>9.0</v>
      </c>
      <c r="C1127" s="7" t="s">
        <v>37</v>
      </c>
      <c r="D1127" s="7" t="s">
        <v>15</v>
      </c>
      <c r="E1127" s="7" t="s">
        <v>18</v>
      </c>
      <c r="F1127" s="8">
        <v>2737.040323</v>
      </c>
      <c r="G1127" s="9">
        <v>20.624</v>
      </c>
      <c r="H1127" s="10">
        <f t="shared" si="1"/>
        <v>20624</v>
      </c>
      <c r="I1127" s="7">
        <v>4112.0</v>
      </c>
      <c r="J1127" s="11">
        <f t="shared" si="2"/>
        <v>5.015564202</v>
      </c>
      <c r="K1127" s="8">
        <f t="shared" si="3"/>
        <v>132.7114199</v>
      </c>
      <c r="L1127" s="7">
        <f>(400+599)/2</f>
        <v>499.5</v>
      </c>
      <c r="M1127" s="8">
        <f t="shared" si="4"/>
        <v>0.2656885282</v>
      </c>
    </row>
    <row r="1128" ht="15.75" hidden="1" customHeight="1">
      <c r="A1128" s="7">
        <v>2022.0</v>
      </c>
      <c r="B1128" s="7">
        <v>9.0</v>
      </c>
      <c r="C1128" s="7" t="s">
        <v>37</v>
      </c>
      <c r="D1128" s="7" t="s">
        <v>15</v>
      </c>
      <c r="E1128" s="7" t="s">
        <v>19</v>
      </c>
      <c r="F1128" s="8">
        <v>3.46668</v>
      </c>
      <c r="G1128" s="9">
        <v>0.0168</v>
      </c>
      <c r="H1128" s="10">
        <f t="shared" si="1"/>
        <v>16.8</v>
      </c>
      <c r="I1128" s="7">
        <v>5.0</v>
      </c>
      <c r="J1128" s="11">
        <f t="shared" si="2"/>
        <v>3.36</v>
      </c>
      <c r="K1128" s="8">
        <f t="shared" si="3"/>
        <v>206.35</v>
      </c>
      <c r="L1128" s="7">
        <f>(600+899)/2</f>
        <v>749.5</v>
      </c>
      <c r="M1128" s="8">
        <f t="shared" si="4"/>
        <v>0.2753168779</v>
      </c>
    </row>
    <row r="1129" ht="15.75" hidden="1" customHeight="1">
      <c r="A1129" s="7">
        <v>2022.0</v>
      </c>
      <c r="B1129" s="7">
        <v>9.0</v>
      </c>
      <c r="C1129" s="7" t="s">
        <v>37</v>
      </c>
      <c r="D1129" s="7" t="s">
        <v>20</v>
      </c>
      <c r="E1129" s="7" t="s">
        <v>16</v>
      </c>
      <c r="F1129" s="8">
        <v>141.04063</v>
      </c>
      <c r="G1129" s="9">
        <v>1.0856</v>
      </c>
      <c r="H1129" s="10">
        <f t="shared" si="1"/>
        <v>1085.6</v>
      </c>
      <c r="I1129" s="7">
        <v>251.0</v>
      </c>
      <c r="J1129" s="11">
        <f t="shared" si="2"/>
        <v>4.325099602</v>
      </c>
      <c r="K1129" s="8">
        <f t="shared" si="3"/>
        <v>129.9195192</v>
      </c>
      <c r="L1129" s="7">
        <f>(200+249)/2</f>
        <v>224.5</v>
      </c>
      <c r="M1129" s="8">
        <f t="shared" si="4"/>
        <v>0.5787060987</v>
      </c>
    </row>
    <row r="1130" ht="15.75" hidden="1" customHeight="1">
      <c r="A1130" s="7">
        <v>2022.0</v>
      </c>
      <c r="B1130" s="7">
        <v>9.0</v>
      </c>
      <c r="C1130" s="7" t="s">
        <v>37</v>
      </c>
      <c r="D1130" s="7" t="s">
        <v>20</v>
      </c>
      <c r="E1130" s="7" t="s">
        <v>18</v>
      </c>
      <c r="F1130" s="8">
        <v>6399.18243</v>
      </c>
      <c r="G1130" s="9">
        <v>31.0267</v>
      </c>
      <c r="H1130" s="10">
        <f t="shared" si="1"/>
        <v>31026.7</v>
      </c>
      <c r="I1130" s="7">
        <v>3549.0</v>
      </c>
      <c r="J1130" s="11">
        <f t="shared" si="2"/>
        <v>8.742378135</v>
      </c>
      <c r="K1130" s="8">
        <f t="shared" si="3"/>
        <v>206.2476006</v>
      </c>
      <c r="L1130" s="7">
        <f>(400+599)/2</f>
        <v>499.5</v>
      </c>
      <c r="M1130" s="8">
        <f t="shared" si="4"/>
        <v>0.4129081093</v>
      </c>
    </row>
    <row r="1131" ht="15.75" hidden="1" customHeight="1">
      <c r="A1131" s="7">
        <v>2022.0</v>
      </c>
      <c r="B1131" s="7">
        <v>9.0</v>
      </c>
      <c r="C1131" s="7" t="s">
        <v>37</v>
      </c>
      <c r="D1131" s="7" t="s">
        <v>25</v>
      </c>
      <c r="E1131" s="7" t="s">
        <v>27</v>
      </c>
      <c r="F1131" s="8">
        <v>153.160915</v>
      </c>
      <c r="G1131" s="9">
        <v>2.4692</v>
      </c>
      <c r="H1131" s="10">
        <f t="shared" si="1"/>
        <v>2469.2</v>
      </c>
      <c r="I1131" s="7">
        <v>338.0</v>
      </c>
      <c r="J1131" s="11">
        <f t="shared" si="2"/>
        <v>7.305325444</v>
      </c>
      <c r="K1131" s="8">
        <f t="shared" si="3"/>
        <v>62.02855783</v>
      </c>
      <c r="L1131" s="7">
        <f>(250+299)/2</f>
        <v>274.5</v>
      </c>
      <c r="M1131" s="8">
        <f t="shared" si="4"/>
        <v>0.2259692453</v>
      </c>
    </row>
    <row r="1132" ht="15.75" hidden="1" customHeight="1">
      <c r="A1132" s="7">
        <v>2022.0</v>
      </c>
      <c r="B1132" s="7">
        <v>9.0</v>
      </c>
      <c r="C1132" s="7" t="s">
        <v>37</v>
      </c>
      <c r="D1132" s="7" t="s">
        <v>25</v>
      </c>
      <c r="E1132" s="7" t="s">
        <v>17</v>
      </c>
      <c r="F1132" s="8">
        <v>1815.597704</v>
      </c>
      <c r="G1132" s="9">
        <v>26.1782</v>
      </c>
      <c r="H1132" s="10">
        <f t="shared" si="1"/>
        <v>26178.2</v>
      </c>
      <c r="I1132" s="7">
        <v>1827.0</v>
      </c>
      <c r="J1132" s="11">
        <f t="shared" si="2"/>
        <v>14.32851669</v>
      </c>
      <c r="K1132" s="8">
        <f t="shared" si="3"/>
        <v>69.35533016</v>
      </c>
      <c r="L1132" s="7">
        <f t="shared" ref="L1132:L1133" si="71">(350+399)/2</f>
        <v>374.5</v>
      </c>
      <c r="M1132" s="8">
        <f t="shared" si="4"/>
        <v>0.1851944731</v>
      </c>
    </row>
    <row r="1133" ht="15.75" hidden="1" customHeight="1">
      <c r="A1133" s="7">
        <v>2022.0</v>
      </c>
      <c r="B1133" s="7">
        <v>9.0</v>
      </c>
      <c r="C1133" s="7" t="s">
        <v>37</v>
      </c>
      <c r="D1133" s="7" t="s">
        <v>58</v>
      </c>
      <c r="E1133" s="7" t="s">
        <v>17</v>
      </c>
      <c r="F1133" s="8">
        <v>1071.843543</v>
      </c>
      <c r="G1133" s="9">
        <v>11.8075</v>
      </c>
      <c r="H1133" s="10">
        <f t="shared" si="1"/>
        <v>11807.5</v>
      </c>
      <c r="I1133" s="7">
        <v>3759.0</v>
      </c>
      <c r="J1133" s="11">
        <f t="shared" si="2"/>
        <v>3.14112796</v>
      </c>
      <c r="K1133" s="8">
        <f t="shared" si="3"/>
        <v>90.77650163</v>
      </c>
      <c r="L1133" s="7">
        <f t="shared" si="71"/>
        <v>374.5</v>
      </c>
      <c r="M1133" s="8">
        <f t="shared" si="4"/>
        <v>0.2423938628</v>
      </c>
    </row>
    <row r="1134" ht="15.75" hidden="1" customHeight="1">
      <c r="A1134" s="7">
        <v>2022.0</v>
      </c>
      <c r="B1134" s="7">
        <v>9.0</v>
      </c>
      <c r="C1134" s="7" t="s">
        <v>37</v>
      </c>
      <c r="D1134" s="7" t="s">
        <v>22</v>
      </c>
      <c r="E1134" s="7" t="s">
        <v>23</v>
      </c>
      <c r="F1134" s="8">
        <v>517.055043</v>
      </c>
      <c r="G1134" s="9">
        <v>6.7738</v>
      </c>
      <c r="H1134" s="10">
        <f t="shared" si="1"/>
        <v>6773.8</v>
      </c>
      <c r="I1134" s="7">
        <v>2145.0</v>
      </c>
      <c r="J1134" s="11">
        <f t="shared" si="2"/>
        <v>3.157948718</v>
      </c>
      <c r="K1134" s="8">
        <f t="shared" si="3"/>
        <v>76.33160752</v>
      </c>
      <c r="L1134" s="7">
        <v>200.0</v>
      </c>
      <c r="M1134" s="8">
        <f t="shared" si="4"/>
        <v>0.3816580376</v>
      </c>
    </row>
    <row r="1135" ht="15.75" hidden="1" customHeight="1">
      <c r="A1135" s="7">
        <v>2022.0</v>
      </c>
      <c r="B1135" s="7">
        <v>9.0</v>
      </c>
      <c r="C1135" s="7" t="s">
        <v>37</v>
      </c>
      <c r="D1135" s="7" t="s">
        <v>26</v>
      </c>
      <c r="E1135" s="7" t="s">
        <v>27</v>
      </c>
      <c r="F1135" s="8">
        <v>0.686201</v>
      </c>
      <c r="G1135" s="9">
        <v>0.0013</v>
      </c>
      <c r="H1135" s="10">
        <f t="shared" si="1"/>
        <v>1.3</v>
      </c>
      <c r="I1135" s="7">
        <v>2.0</v>
      </c>
      <c r="J1135" s="11">
        <f t="shared" si="2"/>
        <v>0.65</v>
      </c>
      <c r="K1135" s="8">
        <f t="shared" si="3"/>
        <v>527.8469231</v>
      </c>
      <c r="L1135" s="7">
        <f>(250+299)/2</f>
        <v>274.5</v>
      </c>
      <c r="M1135" s="8">
        <f t="shared" si="4"/>
        <v>1.92293961</v>
      </c>
    </row>
    <row r="1136" ht="15.75" hidden="1" customHeight="1">
      <c r="A1136" s="7">
        <v>2022.0</v>
      </c>
      <c r="B1136" s="7">
        <v>9.0</v>
      </c>
      <c r="C1136" s="7" t="s">
        <v>37</v>
      </c>
      <c r="D1136" s="7" t="s">
        <v>26</v>
      </c>
      <c r="E1136" s="7" t="s">
        <v>32</v>
      </c>
      <c r="F1136" s="8">
        <v>3.466083</v>
      </c>
      <c r="G1136" s="9">
        <v>0.0103</v>
      </c>
      <c r="H1136" s="10">
        <f t="shared" si="1"/>
        <v>10.3</v>
      </c>
      <c r="I1136" s="7">
        <v>12.0</v>
      </c>
      <c r="J1136" s="11">
        <f t="shared" si="2"/>
        <v>0.8583333333</v>
      </c>
      <c r="K1136" s="8">
        <f t="shared" si="3"/>
        <v>336.5129126</v>
      </c>
      <c r="L1136" s="7">
        <f>(300+349)/2</f>
        <v>324.5</v>
      </c>
      <c r="M1136" s="8">
        <f t="shared" si="4"/>
        <v>1.037019762</v>
      </c>
    </row>
    <row r="1137" ht="15.75" hidden="1" customHeight="1">
      <c r="A1137" s="7">
        <v>2022.0</v>
      </c>
      <c r="B1137" s="7">
        <v>9.0</v>
      </c>
      <c r="C1137" s="7" t="s">
        <v>37</v>
      </c>
      <c r="D1137" s="7" t="s">
        <v>26</v>
      </c>
      <c r="E1137" s="7" t="s">
        <v>18</v>
      </c>
      <c r="F1137" s="8">
        <v>477.699541</v>
      </c>
      <c r="G1137" s="9">
        <v>1.7531</v>
      </c>
      <c r="H1137" s="10">
        <f t="shared" si="1"/>
        <v>1753.1</v>
      </c>
      <c r="I1137" s="7">
        <v>375.0</v>
      </c>
      <c r="J1137" s="11">
        <f t="shared" si="2"/>
        <v>4.674933333</v>
      </c>
      <c r="K1137" s="8">
        <f t="shared" si="3"/>
        <v>272.4884724</v>
      </c>
      <c r="L1137" s="7">
        <f>(400+599)/2</f>
        <v>499.5</v>
      </c>
      <c r="M1137" s="8">
        <f t="shared" si="4"/>
        <v>0.5455224673</v>
      </c>
    </row>
    <row r="1138" ht="15.75" hidden="1" customHeight="1">
      <c r="A1138" s="7">
        <v>2022.0</v>
      </c>
      <c r="B1138" s="7">
        <v>9.0</v>
      </c>
      <c r="C1138" s="7" t="s">
        <v>37</v>
      </c>
      <c r="D1138" s="7" t="s">
        <v>38</v>
      </c>
      <c r="E1138" s="7" t="s">
        <v>23</v>
      </c>
      <c r="F1138" s="8">
        <v>382.119876</v>
      </c>
      <c r="G1138" s="9">
        <v>1.1708</v>
      </c>
      <c r="H1138" s="10">
        <f t="shared" si="1"/>
        <v>1170.8</v>
      </c>
      <c r="I1138" s="7">
        <v>111.0</v>
      </c>
      <c r="J1138" s="11">
        <f t="shared" si="2"/>
        <v>10.54774775</v>
      </c>
      <c r="K1138" s="8">
        <f t="shared" si="3"/>
        <v>326.3750222</v>
      </c>
      <c r="L1138" s="7">
        <v>200.0</v>
      </c>
      <c r="M1138" s="8">
        <f t="shared" si="4"/>
        <v>1.631875111</v>
      </c>
    </row>
    <row r="1139" ht="15.75" hidden="1" customHeight="1">
      <c r="A1139" s="7">
        <v>2022.0</v>
      </c>
      <c r="B1139" s="7">
        <v>9.0</v>
      </c>
      <c r="C1139" s="7" t="s">
        <v>37</v>
      </c>
      <c r="D1139" s="7" t="s">
        <v>38</v>
      </c>
      <c r="E1139" s="7" t="s">
        <v>17</v>
      </c>
      <c r="F1139" s="8">
        <v>6.924144</v>
      </c>
      <c r="G1139" s="9">
        <v>0.0141</v>
      </c>
      <c r="H1139" s="10">
        <f t="shared" si="1"/>
        <v>14.1</v>
      </c>
      <c r="I1139" s="7">
        <v>6.0</v>
      </c>
      <c r="J1139" s="11">
        <f t="shared" si="2"/>
        <v>2.35</v>
      </c>
      <c r="K1139" s="8">
        <f t="shared" si="3"/>
        <v>491.0740426</v>
      </c>
      <c r="L1139" s="7">
        <f>(350+399)/2</f>
        <v>374.5</v>
      </c>
      <c r="M1139" s="8">
        <f t="shared" si="4"/>
        <v>1.311279152</v>
      </c>
    </row>
    <row r="1140" ht="15.75" hidden="1" customHeight="1">
      <c r="A1140" s="7">
        <v>2022.0</v>
      </c>
      <c r="B1140" s="7">
        <v>9.0</v>
      </c>
      <c r="C1140" s="7" t="s">
        <v>37</v>
      </c>
      <c r="D1140" s="7" t="s">
        <v>38</v>
      </c>
      <c r="E1140" s="7" t="s">
        <v>18</v>
      </c>
      <c r="F1140" s="8">
        <v>20.303316</v>
      </c>
      <c r="G1140" s="9">
        <v>0.0381</v>
      </c>
      <c r="H1140" s="10">
        <f t="shared" si="1"/>
        <v>38.1</v>
      </c>
      <c r="I1140" s="7">
        <v>28.0</v>
      </c>
      <c r="J1140" s="11">
        <f t="shared" si="2"/>
        <v>1.360714286</v>
      </c>
      <c r="K1140" s="8">
        <f t="shared" si="3"/>
        <v>532.8954331</v>
      </c>
      <c r="L1140" s="7">
        <f>(400+599)/2</f>
        <v>499.5</v>
      </c>
      <c r="M1140" s="8">
        <f t="shared" si="4"/>
        <v>1.066857724</v>
      </c>
    </row>
    <row r="1141" ht="15.75" hidden="1" customHeight="1">
      <c r="A1141" s="7">
        <v>2022.0</v>
      </c>
      <c r="B1141" s="7">
        <v>9.0</v>
      </c>
      <c r="C1141" s="7" t="s">
        <v>37</v>
      </c>
      <c r="D1141" s="7" t="s">
        <v>56</v>
      </c>
      <c r="E1141" s="7" t="s">
        <v>17</v>
      </c>
      <c r="F1141" s="8">
        <v>357.791053</v>
      </c>
      <c r="G1141" s="9">
        <v>6.0589</v>
      </c>
      <c r="H1141" s="10">
        <f t="shared" si="1"/>
        <v>6058.9</v>
      </c>
      <c r="I1141" s="7">
        <v>1472.0</v>
      </c>
      <c r="J1141" s="11">
        <f t="shared" si="2"/>
        <v>4.116100543</v>
      </c>
      <c r="K1141" s="8">
        <f t="shared" si="3"/>
        <v>59.05214692</v>
      </c>
      <c r="L1141" s="7">
        <f>(350+399)/2</f>
        <v>374.5</v>
      </c>
      <c r="M1141" s="8">
        <f t="shared" si="4"/>
        <v>0.1576826353</v>
      </c>
    </row>
    <row r="1142" ht="15.75" hidden="1" customHeight="1">
      <c r="A1142" s="7">
        <v>2022.0</v>
      </c>
      <c r="B1142" s="7">
        <v>9.0</v>
      </c>
      <c r="C1142" s="7" t="s">
        <v>37</v>
      </c>
      <c r="D1142" s="7" t="s">
        <v>56</v>
      </c>
      <c r="E1142" s="7" t="s">
        <v>18</v>
      </c>
      <c r="F1142" s="8">
        <v>19.158144</v>
      </c>
      <c r="G1142" s="9">
        <v>0.1679</v>
      </c>
      <c r="H1142" s="10">
        <f t="shared" si="1"/>
        <v>167.9</v>
      </c>
      <c r="I1142" s="7">
        <v>78.0</v>
      </c>
      <c r="J1142" s="11">
        <f t="shared" si="2"/>
        <v>2.152564103</v>
      </c>
      <c r="K1142" s="8">
        <f t="shared" si="3"/>
        <v>114.1044908</v>
      </c>
      <c r="L1142" s="7">
        <f>(400+599)/2</f>
        <v>499.5</v>
      </c>
      <c r="M1142" s="8">
        <f t="shared" si="4"/>
        <v>0.228437419</v>
      </c>
    </row>
    <row r="1143" ht="15.75" hidden="1" customHeight="1">
      <c r="A1143" s="7">
        <v>2022.0</v>
      </c>
      <c r="B1143" s="7">
        <v>9.0</v>
      </c>
      <c r="C1143" s="7" t="s">
        <v>37</v>
      </c>
      <c r="D1143" s="7" t="s">
        <v>24</v>
      </c>
      <c r="E1143" s="7" t="s">
        <v>17</v>
      </c>
      <c r="F1143" s="8">
        <v>220.256091</v>
      </c>
      <c r="G1143" s="9">
        <v>1.0606</v>
      </c>
      <c r="H1143" s="10">
        <f t="shared" si="1"/>
        <v>1060.6</v>
      </c>
      <c r="I1143" s="7">
        <v>1.0</v>
      </c>
      <c r="J1143" s="11">
        <f t="shared" si="2"/>
        <v>1060.6</v>
      </c>
      <c r="K1143" s="8">
        <f t="shared" si="3"/>
        <v>207.6712153</v>
      </c>
      <c r="L1143" s="7">
        <f>(350+399)/2</f>
        <v>374.5</v>
      </c>
      <c r="M1143" s="8">
        <f t="shared" si="4"/>
        <v>0.55452928</v>
      </c>
    </row>
    <row r="1144" ht="15.75" hidden="1" customHeight="1">
      <c r="A1144" s="7">
        <v>2022.0</v>
      </c>
      <c r="B1144" s="7">
        <v>9.0</v>
      </c>
      <c r="C1144" s="7" t="s">
        <v>37</v>
      </c>
      <c r="D1144" s="7" t="s">
        <v>40</v>
      </c>
      <c r="E1144" s="7" t="s">
        <v>23</v>
      </c>
      <c r="F1144" s="8">
        <v>62.670108</v>
      </c>
      <c r="G1144" s="9">
        <v>0.2399</v>
      </c>
      <c r="H1144" s="10">
        <f t="shared" si="1"/>
        <v>239.9</v>
      </c>
      <c r="I1144" s="7">
        <v>1.0</v>
      </c>
      <c r="J1144" s="11">
        <f t="shared" si="2"/>
        <v>239.9</v>
      </c>
      <c r="K1144" s="8">
        <f t="shared" si="3"/>
        <v>261.2342976</v>
      </c>
      <c r="L1144" s="7">
        <v>200.0</v>
      </c>
      <c r="M1144" s="8">
        <f t="shared" si="4"/>
        <v>1.306171488</v>
      </c>
    </row>
    <row r="1145" ht="15.75" hidden="1" customHeight="1">
      <c r="A1145" s="7">
        <v>2022.0</v>
      </c>
      <c r="B1145" s="7">
        <v>9.0</v>
      </c>
      <c r="C1145" s="7" t="s">
        <v>37</v>
      </c>
      <c r="D1145" s="7" t="s">
        <v>40</v>
      </c>
      <c r="E1145" s="7" t="s">
        <v>17</v>
      </c>
      <c r="F1145" s="8">
        <v>128.904763</v>
      </c>
      <c r="G1145" s="9">
        <v>0.4427</v>
      </c>
      <c r="H1145" s="10">
        <f t="shared" si="1"/>
        <v>442.7</v>
      </c>
      <c r="I1145" s="7">
        <v>1.0</v>
      </c>
      <c r="J1145" s="11">
        <f t="shared" si="2"/>
        <v>442.7</v>
      </c>
      <c r="K1145" s="8">
        <f t="shared" si="3"/>
        <v>291.1785927</v>
      </c>
      <c r="L1145" s="7">
        <f>(350+399)/2</f>
        <v>374.5</v>
      </c>
      <c r="M1145" s="8">
        <f t="shared" si="4"/>
        <v>0.7775129312</v>
      </c>
    </row>
    <row r="1146" ht="15.75" hidden="1" customHeight="1">
      <c r="A1146" s="7">
        <v>2022.0</v>
      </c>
      <c r="B1146" s="7">
        <v>10.0</v>
      </c>
      <c r="C1146" s="7" t="s">
        <v>14</v>
      </c>
      <c r="D1146" s="7" t="s">
        <v>15</v>
      </c>
      <c r="E1146" s="7" t="s">
        <v>16</v>
      </c>
      <c r="F1146" s="8">
        <v>618.481777</v>
      </c>
      <c r="G1146" s="9">
        <v>8.1066</v>
      </c>
      <c r="H1146" s="10">
        <f t="shared" si="1"/>
        <v>8106.6</v>
      </c>
      <c r="I1146" s="7">
        <v>392.0</v>
      </c>
      <c r="J1146" s="11">
        <f t="shared" si="2"/>
        <v>20.68010204</v>
      </c>
      <c r="K1146" s="8">
        <f t="shared" si="3"/>
        <v>76.29360977</v>
      </c>
      <c r="L1146" s="7">
        <f>(200+249)/2</f>
        <v>224.5</v>
      </c>
      <c r="M1146" s="8">
        <f t="shared" si="4"/>
        <v>0.3398379055</v>
      </c>
    </row>
    <row r="1147" ht="15.75" customHeight="1">
      <c r="A1147" s="7">
        <v>2022.0</v>
      </c>
      <c r="B1147" s="7">
        <v>10.0</v>
      </c>
      <c r="C1147" s="7" t="s">
        <v>14</v>
      </c>
      <c r="D1147" s="7" t="s">
        <v>15</v>
      </c>
      <c r="E1147" s="7" t="s">
        <v>17</v>
      </c>
      <c r="F1147" s="8">
        <v>5995.710542</v>
      </c>
      <c r="G1147" s="9">
        <v>65.06</v>
      </c>
      <c r="H1147" s="10">
        <f t="shared" si="1"/>
        <v>65060</v>
      </c>
      <c r="I1147" s="7">
        <v>624.0</v>
      </c>
      <c r="J1147" s="11">
        <f t="shared" si="2"/>
        <v>104.2628205</v>
      </c>
      <c r="K1147" s="8">
        <f t="shared" si="3"/>
        <v>92.15663298</v>
      </c>
      <c r="L1147" s="7">
        <f>(350+399)/2</f>
        <v>374.5</v>
      </c>
      <c r="M1147" s="8">
        <f t="shared" si="4"/>
        <v>0.2460791268</v>
      </c>
    </row>
    <row r="1148" ht="15.75" customHeight="1">
      <c r="A1148" s="7">
        <v>2022.0</v>
      </c>
      <c r="B1148" s="7">
        <v>10.0</v>
      </c>
      <c r="C1148" s="7" t="s">
        <v>14</v>
      </c>
      <c r="D1148" s="7" t="s">
        <v>15</v>
      </c>
      <c r="E1148" s="7" t="s">
        <v>18</v>
      </c>
      <c r="F1148" s="8">
        <v>4346.872331</v>
      </c>
      <c r="G1148" s="9">
        <v>34.9698</v>
      </c>
      <c r="H1148" s="10">
        <f t="shared" si="1"/>
        <v>34969.8</v>
      </c>
      <c r="I1148" s="7">
        <v>522.0</v>
      </c>
      <c r="J1148" s="11">
        <f t="shared" si="2"/>
        <v>66.99195402</v>
      </c>
      <c r="K1148" s="8">
        <f t="shared" si="3"/>
        <v>124.3036086</v>
      </c>
      <c r="L1148" s="7">
        <f>(400+599)/2</f>
        <v>499.5</v>
      </c>
      <c r="M1148" s="8">
        <f t="shared" si="4"/>
        <v>0.2488560732</v>
      </c>
    </row>
    <row r="1149" ht="15.75" hidden="1" customHeight="1">
      <c r="A1149" s="7">
        <v>2022.0</v>
      </c>
      <c r="B1149" s="7">
        <v>10.0</v>
      </c>
      <c r="C1149" s="7" t="s">
        <v>14</v>
      </c>
      <c r="D1149" s="7" t="s">
        <v>20</v>
      </c>
      <c r="E1149" s="7" t="s">
        <v>16</v>
      </c>
      <c r="F1149" s="8">
        <v>17.551945</v>
      </c>
      <c r="G1149" s="9">
        <v>0.1794</v>
      </c>
      <c r="H1149" s="10">
        <f t="shared" si="1"/>
        <v>179.4</v>
      </c>
      <c r="I1149" s="7">
        <v>21.0</v>
      </c>
      <c r="J1149" s="11">
        <f t="shared" si="2"/>
        <v>8.542857143</v>
      </c>
      <c r="K1149" s="8">
        <f t="shared" si="3"/>
        <v>97.83692865</v>
      </c>
      <c r="L1149" s="7">
        <f>(200+249)/2</f>
        <v>224.5</v>
      </c>
      <c r="M1149" s="8">
        <f t="shared" si="4"/>
        <v>0.4357992368</v>
      </c>
    </row>
    <row r="1150" ht="15.75" customHeight="1">
      <c r="A1150" s="7">
        <v>2022.0</v>
      </c>
      <c r="B1150" s="7">
        <v>10.0</v>
      </c>
      <c r="C1150" s="7" t="s">
        <v>14</v>
      </c>
      <c r="D1150" s="7" t="s">
        <v>20</v>
      </c>
      <c r="E1150" s="7" t="s">
        <v>18</v>
      </c>
      <c r="F1150" s="8">
        <v>6797.677053</v>
      </c>
      <c r="G1150" s="9">
        <v>33.0304</v>
      </c>
      <c r="H1150" s="10">
        <f t="shared" si="1"/>
        <v>33030.4</v>
      </c>
      <c r="I1150" s="7">
        <v>629.0</v>
      </c>
      <c r="J1150" s="11">
        <f t="shared" si="2"/>
        <v>52.51255962</v>
      </c>
      <c r="K1150" s="8">
        <f t="shared" si="3"/>
        <v>205.8006277</v>
      </c>
      <c r="L1150" s="7">
        <f>(400+599)/2</f>
        <v>499.5</v>
      </c>
      <c r="M1150" s="8">
        <f t="shared" si="4"/>
        <v>0.4120132687</v>
      </c>
    </row>
    <row r="1151" ht="15.75" customHeight="1">
      <c r="A1151" s="7">
        <v>2022.0</v>
      </c>
      <c r="B1151" s="7">
        <v>10.0</v>
      </c>
      <c r="C1151" s="7" t="s">
        <v>14</v>
      </c>
      <c r="D1151" s="7" t="s">
        <v>26</v>
      </c>
      <c r="E1151" s="7" t="s">
        <v>27</v>
      </c>
      <c r="F1151" s="8">
        <v>0.475945</v>
      </c>
      <c r="G1151" s="9">
        <v>0.002</v>
      </c>
      <c r="H1151" s="10">
        <f t="shared" si="1"/>
        <v>2</v>
      </c>
      <c r="I1151" s="7">
        <v>1.0</v>
      </c>
      <c r="J1151" s="11">
        <f t="shared" si="2"/>
        <v>2</v>
      </c>
      <c r="K1151" s="8">
        <f t="shared" si="3"/>
        <v>237.9725</v>
      </c>
      <c r="L1151" s="7">
        <f>(250+299)/2</f>
        <v>274.5</v>
      </c>
      <c r="M1151" s="8">
        <f t="shared" si="4"/>
        <v>0.8669307832</v>
      </c>
    </row>
    <row r="1152" ht="15.75" customHeight="1">
      <c r="A1152" s="7">
        <v>2022.0</v>
      </c>
      <c r="B1152" s="7">
        <v>10.0</v>
      </c>
      <c r="C1152" s="7" t="s">
        <v>14</v>
      </c>
      <c r="D1152" s="7" t="s">
        <v>26</v>
      </c>
      <c r="E1152" s="7" t="s">
        <v>18</v>
      </c>
      <c r="F1152" s="8">
        <v>443.897371</v>
      </c>
      <c r="G1152" s="9">
        <v>2.8844</v>
      </c>
      <c r="H1152" s="10">
        <f t="shared" si="1"/>
        <v>2884.4</v>
      </c>
      <c r="I1152" s="7">
        <v>162.0</v>
      </c>
      <c r="J1152" s="11">
        <f t="shared" si="2"/>
        <v>17.80493827</v>
      </c>
      <c r="K1152" s="8">
        <f t="shared" si="3"/>
        <v>153.8959128</v>
      </c>
      <c r="L1152" s="7">
        <f>(400+599)/2</f>
        <v>499.5</v>
      </c>
      <c r="M1152" s="8">
        <f t="shared" si="4"/>
        <v>0.3080999256</v>
      </c>
    </row>
    <row r="1153" ht="15.75" customHeight="1">
      <c r="A1153" s="7">
        <v>2022.0</v>
      </c>
      <c r="B1153" s="7">
        <v>10.0</v>
      </c>
      <c r="C1153" s="7" t="s">
        <v>14</v>
      </c>
      <c r="D1153" s="7" t="s">
        <v>22</v>
      </c>
      <c r="E1153" s="7" t="s">
        <v>23</v>
      </c>
      <c r="F1153" s="8">
        <v>280.43919</v>
      </c>
      <c r="G1153" s="9">
        <v>2.3938</v>
      </c>
      <c r="H1153" s="10">
        <f t="shared" si="1"/>
        <v>2393.8</v>
      </c>
      <c r="I1153" s="7">
        <v>135.0</v>
      </c>
      <c r="J1153" s="11">
        <f t="shared" si="2"/>
        <v>17.73185185</v>
      </c>
      <c r="K1153" s="8">
        <f t="shared" si="3"/>
        <v>117.152306</v>
      </c>
      <c r="L1153" s="7">
        <v>200.0</v>
      </c>
      <c r="M1153" s="8">
        <f t="shared" si="4"/>
        <v>0.5857615298</v>
      </c>
    </row>
    <row r="1154" ht="15.75" customHeight="1">
      <c r="A1154" s="7">
        <v>2022.0</v>
      </c>
      <c r="B1154" s="7">
        <v>10.0</v>
      </c>
      <c r="C1154" s="7" t="s">
        <v>14</v>
      </c>
      <c r="D1154" s="7" t="s">
        <v>25</v>
      </c>
      <c r="E1154" s="7" t="s">
        <v>27</v>
      </c>
      <c r="F1154" s="8">
        <v>2.333112</v>
      </c>
      <c r="G1154" s="9">
        <v>0.0393</v>
      </c>
      <c r="H1154" s="10">
        <f t="shared" si="1"/>
        <v>39.3</v>
      </c>
      <c r="I1154" s="7">
        <v>4.0</v>
      </c>
      <c r="J1154" s="11">
        <f t="shared" si="2"/>
        <v>9.825</v>
      </c>
      <c r="K1154" s="8">
        <f t="shared" si="3"/>
        <v>59.36671756</v>
      </c>
      <c r="L1154" s="7">
        <f>(250+299)/2</f>
        <v>274.5</v>
      </c>
      <c r="M1154" s="8">
        <f t="shared" si="4"/>
        <v>0.2162721951</v>
      </c>
    </row>
    <row r="1155" ht="15.75" customHeight="1">
      <c r="A1155" s="7">
        <v>2022.0</v>
      </c>
      <c r="B1155" s="7">
        <v>10.0</v>
      </c>
      <c r="C1155" s="7" t="s">
        <v>14</v>
      </c>
      <c r="D1155" s="7" t="s">
        <v>25</v>
      </c>
      <c r="E1155" s="7" t="s">
        <v>17</v>
      </c>
      <c r="F1155" s="8">
        <v>168.957275</v>
      </c>
      <c r="G1155" s="9">
        <v>2.3325</v>
      </c>
      <c r="H1155" s="10">
        <f t="shared" si="1"/>
        <v>2332.5</v>
      </c>
      <c r="I1155" s="7">
        <v>157.0</v>
      </c>
      <c r="J1155" s="11">
        <f t="shared" si="2"/>
        <v>14.8566879</v>
      </c>
      <c r="K1155" s="8">
        <f t="shared" si="3"/>
        <v>72.43613076</v>
      </c>
      <c r="L1155" s="7">
        <f t="shared" ref="L1155:L1157" si="72">(350+399)/2</f>
        <v>374.5</v>
      </c>
      <c r="M1155" s="8">
        <f t="shared" si="4"/>
        <v>0.1934209099</v>
      </c>
    </row>
    <row r="1156" ht="15.75" customHeight="1">
      <c r="A1156" s="7">
        <v>2022.0</v>
      </c>
      <c r="B1156" s="7">
        <v>10.0</v>
      </c>
      <c r="C1156" s="7" t="s">
        <v>14</v>
      </c>
      <c r="D1156" s="7" t="s">
        <v>58</v>
      </c>
      <c r="E1156" s="7" t="s">
        <v>17</v>
      </c>
      <c r="F1156" s="8">
        <v>99.10065</v>
      </c>
      <c r="G1156" s="9">
        <v>1.0964</v>
      </c>
      <c r="H1156" s="10">
        <f t="shared" si="1"/>
        <v>1096.4</v>
      </c>
      <c r="I1156" s="7">
        <v>113.0</v>
      </c>
      <c r="J1156" s="11">
        <f t="shared" si="2"/>
        <v>9.702654867</v>
      </c>
      <c r="K1156" s="8">
        <f t="shared" si="3"/>
        <v>90.38731302</v>
      </c>
      <c r="L1156" s="7">
        <f t="shared" si="72"/>
        <v>374.5</v>
      </c>
      <c r="M1156" s="8">
        <f t="shared" si="4"/>
        <v>0.2413546409</v>
      </c>
    </row>
    <row r="1157" ht="15.75" customHeight="1">
      <c r="A1157" s="7">
        <v>2022.0</v>
      </c>
      <c r="B1157" s="7">
        <v>10.0</v>
      </c>
      <c r="C1157" s="7" t="s">
        <v>14</v>
      </c>
      <c r="D1157" s="7" t="s">
        <v>59</v>
      </c>
      <c r="E1157" s="7" t="s">
        <v>17</v>
      </c>
      <c r="F1157" s="8">
        <v>68.122721</v>
      </c>
      <c r="G1157" s="9">
        <v>0.7526</v>
      </c>
      <c r="H1157" s="10">
        <f t="shared" si="1"/>
        <v>752.6</v>
      </c>
      <c r="I1157" s="7">
        <v>81.0</v>
      </c>
      <c r="J1157" s="11">
        <f t="shared" si="2"/>
        <v>9.291358025</v>
      </c>
      <c r="K1157" s="8">
        <f t="shared" si="3"/>
        <v>90.51650412</v>
      </c>
      <c r="L1157" s="7">
        <f t="shared" si="72"/>
        <v>374.5</v>
      </c>
      <c r="M1157" s="8">
        <f t="shared" si="4"/>
        <v>0.2416996105</v>
      </c>
    </row>
    <row r="1158" ht="15.75" customHeight="1">
      <c r="A1158" s="7">
        <v>2022.0</v>
      </c>
      <c r="B1158" s="7">
        <v>10.0</v>
      </c>
      <c r="C1158" s="7" t="s">
        <v>14</v>
      </c>
      <c r="D1158" s="7" t="s">
        <v>62</v>
      </c>
      <c r="E1158" s="7" t="s">
        <v>27</v>
      </c>
      <c r="F1158" s="8">
        <v>66.180682</v>
      </c>
      <c r="G1158" s="9">
        <v>1.3633</v>
      </c>
      <c r="H1158" s="10">
        <f t="shared" si="1"/>
        <v>1363.3</v>
      </c>
      <c r="I1158" s="7">
        <v>67.0</v>
      </c>
      <c r="J1158" s="11">
        <f t="shared" si="2"/>
        <v>20.34776119</v>
      </c>
      <c r="K1158" s="8">
        <f t="shared" si="3"/>
        <v>48.54447444</v>
      </c>
      <c r="L1158" s="7">
        <f>(250+299)/2</f>
        <v>274.5</v>
      </c>
      <c r="M1158" s="8">
        <f t="shared" si="4"/>
        <v>0.1768469014</v>
      </c>
    </row>
    <row r="1159" ht="15.75" customHeight="1">
      <c r="A1159" s="7">
        <v>2022.0</v>
      </c>
      <c r="B1159" s="7">
        <v>10.0</v>
      </c>
      <c r="C1159" s="7" t="s">
        <v>14</v>
      </c>
      <c r="D1159" s="7" t="s">
        <v>24</v>
      </c>
      <c r="E1159" s="7" t="s">
        <v>17</v>
      </c>
      <c r="F1159" s="8">
        <v>51.100826</v>
      </c>
      <c r="G1159" s="9">
        <v>0.2825</v>
      </c>
      <c r="H1159" s="10">
        <f t="shared" si="1"/>
        <v>282.5</v>
      </c>
      <c r="I1159" s="7">
        <v>1.0</v>
      </c>
      <c r="J1159" s="11">
        <f t="shared" si="2"/>
        <v>282.5</v>
      </c>
      <c r="K1159" s="8">
        <f t="shared" si="3"/>
        <v>180.8878796</v>
      </c>
      <c r="L1159" s="7">
        <f t="shared" ref="L1159:L1160" si="73">(350+399)/2</f>
        <v>374.5</v>
      </c>
      <c r="M1159" s="8">
        <f t="shared" si="4"/>
        <v>0.4830116946</v>
      </c>
    </row>
    <row r="1160" ht="15.75" customHeight="1">
      <c r="A1160" s="7">
        <v>2022.0</v>
      </c>
      <c r="B1160" s="7">
        <v>10.0</v>
      </c>
      <c r="C1160" s="7" t="s">
        <v>14</v>
      </c>
      <c r="D1160" s="7" t="s">
        <v>56</v>
      </c>
      <c r="E1160" s="7" t="s">
        <v>17</v>
      </c>
      <c r="F1160" s="8">
        <v>47.016439</v>
      </c>
      <c r="G1160" s="9">
        <v>0.4912</v>
      </c>
      <c r="H1160" s="10">
        <f t="shared" si="1"/>
        <v>491.2</v>
      </c>
      <c r="I1160" s="7">
        <v>137.0</v>
      </c>
      <c r="J1160" s="11">
        <f t="shared" si="2"/>
        <v>3.58540146</v>
      </c>
      <c r="K1160" s="8">
        <f t="shared" si="3"/>
        <v>95.71750611</v>
      </c>
      <c r="L1160" s="7">
        <f t="shared" si="73"/>
        <v>374.5</v>
      </c>
      <c r="M1160" s="8">
        <f t="shared" si="4"/>
        <v>0.2555874662</v>
      </c>
    </row>
    <row r="1161" ht="15.75" hidden="1" customHeight="1">
      <c r="A1161" s="7">
        <v>2022.0</v>
      </c>
      <c r="B1161" s="7">
        <v>10.0</v>
      </c>
      <c r="C1161" s="7" t="s">
        <v>31</v>
      </c>
      <c r="D1161" s="7" t="s">
        <v>15</v>
      </c>
      <c r="E1161" s="7" t="s">
        <v>16</v>
      </c>
      <c r="F1161" s="8">
        <v>1104.70914</v>
      </c>
      <c r="G1161" s="9">
        <v>14.0729</v>
      </c>
      <c r="H1161" s="10">
        <f t="shared" si="1"/>
        <v>14072.9</v>
      </c>
      <c r="I1161" s="7">
        <v>2918.0</v>
      </c>
      <c r="J1161" s="11">
        <f t="shared" si="2"/>
        <v>4.822789582</v>
      </c>
      <c r="K1161" s="8">
        <f t="shared" si="3"/>
        <v>78.49904</v>
      </c>
      <c r="L1161" s="7">
        <f>(200+249)/2</f>
        <v>224.5</v>
      </c>
      <c r="M1161" s="8">
        <f t="shared" si="4"/>
        <v>0.3496616481</v>
      </c>
    </row>
    <row r="1162" ht="15.75" hidden="1" customHeight="1">
      <c r="A1162" s="7">
        <v>2022.0</v>
      </c>
      <c r="B1162" s="7">
        <v>10.0</v>
      </c>
      <c r="C1162" s="7" t="s">
        <v>31</v>
      </c>
      <c r="D1162" s="7" t="s">
        <v>15</v>
      </c>
      <c r="E1162" s="7" t="s">
        <v>17</v>
      </c>
      <c r="F1162" s="8">
        <v>5945.933384</v>
      </c>
      <c r="G1162" s="9">
        <v>53.1301</v>
      </c>
      <c r="H1162" s="10">
        <f t="shared" si="1"/>
        <v>53130.1</v>
      </c>
      <c r="I1162" s="7">
        <v>8665.0</v>
      </c>
      <c r="J1162" s="11">
        <f t="shared" si="2"/>
        <v>6.131575303</v>
      </c>
      <c r="K1162" s="8">
        <f t="shared" si="3"/>
        <v>111.9127083</v>
      </c>
      <c r="L1162" s="7">
        <f>(350+399)/2</f>
        <v>374.5</v>
      </c>
      <c r="M1162" s="8">
        <f t="shared" si="4"/>
        <v>0.2988323319</v>
      </c>
    </row>
    <row r="1163" ht="15.75" hidden="1" customHeight="1">
      <c r="A1163" s="7">
        <v>2022.0</v>
      </c>
      <c r="B1163" s="7">
        <v>10.0</v>
      </c>
      <c r="C1163" s="7" t="s">
        <v>31</v>
      </c>
      <c r="D1163" s="7" t="s">
        <v>15</v>
      </c>
      <c r="E1163" s="7" t="s">
        <v>18</v>
      </c>
      <c r="F1163" s="8">
        <v>1161.74794</v>
      </c>
      <c r="G1163" s="9">
        <v>8.8828</v>
      </c>
      <c r="H1163" s="10">
        <f t="shared" si="1"/>
        <v>8882.8</v>
      </c>
      <c r="I1163" s="7">
        <v>2423.0</v>
      </c>
      <c r="J1163" s="11">
        <f t="shared" si="2"/>
        <v>3.666033842</v>
      </c>
      <c r="K1163" s="8">
        <f t="shared" si="3"/>
        <v>130.7862318</v>
      </c>
      <c r="L1163" s="7">
        <f>(400+599)/2</f>
        <v>499.5</v>
      </c>
      <c r="M1163" s="8">
        <f t="shared" si="4"/>
        <v>0.2618342979</v>
      </c>
    </row>
    <row r="1164" ht="15.75" hidden="1" customHeight="1">
      <c r="A1164" s="7">
        <v>2022.0</v>
      </c>
      <c r="B1164" s="7">
        <v>10.0</v>
      </c>
      <c r="C1164" s="7" t="s">
        <v>31</v>
      </c>
      <c r="D1164" s="7" t="s">
        <v>15</v>
      </c>
      <c r="E1164" s="7" t="s">
        <v>19</v>
      </c>
      <c r="F1164" s="8">
        <v>47.929871</v>
      </c>
      <c r="G1164" s="9">
        <v>0.2968</v>
      </c>
      <c r="H1164" s="10">
        <f t="shared" si="1"/>
        <v>296.8</v>
      </c>
      <c r="I1164" s="7">
        <v>171.0</v>
      </c>
      <c r="J1164" s="11">
        <f t="shared" si="2"/>
        <v>1.735672515</v>
      </c>
      <c r="K1164" s="8">
        <f t="shared" si="3"/>
        <v>161.4887837</v>
      </c>
      <c r="L1164" s="7">
        <f>(600+899)/2</f>
        <v>749.5</v>
      </c>
      <c r="M1164" s="8">
        <f t="shared" si="4"/>
        <v>0.2154620196</v>
      </c>
    </row>
    <row r="1165" ht="15.75" hidden="1" customHeight="1">
      <c r="A1165" s="7">
        <v>2022.0</v>
      </c>
      <c r="B1165" s="7">
        <v>10.0</v>
      </c>
      <c r="C1165" s="7" t="s">
        <v>31</v>
      </c>
      <c r="D1165" s="7" t="s">
        <v>20</v>
      </c>
      <c r="E1165" s="7" t="s">
        <v>16</v>
      </c>
      <c r="F1165" s="8">
        <v>87.049257</v>
      </c>
      <c r="G1165" s="9">
        <v>0.6789</v>
      </c>
      <c r="H1165" s="10">
        <f t="shared" si="1"/>
        <v>678.9</v>
      </c>
      <c r="I1165" s="7">
        <v>219.0</v>
      </c>
      <c r="J1165" s="11">
        <f t="shared" si="2"/>
        <v>3.1</v>
      </c>
      <c r="K1165" s="8">
        <f t="shared" si="3"/>
        <v>128.2210296</v>
      </c>
      <c r="L1165" s="7">
        <f>(200+249)/2</f>
        <v>224.5</v>
      </c>
      <c r="M1165" s="8">
        <f t="shared" si="4"/>
        <v>0.5711404437</v>
      </c>
    </row>
    <row r="1166" ht="15.75" hidden="1" customHeight="1">
      <c r="A1166" s="7">
        <v>2022.0</v>
      </c>
      <c r="B1166" s="7">
        <v>10.0</v>
      </c>
      <c r="C1166" s="7" t="s">
        <v>31</v>
      </c>
      <c r="D1166" s="7" t="s">
        <v>20</v>
      </c>
      <c r="E1166" s="7" t="s">
        <v>18</v>
      </c>
      <c r="F1166" s="8">
        <v>2134.394888</v>
      </c>
      <c r="G1166" s="9">
        <v>12.4224</v>
      </c>
      <c r="H1166" s="10">
        <f t="shared" si="1"/>
        <v>12422.4</v>
      </c>
      <c r="I1166" s="7">
        <v>1819.0</v>
      </c>
      <c r="J1166" s="11">
        <f t="shared" si="2"/>
        <v>6.829246839</v>
      </c>
      <c r="K1166" s="8">
        <f t="shared" si="3"/>
        <v>171.8182387</v>
      </c>
      <c r="L1166" s="7">
        <f>(400+599)/2</f>
        <v>499.5</v>
      </c>
      <c r="M1166" s="8">
        <f t="shared" si="4"/>
        <v>0.3439804578</v>
      </c>
    </row>
    <row r="1167" ht="15.75" hidden="1" customHeight="1">
      <c r="A1167" s="7">
        <v>2022.0</v>
      </c>
      <c r="B1167" s="7">
        <v>10.0</v>
      </c>
      <c r="C1167" s="7" t="s">
        <v>31</v>
      </c>
      <c r="D1167" s="7" t="s">
        <v>25</v>
      </c>
      <c r="E1167" s="7" t="s">
        <v>27</v>
      </c>
      <c r="F1167" s="8">
        <v>53.446204</v>
      </c>
      <c r="G1167" s="9">
        <v>0.848</v>
      </c>
      <c r="H1167" s="10">
        <f t="shared" si="1"/>
        <v>848</v>
      </c>
      <c r="I1167" s="7">
        <v>193.0</v>
      </c>
      <c r="J1167" s="11">
        <f t="shared" si="2"/>
        <v>4.393782383</v>
      </c>
      <c r="K1167" s="8">
        <f t="shared" si="3"/>
        <v>63.02618396</v>
      </c>
      <c r="L1167" s="7">
        <f>(250+299)/2</f>
        <v>274.5</v>
      </c>
      <c r="M1167" s="8">
        <f t="shared" si="4"/>
        <v>0.2296035846</v>
      </c>
    </row>
    <row r="1168" ht="15.75" hidden="1" customHeight="1">
      <c r="A1168" s="7">
        <v>2022.0</v>
      </c>
      <c r="B1168" s="7">
        <v>10.0</v>
      </c>
      <c r="C1168" s="7" t="s">
        <v>31</v>
      </c>
      <c r="D1168" s="7" t="s">
        <v>25</v>
      </c>
      <c r="E1168" s="7" t="s">
        <v>17</v>
      </c>
      <c r="F1168" s="8">
        <v>648.876279</v>
      </c>
      <c r="G1168" s="9">
        <v>10.3903</v>
      </c>
      <c r="H1168" s="10">
        <f t="shared" si="1"/>
        <v>10390.3</v>
      </c>
      <c r="I1168" s="7">
        <v>1361.0</v>
      </c>
      <c r="J1168" s="11">
        <f t="shared" si="2"/>
        <v>7.634313005</v>
      </c>
      <c r="K1168" s="8">
        <f t="shared" si="3"/>
        <v>62.45019672</v>
      </c>
      <c r="L1168" s="7">
        <f>(350+399)/2</f>
        <v>374.5</v>
      </c>
      <c r="M1168" s="8">
        <f t="shared" si="4"/>
        <v>0.1667561995</v>
      </c>
    </row>
    <row r="1169" ht="15.75" hidden="1" customHeight="1">
      <c r="A1169" s="7">
        <v>2022.0</v>
      </c>
      <c r="B1169" s="7">
        <v>10.0</v>
      </c>
      <c r="C1169" s="7" t="s">
        <v>31</v>
      </c>
      <c r="D1169" s="7" t="s">
        <v>22</v>
      </c>
      <c r="E1169" s="7" t="s">
        <v>23</v>
      </c>
      <c r="F1169" s="8">
        <v>285.062911</v>
      </c>
      <c r="G1169" s="9">
        <v>3.58</v>
      </c>
      <c r="H1169" s="10">
        <f t="shared" si="1"/>
        <v>3580</v>
      </c>
      <c r="I1169" s="7">
        <v>1455.0</v>
      </c>
      <c r="J1169" s="11">
        <f t="shared" si="2"/>
        <v>2.4604811</v>
      </c>
      <c r="K1169" s="8">
        <f t="shared" si="3"/>
        <v>79.62651145</v>
      </c>
      <c r="L1169" s="7">
        <v>200.0</v>
      </c>
      <c r="M1169" s="8">
        <f t="shared" si="4"/>
        <v>0.3981325573</v>
      </c>
    </row>
    <row r="1170" ht="15.75" hidden="1" customHeight="1">
      <c r="A1170" s="7">
        <v>2022.0</v>
      </c>
      <c r="B1170" s="7">
        <v>10.0</v>
      </c>
      <c r="C1170" s="7" t="s">
        <v>31</v>
      </c>
      <c r="D1170" s="7" t="s">
        <v>58</v>
      </c>
      <c r="E1170" s="7" t="s">
        <v>17</v>
      </c>
      <c r="F1170" s="8">
        <v>208.763393</v>
      </c>
      <c r="G1170" s="9">
        <v>2.4011</v>
      </c>
      <c r="H1170" s="10">
        <f t="shared" si="1"/>
        <v>2401.1</v>
      </c>
      <c r="I1170" s="7">
        <v>1164.0</v>
      </c>
      <c r="J1170" s="11">
        <f t="shared" si="2"/>
        <v>2.062800687</v>
      </c>
      <c r="K1170" s="8">
        <f t="shared" si="3"/>
        <v>86.94489734</v>
      </c>
      <c r="L1170" s="7">
        <f t="shared" ref="L1170:L1171" si="74">(350+399)/2</f>
        <v>374.5</v>
      </c>
      <c r="M1170" s="8">
        <f t="shared" si="4"/>
        <v>0.2321626097</v>
      </c>
    </row>
    <row r="1171" ht="15.75" hidden="1" customHeight="1">
      <c r="A1171" s="7">
        <v>2022.0</v>
      </c>
      <c r="B1171" s="7">
        <v>10.0</v>
      </c>
      <c r="C1171" s="7" t="s">
        <v>31</v>
      </c>
      <c r="D1171" s="7" t="s">
        <v>24</v>
      </c>
      <c r="E1171" s="7" t="s">
        <v>17</v>
      </c>
      <c r="F1171" s="8">
        <v>160.901353</v>
      </c>
      <c r="G1171" s="9">
        <v>0.8176</v>
      </c>
      <c r="H1171" s="10">
        <f t="shared" si="1"/>
        <v>817.6</v>
      </c>
      <c r="I1171" s="7">
        <v>1.0</v>
      </c>
      <c r="J1171" s="11">
        <f t="shared" si="2"/>
        <v>817.6</v>
      </c>
      <c r="K1171" s="8">
        <f t="shared" si="3"/>
        <v>196.7971539</v>
      </c>
      <c r="L1171" s="7">
        <f t="shared" si="74"/>
        <v>374.5</v>
      </c>
      <c r="M1171" s="8">
        <f t="shared" si="4"/>
        <v>0.5254930677</v>
      </c>
    </row>
    <row r="1172" ht="15.75" hidden="1" customHeight="1">
      <c r="A1172" s="7">
        <v>2022.0</v>
      </c>
      <c r="B1172" s="7">
        <v>10.0</v>
      </c>
      <c r="C1172" s="7" t="s">
        <v>31</v>
      </c>
      <c r="D1172" s="7" t="s">
        <v>26</v>
      </c>
      <c r="E1172" s="7" t="s">
        <v>27</v>
      </c>
      <c r="F1172" s="8">
        <v>2.637589</v>
      </c>
      <c r="G1172" s="9">
        <v>0.008</v>
      </c>
      <c r="H1172" s="10">
        <f t="shared" si="1"/>
        <v>8</v>
      </c>
      <c r="I1172" s="7">
        <v>2.0</v>
      </c>
      <c r="J1172" s="11">
        <f t="shared" si="2"/>
        <v>4</v>
      </c>
      <c r="K1172" s="8">
        <f t="shared" si="3"/>
        <v>329.698625</v>
      </c>
      <c r="L1172" s="7">
        <f>(250+299)/2</f>
        <v>274.5</v>
      </c>
      <c r="M1172" s="8">
        <f t="shared" si="4"/>
        <v>1.201087887</v>
      </c>
    </row>
    <row r="1173" ht="15.75" hidden="1" customHeight="1">
      <c r="A1173" s="7">
        <v>2022.0</v>
      </c>
      <c r="B1173" s="7">
        <v>10.0</v>
      </c>
      <c r="C1173" s="7" t="s">
        <v>31</v>
      </c>
      <c r="D1173" s="7" t="s">
        <v>26</v>
      </c>
      <c r="E1173" s="7" t="s">
        <v>32</v>
      </c>
      <c r="F1173" s="8">
        <v>0.673736</v>
      </c>
      <c r="G1173" s="9">
        <v>0.002</v>
      </c>
      <c r="H1173" s="10">
        <f t="shared" si="1"/>
        <v>2</v>
      </c>
      <c r="I1173" s="7">
        <v>3.0</v>
      </c>
      <c r="J1173" s="11">
        <f t="shared" si="2"/>
        <v>0.6666666667</v>
      </c>
      <c r="K1173" s="8">
        <f t="shared" si="3"/>
        <v>336.868</v>
      </c>
      <c r="L1173" s="7">
        <f>(300+349)/2</f>
        <v>324.5</v>
      </c>
      <c r="M1173" s="8">
        <f t="shared" si="4"/>
        <v>1.038114022</v>
      </c>
    </row>
    <row r="1174" ht="15.75" hidden="1" customHeight="1">
      <c r="A1174" s="7">
        <v>2022.0</v>
      </c>
      <c r="B1174" s="7">
        <v>10.0</v>
      </c>
      <c r="C1174" s="7" t="s">
        <v>31</v>
      </c>
      <c r="D1174" s="7" t="s">
        <v>26</v>
      </c>
      <c r="E1174" s="7" t="s">
        <v>18</v>
      </c>
      <c r="F1174" s="8">
        <v>142.366486</v>
      </c>
      <c r="G1174" s="9">
        <v>0.8336</v>
      </c>
      <c r="H1174" s="10">
        <f t="shared" si="1"/>
        <v>833.6</v>
      </c>
      <c r="I1174" s="7">
        <v>312.0</v>
      </c>
      <c r="J1174" s="11">
        <f t="shared" si="2"/>
        <v>2.671794872</v>
      </c>
      <c r="K1174" s="8">
        <f t="shared" si="3"/>
        <v>170.785132</v>
      </c>
      <c r="L1174" s="7">
        <f>(400+599)/2</f>
        <v>499.5</v>
      </c>
      <c r="M1174" s="8">
        <f t="shared" si="4"/>
        <v>0.3419121761</v>
      </c>
    </row>
    <row r="1175" ht="15.75" hidden="1" customHeight="1">
      <c r="A1175" s="7">
        <v>2022.0</v>
      </c>
      <c r="B1175" s="7">
        <v>10.0</v>
      </c>
      <c r="C1175" s="7" t="s">
        <v>31</v>
      </c>
      <c r="D1175" s="7" t="s">
        <v>63</v>
      </c>
      <c r="E1175" s="7" t="s">
        <v>17</v>
      </c>
      <c r="F1175" s="8">
        <v>68.042955</v>
      </c>
      <c r="G1175" s="9">
        <v>0.9888</v>
      </c>
      <c r="H1175" s="10">
        <f t="shared" si="1"/>
        <v>988.8</v>
      </c>
      <c r="I1175" s="7">
        <v>341.0</v>
      </c>
      <c r="J1175" s="11">
        <f t="shared" si="2"/>
        <v>2.899706745</v>
      </c>
      <c r="K1175" s="8">
        <f t="shared" si="3"/>
        <v>68.81366808</v>
      </c>
      <c r="L1175" s="7">
        <f t="shared" ref="L1175:L1177" si="75">(350+399)/2</f>
        <v>374.5</v>
      </c>
      <c r="M1175" s="8">
        <f t="shared" si="4"/>
        <v>0.1837481124</v>
      </c>
    </row>
    <row r="1176" ht="15.75" hidden="1" customHeight="1">
      <c r="A1176" s="7">
        <v>2022.0</v>
      </c>
      <c r="B1176" s="7">
        <v>10.0</v>
      </c>
      <c r="C1176" s="7" t="s">
        <v>31</v>
      </c>
      <c r="D1176" s="7" t="s">
        <v>55</v>
      </c>
      <c r="E1176" s="7" t="s">
        <v>17</v>
      </c>
      <c r="F1176" s="8">
        <v>51.798101</v>
      </c>
      <c r="G1176" s="9">
        <v>1.3274</v>
      </c>
      <c r="H1176" s="10">
        <f t="shared" si="1"/>
        <v>1327.4</v>
      </c>
      <c r="I1176" s="7">
        <v>435.0</v>
      </c>
      <c r="J1176" s="11">
        <f t="shared" si="2"/>
        <v>3.051494253</v>
      </c>
      <c r="K1176" s="8">
        <f t="shared" si="3"/>
        <v>39.02222465</v>
      </c>
      <c r="L1176" s="7">
        <f t="shared" si="75"/>
        <v>374.5</v>
      </c>
      <c r="M1176" s="8">
        <f t="shared" si="4"/>
        <v>0.1041981967</v>
      </c>
    </row>
    <row r="1177" ht="15.75" hidden="1" customHeight="1">
      <c r="A1177" s="7">
        <v>2022.0</v>
      </c>
      <c r="B1177" s="7">
        <v>10.0</v>
      </c>
      <c r="C1177" s="7" t="s">
        <v>31</v>
      </c>
      <c r="D1177" s="7" t="s">
        <v>56</v>
      </c>
      <c r="E1177" s="7" t="s">
        <v>17</v>
      </c>
      <c r="F1177" s="8">
        <v>38.340356</v>
      </c>
      <c r="G1177" s="9">
        <v>0.5887</v>
      </c>
      <c r="H1177" s="10">
        <f t="shared" si="1"/>
        <v>588.7</v>
      </c>
      <c r="I1177" s="7">
        <v>441.0</v>
      </c>
      <c r="J1177" s="11">
        <f t="shared" si="2"/>
        <v>1.334920635</v>
      </c>
      <c r="K1177" s="8">
        <f t="shared" si="3"/>
        <v>65.12715475</v>
      </c>
      <c r="L1177" s="7">
        <f t="shared" si="75"/>
        <v>374.5</v>
      </c>
      <c r="M1177" s="8">
        <f t="shared" si="4"/>
        <v>0.173904285</v>
      </c>
    </row>
    <row r="1178" ht="15.75" hidden="1" customHeight="1">
      <c r="A1178" s="7">
        <v>2022.0</v>
      </c>
      <c r="B1178" s="7">
        <v>10.0</v>
      </c>
      <c r="C1178" s="7" t="s">
        <v>31</v>
      </c>
      <c r="D1178" s="7" t="s">
        <v>56</v>
      </c>
      <c r="E1178" s="7" t="s">
        <v>18</v>
      </c>
      <c r="F1178" s="8">
        <v>13.15267</v>
      </c>
      <c r="G1178" s="9">
        <v>0.1517</v>
      </c>
      <c r="H1178" s="10">
        <f t="shared" si="1"/>
        <v>151.7</v>
      </c>
      <c r="I1178" s="7">
        <v>113.0</v>
      </c>
      <c r="J1178" s="11">
        <f t="shared" si="2"/>
        <v>1.342477876</v>
      </c>
      <c r="K1178" s="8">
        <f t="shared" si="3"/>
        <v>86.70184575</v>
      </c>
      <c r="L1178" s="7">
        <f>(400+599)/2</f>
        <v>499.5</v>
      </c>
      <c r="M1178" s="8">
        <f t="shared" si="4"/>
        <v>0.1735772688</v>
      </c>
    </row>
    <row r="1179" ht="15.75" hidden="1" customHeight="1">
      <c r="A1179" s="7">
        <v>2022.0</v>
      </c>
      <c r="B1179" s="7">
        <v>10.0</v>
      </c>
      <c r="C1179" s="7" t="s">
        <v>37</v>
      </c>
      <c r="D1179" s="7" t="s">
        <v>15</v>
      </c>
      <c r="E1179" s="7" t="s">
        <v>16</v>
      </c>
      <c r="F1179" s="8">
        <v>2955.440042</v>
      </c>
      <c r="G1179" s="9">
        <v>41.8058</v>
      </c>
      <c r="H1179" s="10">
        <f t="shared" si="1"/>
        <v>41805.8</v>
      </c>
      <c r="I1179" s="7">
        <v>4562.0</v>
      </c>
      <c r="J1179" s="11">
        <f t="shared" si="2"/>
        <v>9.163919334</v>
      </c>
      <c r="K1179" s="8">
        <f t="shared" si="3"/>
        <v>70.69449794</v>
      </c>
      <c r="L1179" s="7">
        <f>(200+249)/2</f>
        <v>224.5</v>
      </c>
      <c r="M1179" s="8">
        <f t="shared" si="4"/>
        <v>0.3148975409</v>
      </c>
    </row>
    <row r="1180" ht="15.75" hidden="1" customHeight="1">
      <c r="A1180" s="7">
        <v>2022.0</v>
      </c>
      <c r="B1180" s="7">
        <v>10.0</v>
      </c>
      <c r="C1180" s="7" t="s">
        <v>37</v>
      </c>
      <c r="D1180" s="7" t="s">
        <v>15</v>
      </c>
      <c r="E1180" s="7" t="s">
        <v>17</v>
      </c>
      <c r="F1180" s="8">
        <v>18673.789433</v>
      </c>
      <c r="G1180" s="9">
        <v>195.5282</v>
      </c>
      <c r="H1180" s="10">
        <f t="shared" si="1"/>
        <v>195528.2</v>
      </c>
      <c r="I1180" s="7">
        <v>18126.0</v>
      </c>
      <c r="J1180" s="11">
        <f t="shared" si="2"/>
        <v>10.7871676</v>
      </c>
      <c r="K1180" s="8">
        <f t="shared" si="3"/>
        <v>95.50432844</v>
      </c>
      <c r="L1180" s="7">
        <f>(350+399)/2</f>
        <v>374.5</v>
      </c>
      <c r="M1180" s="8">
        <f t="shared" si="4"/>
        <v>0.2550182335</v>
      </c>
    </row>
    <row r="1181" ht="15.75" hidden="1" customHeight="1">
      <c r="A1181" s="7">
        <v>2022.0</v>
      </c>
      <c r="B1181" s="7">
        <v>10.0</v>
      </c>
      <c r="C1181" s="7" t="s">
        <v>37</v>
      </c>
      <c r="D1181" s="7" t="s">
        <v>15</v>
      </c>
      <c r="E1181" s="7" t="s">
        <v>18</v>
      </c>
      <c r="F1181" s="8">
        <v>3245.029801</v>
      </c>
      <c r="G1181" s="9">
        <v>23.9821</v>
      </c>
      <c r="H1181" s="10">
        <f t="shared" si="1"/>
        <v>23982.1</v>
      </c>
      <c r="I1181" s="7">
        <v>4735.0</v>
      </c>
      <c r="J1181" s="11">
        <f t="shared" si="2"/>
        <v>5.064857445</v>
      </c>
      <c r="K1181" s="8">
        <f t="shared" si="3"/>
        <v>135.3104941</v>
      </c>
      <c r="L1181" s="7">
        <f>(400+599)/2</f>
        <v>499.5</v>
      </c>
      <c r="M1181" s="8">
        <f t="shared" si="4"/>
        <v>0.2708918801</v>
      </c>
    </row>
    <row r="1182" ht="15.75" hidden="1" customHeight="1">
      <c r="A1182" s="7">
        <v>2022.0</v>
      </c>
      <c r="B1182" s="7">
        <v>10.0</v>
      </c>
      <c r="C1182" s="7" t="s">
        <v>37</v>
      </c>
      <c r="D1182" s="7" t="s">
        <v>15</v>
      </c>
      <c r="E1182" s="7" t="s">
        <v>19</v>
      </c>
      <c r="F1182" s="8">
        <v>5.149395</v>
      </c>
      <c r="G1182" s="9">
        <v>0.0249</v>
      </c>
      <c r="H1182" s="10">
        <f t="shared" si="1"/>
        <v>24.9</v>
      </c>
      <c r="I1182" s="7">
        <v>6.0</v>
      </c>
      <c r="J1182" s="11">
        <f t="shared" si="2"/>
        <v>4.15</v>
      </c>
      <c r="K1182" s="8">
        <f t="shared" si="3"/>
        <v>206.803012</v>
      </c>
      <c r="L1182" s="7">
        <f>(600+899)/2</f>
        <v>749.5</v>
      </c>
      <c r="M1182" s="8">
        <f t="shared" si="4"/>
        <v>0.2759212969</v>
      </c>
    </row>
    <row r="1183" ht="15.75" hidden="1" customHeight="1">
      <c r="A1183" s="7">
        <v>2022.0</v>
      </c>
      <c r="B1183" s="7">
        <v>10.0</v>
      </c>
      <c r="C1183" s="7" t="s">
        <v>37</v>
      </c>
      <c r="D1183" s="7" t="s">
        <v>20</v>
      </c>
      <c r="E1183" s="7" t="s">
        <v>16</v>
      </c>
      <c r="F1183" s="8">
        <v>171.423595</v>
      </c>
      <c r="G1183" s="9">
        <v>1.2179</v>
      </c>
      <c r="H1183" s="10">
        <f t="shared" si="1"/>
        <v>1217.9</v>
      </c>
      <c r="I1183" s="7">
        <v>317.0</v>
      </c>
      <c r="J1183" s="11">
        <f t="shared" si="2"/>
        <v>3.841955836</v>
      </c>
      <c r="K1183" s="8">
        <f t="shared" si="3"/>
        <v>140.7534239</v>
      </c>
      <c r="L1183" s="7">
        <f>(200+249)/2</f>
        <v>224.5</v>
      </c>
      <c r="M1183" s="8">
        <f t="shared" si="4"/>
        <v>0.6269640264</v>
      </c>
    </row>
    <row r="1184" ht="15.75" hidden="1" customHeight="1">
      <c r="A1184" s="7">
        <v>2022.0</v>
      </c>
      <c r="B1184" s="7">
        <v>10.0</v>
      </c>
      <c r="C1184" s="7" t="s">
        <v>37</v>
      </c>
      <c r="D1184" s="7" t="s">
        <v>20</v>
      </c>
      <c r="E1184" s="7" t="s">
        <v>18</v>
      </c>
      <c r="F1184" s="8">
        <v>9478.159229</v>
      </c>
      <c r="G1184" s="9">
        <v>51.3505</v>
      </c>
      <c r="H1184" s="10">
        <f t="shared" si="1"/>
        <v>51350.5</v>
      </c>
      <c r="I1184" s="7">
        <v>3575.0</v>
      </c>
      <c r="J1184" s="11">
        <f t="shared" si="2"/>
        <v>14.36377622</v>
      </c>
      <c r="K1184" s="8">
        <f t="shared" si="3"/>
        <v>184.5777398</v>
      </c>
      <c r="L1184" s="7">
        <f>(400+599)/2</f>
        <v>499.5</v>
      </c>
      <c r="M1184" s="8">
        <f t="shared" si="4"/>
        <v>0.3695250047</v>
      </c>
    </row>
    <row r="1185" ht="15.75" hidden="1" customHeight="1">
      <c r="A1185" s="7">
        <v>2022.0</v>
      </c>
      <c r="B1185" s="7">
        <v>10.0</v>
      </c>
      <c r="C1185" s="7" t="s">
        <v>37</v>
      </c>
      <c r="D1185" s="7" t="s">
        <v>25</v>
      </c>
      <c r="E1185" s="7" t="s">
        <v>27</v>
      </c>
      <c r="F1185" s="8">
        <v>170.628453</v>
      </c>
      <c r="G1185" s="9">
        <v>2.7495</v>
      </c>
      <c r="H1185" s="10">
        <f t="shared" si="1"/>
        <v>2749.5</v>
      </c>
      <c r="I1185" s="7">
        <v>341.0</v>
      </c>
      <c r="J1185" s="11">
        <f t="shared" si="2"/>
        <v>8.063049853</v>
      </c>
      <c r="K1185" s="8">
        <f t="shared" si="3"/>
        <v>62.05799345</v>
      </c>
      <c r="L1185" s="7">
        <f>(250+299)/2</f>
        <v>274.5</v>
      </c>
      <c r="M1185" s="8">
        <f t="shared" si="4"/>
        <v>0.2260764789</v>
      </c>
    </row>
    <row r="1186" ht="15.75" hidden="1" customHeight="1">
      <c r="A1186" s="7">
        <v>2022.0</v>
      </c>
      <c r="B1186" s="7">
        <v>10.0</v>
      </c>
      <c r="C1186" s="7" t="s">
        <v>37</v>
      </c>
      <c r="D1186" s="7" t="s">
        <v>25</v>
      </c>
      <c r="E1186" s="7" t="s">
        <v>17</v>
      </c>
      <c r="F1186" s="8">
        <v>1233.112563</v>
      </c>
      <c r="G1186" s="9">
        <v>16.1191</v>
      </c>
      <c r="H1186" s="10">
        <f t="shared" si="1"/>
        <v>16119.1</v>
      </c>
      <c r="I1186" s="7">
        <v>1747.0</v>
      </c>
      <c r="J1186" s="11">
        <f t="shared" si="2"/>
        <v>9.22673154</v>
      </c>
      <c r="K1186" s="8">
        <f t="shared" si="3"/>
        <v>76.50008766</v>
      </c>
      <c r="L1186" s="7">
        <f t="shared" ref="L1186:L1187" si="76">(350+399)/2</f>
        <v>374.5</v>
      </c>
      <c r="M1186" s="8">
        <f t="shared" si="4"/>
        <v>0.2042725972</v>
      </c>
    </row>
    <row r="1187" ht="15.75" hidden="1" customHeight="1">
      <c r="A1187" s="7">
        <v>2022.0</v>
      </c>
      <c r="B1187" s="7">
        <v>10.0</v>
      </c>
      <c r="C1187" s="7" t="s">
        <v>37</v>
      </c>
      <c r="D1187" s="7" t="s">
        <v>58</v>
      </c>
      <c r="E1187" s="7" t="s">
        <v>17</v>
      </c>
      <c r="F1187" s="8">
        <v>1298.676268</v>
      </c>
      <c r="G1187" s="9">
        <v>14.5781</v>
      </c>
      <c r="H1187" s="10">
        <f t="shared" si="1"/>
        <v>14578.1</v>
      </c>
      <c r="I1187" s="7">
        <v>3925.0</v>
      </c>
      <c r="J1187" s="11">
        <f t="shared" si="2"/>
        <v>3.714165605</v>
      </c>
      <c r="K1187" s="8">
        <f t="shared" si="3"/>
        <v>89.0840554</v>
      </c>
      <c r="L1187" s="7">
        <f t="shared" si="76"/>
        <v>374.5</v>
      </c>
      <c r="M1187" s="8">
        <f t="shared" si="4"/>
        <v>0.2378746473</v>
      </c>
    </row>
    <row r="1188" ht="15.75" hidden="1" customHeight="1">
      <c r="A1188" s="7">
        <v>2022.0</v>
      </c>
      <c r="B1188" s="7">
        <v>10.0</v>
      </c>
      <c r="C1188" s="7" t="s">
        <v>37</v>
      </c>
      <c r="D1188" s="7" t="s">
        <v>26</v>
      </c>
      <c r="E1188" s="7" t="s">
        <v>27</v>
      </c>
      <c r="F1188" s="8">
        <v>3.019777</v>
      </c>
      <c r="G1188" s="9">
        <v>0.0198</v>
      </c>
      <c r="H1188" s="10">
        <f t="shared" si="1"/>
        <v>19.8</v>
      </c>
      <c r="I1188" s="7">
        <v>2.0</v>
      </c>
      <c r="J1188" s="11">
        <f t="shared" si="2"/>
        <v>9.9</v>
      </c>
      <c r="K1188" s="8">
        <f t="shared" si="3"/>
        <v>152.5139899</v>
      </c>
      <c r="L1188" s="7">
        <f>(250+299)/2</f>
        <v>274.5</v>
      </c>
      <c r="M1188" s="8">
        <f t="shared" si="4"/>
        <v>0.5556065206</v>
      </c>
    </row>
    <row r="1189" ht="15.75" hidden="1" customHeight="1">
      <c r="A1189" s="7">
        <v>2022.0</v>
      </c>
      <c r="B1189" s="7">
        <v>10.0</v>
      </c>
      <c r="C1189" s="7" t="s">
        <v>37</v>
      </c>
      <c r="D1189" s="7" t="s">
        <v>26</v>
      </c>
      <c r="E1189" s="7" t="s">
        <v>32</v>
      </c>
      <c r="F1189" s="8">
        <v>5.180294</v>
      </c>
      <c r="G1189" s="9">
        <v>0.017</v>
      </c>
      <c r="H1189" s="10">
        <f t="shared" si="1"/>
        <v>17</v>
      </c>
      <c r="I1189" s="7">
        <v>13.0</v>
      </c>
      <c r="J1189" s="11">
        <f t="shared" si="2"/>
        <v>1.307692308</v>
      </c>
      <c r="K1189" s="8">
        <f t="shared" si="3"/>
        <v>304.7231765</v>
      </c>
      <c r="L1189" s="7">
        <f>(300+349)/2</f>
        <v>324.5</v>
      </c>
      <c r="M1189" s="8">
        <f t="shared" si="4"/>
        <v>0.9390544729</v>
      </c>
    </row>
    <row r="1190" ht="15.75" hidden="1" customHeight="1">
      <c r="A1190" s="7">
        <v>2022.0</v>
      </c>
      <c r="B1190" s="7">
        <v>10.0</v>
      </c>
      <c r="C1190" s="7" t="s">
        <v>37</v>
      </c>
      <c r="D1190" s="7" t="s">
        <v>26</v>
      </c>
      <c r="E1190" s="7" t="s">
        <v>18</v>
      </c>
      <c r="F1190" s="8">
        <v>724.666235</v>
      </c>
      <c r="G1190" s="9">
        <v>2.9449</v>
      </c>
      <c r="H1190" s="10">
        <f t="shared" si="1"/>
        <v>2944.9</v>
      </c>
      <c r="I1190" s="7">
        <v>459.0</v>
      </c>
      <c r="J1190" s="11">
        <f t="shared" si="2"/>
        <v>6.415904139</v>
      </c>
      <c r="K1190" s="8">
        <f t="shared" si="3"/>
        <v>246.074989</v>
      </c>
      <c r="L1190" s="7">
        <f>(400+599)/2</f>
        <v>499.5</v>
      </c>
      <c r="M1190" s="8">
        <f t="shared" si="4"/>
        <v>0.4926426205</v>
      </c>
    </row>
    <row r="1191" ht="15.75" hidden="1" customHeight="1">
      <c r="A1191" s="7">
        <v>2022.0</v>
      </c>
      <c r="B1191" s="7">
        <v>10.0</v>
      </c>
      <c r="C1191" s="7" t="s">
        <v>37</v>
      </c>
      <c r="D1191" s="7" t="s">
        <v>22</v>
      </c>
      <c r="E1191" s="7" t="s">
        <v>23</v>
      </c>
      <c r="F1191" s="8">
        <v>475.925125</v>
      </c>
      <c r="G1191" s="9">
        <v>5.805</v>
      </c>
      <c r="H1191" s="10">
        <f t="shared" si="1"/>
        <v>5805</v>
      </c>
      <c r="I1191" s="7">
        <v>1957.0</v>
      </c>
      <c r="J1191" s="11">
        <f t="shared" si="2"/>
        <v>2.966274911</v>
      </c>
      <c r="K1191" s="8">
        <f t="shared" si="3"/>
        <v>81.98537898</v>
      </c>
      <c r="L1191" s="7">
        <v>200.0</v>
      </c>
      <c r="M1191" s="8">
        <f t="shared" si="4"/>
        <v>0.4099268949</v>
      </c>
    </row>
    <row r="1192" ht="15.75" hidden="1" customHeight="1">
      <c r="A1192" s="7">
        <v>2022.0</v>
      </c>
      <c r="B1192" s="7">
        <v>10.0</v>
      </c>
      <c r="C1192" s="7" t="s">
        <v>37</v>
      </c>
      <c r="D1192" s="7" t="s">
        <v>38</v>
      </c>
      <c r="E1192" s="7" t="s">
        <v>23</v>
      </c>
      <c r="F1192" s="8">
        <v>357.692522</v>
      </c>
      <c r="G1192" s="9">
        <v>1.0774</v>
      </c>
      <c r="H1192" s="10">
        <f t="shared" si="1"/>
        <v>1077.4</v>
      </c>
      <c r="I1192" s="7">
        <v>113.0</v>
      </c>
      <c r="J1192" s="11">
        <f t="shared" si="2"/>
        <v>9.534513274</v>
      </c>
      <c r="K1192" s="8">
        <f t="shared" si="3"/>
        <v>331.9960293</v>
      </c>
      <c r="L1192" s="7">
        <v>200.0</v>
      </c>
      <c r="M1192" s="8">
        <f t="shared" si="4"/>
        <v>1.659980147</v>
      </c>
    </row>
    <row r="1193" ht="15.75" hidden="1" customHeight="1">
      <c r="A1193" s="7">
        <v>2022.0</v>
      </c>
      <c r="B1193" s="7">
        <v>10.0</v>
      </c>
      <c r="C1193" s="7" t="s">
        <v>37</v>
      </c>
      <c r="D1193" s="7" t="s">
        <v>38</v>
      </c>
      <c r="E1193" s="7" t="s">
        <v>17</v>
      </c>
      <c r="F1193" s="8">
        <v>6.70971</v>
      </c>
      <c r="G1193" s="9">
        <v>0.0145</v>
      </c>
      <c r="H1193" s="10">
        <f t="shared" si="1"/>
        <v>14.5</v>
      </c>
      <c r="I1193" s="7">
        <v>5.0</v>
      </c>
      <c r="J1193" s="11">
        <f t="shared" si="2"/>
        <v>2.9</v>
      </c>
      <c r="K1193" s="8">
        <f t="shared" si="3"/>
        <v>462.7386207</v>
      </c>
      <c r="L1193" s="7">
        <f>(350+399)/2</f>
        <v>374.5</v>
      </c>
      <c r="M1193" s="8">
        <f t="shared" si="4"/>
        <v>1.235617145</v>
      </c>
    </row>
    <row r="1194" ht="15.75" hidden="1" customHeight="1">
      <c r="A1194" s="7">
        <v>2022.0</v>
      </c>
      <c r="B1194" s="7">
        <v>10.0</v>
      </c>
      <c r="C1194" s="7" t="s">
        <v>37</v>
      </c>
      <c r="D1194" s="7" t="s">
        <v>38</v>
      </c>
      <c r="E1194" s="7" t="s">
        <v>18</v>
      </c>
      <c r="F1194" s="8">
        <v>27.388981</v>
      </c>
      <c r="G1194" s="9">
        <v>0.0522</v>
      </c>
      <c r="H1194" s="10">
        <f t="shared" si="1"/>
        <v>52.2</v>
      </c>
      <c r="I1194" s="7">
        <v>39.0</v>
      </c>
      <c r="J1194" s="11">
        <f t="shared" si="2"/>
        <v>1.338461538</v>
      </c>
      <c r="K1194" s="8">
        <f t="shared" si="3"/>
        <v>524.6931226</v>
      </c>
      <c r="L1194" s="7">
        <f>(400+599)/2</f>
        <v>499.5</v>
      </c>
      <c r="M1194" s="8">
        <f t="shared" si="4"/>
        <v>1.050436682</v>
      </c>
    </row>
    <row r="1195" ht="15.75" hidden="1" customHeight="1">
      <c r="A1195" s="7">
        <v>2022.0</v>
      </c>
      <c r="B1195" s="7">
        <v>10.0</v>
      </c>
      <c r="C1195" s="7" t="s">
        <v>37</v>
      </c>
      <c r="D1195" s="7" t="s">
        <v>56</v>
      </c>
      <c r="E1195" s="7" t="s">
        <v>17</v>
      </c>
      <c r="F1195" s="8">
        <v>271.082675</v>
      </c>
      <c r="G1195" s="9">
        <v>4.2663</v>
      </c>
      <c r="H1195" s="10">
        <f t="shared" si="1"/>
        <v>4266.3</v>
      </c>
      <c r="I1195" s="7">
        <v>1321.0</v>
      </c>
      <c r="J1195" s="11">
        <f t="shared" si="2"/>
        <v>3.229598789</v>
      </c>
      <c r="K1195" s="8">
        <f t="shared" si="3"/>
        <v>63.54046246</v>
      </c>
      <c r="L1195" s="7">
        <f>(350+399)/2</f>
        <v>374.5</v>
      </c>
      <c r="M1195" s="8">
        <f t="shared" si="4"/>
        <v>0.1696674565</v>
      </c>
    </row>
    <row r="1196" ht="15.75" hidden="1" customHeight="1">
      <c r="A1196" s="7">
        <v>2022.0</v>
      </c>
      <c r="B1196" s="7">
        <v>10.0</v>
      </c>
      <c r="C1196" s="7" t="s">
        <v>37</v>
      </c>
      <c r="D1196" s="7" t="s">
        <v>56</v>
      </c>
      <c r="E1196" s="7" t="s">
        <v>18</v>
      </c>
      <c r="F1196" s="8">
        <v>13.200875</v>
      </c>
      <c r="G1196" s="9">
        <v>0.1046</v>
      </c>
      <c r="H1196" s="10">
        <f t="shared" si="1"/>
        <v>104.6</v>
      </c>
      <c r="I1196" s="7">
        <v>69.0</v>
      </c>
      <c r="J1196" s="11">
        <f t="shared" si="2"/>
        <v>1.515942029</v>
      </c>
      <c r="K1196" s="8">
        <f t="shared" si="3"/>
        <v>126.2033939</v>
      </c>
      <c r="L1196" s="7">
        <f>(400+599)/2</f>
        <v>499.5</v>
      </c>
      <c r="M1196" s="8">
        <f t="shared" si="4"/>
        <v>0.2526594472</v>
      </c>
    </row>
    <row r="1197" ht="15.75" hidden="1" customHeight="1">
      <c r="A1197" s="7">
        <v>2022.0</v>
      </c>
      <c r="B1197" s="7">
        <v>10.0</v>
      </c>
      <c r="C1197" s="7" t="s">
        <v>37</v>
      </c>
      <c r="D1197" s="7" t="s">
        <v>24</v>
      </c>
      <c r="E1197" s="7" t="s">
        <v>17</v>
      </c>
      <c r="F1197" s="8">
        <v>243.123197</v>
      </c>
      <c r="G1197" s="9">
        <v>1.2193</v>
      </c>
      <c r="H1197" s="10">
        <f t="shared" si="1"/>
        <v>1219.3</v>
      </c>
      <c r="I1197" s="7">
        <v>1.0</v>
      </c>
      <c r="J1197" s="11">
        <f t="shared" si="2"/>
        <v>1219.3</v>
      </c>
      <c r="K1197" s="8">
        <f t="shared" si="3"/>
        <v>199.3957164</v>
      </c>
      <c r="L1197" s="7">
        <f>(350+399)/2</f>
        <v>374.5</v>
      </c>
      <c r="M1197" s="8">
        <f t="shared" si="4"/>
        <v>0.5324318195</v>
      </c>
    </row>
    <row r="1198" ht="15.75" hidden="1" customHeight="1">
      <c r="A1198" s="7">
        <v>2022.0</v>
      </c>
      <c r="B1198" s="7">
        <v>10.0</v>
      </c>
      <c r="C1198" s="7" t="s">
        <v>37</v>
      </c>
      <c r="D1198" s="7" t="s">
        <v>40</v>
      </c>
      <c r="E1198" s="7" t="s">
        <v>23</v>
      </c>
      <c r="F1198" s="8">
        <v>60.715272</v>
      </c>
      <c r="G1198" s="9">
        <v>0.2158</v>
      </c>
      <c r="H1198" s="10">
        <f t="shared" si="1"/>
        <v>215.8</v>
      </c>
      <c r="I1198" s="7">
        <v>1.0</v>
      </c>
      <c r="J1198" s="11">
        <f t="shared" si="2"/>
        <v>215.8</v>
      </c>
      <c r="K1198" s="8">
        <f t="shared" si="3"/>
        <v>281.3497312</v>
      </c>
      <c r="L1198" s="7">
        <v>200.0</v>
      </c>
      <c r="M1198" s="8">
        <f t="shared" si="4"/>
        <v>1.406748656</v>
      </c>
    </row>
    <row r="1199" ht="15.75" hidden="1" customHeight="1">
      <c r="A1199" s="7">
        <v>2022.0</v>
      </c>
      <c r="B1199" s="7">
        <v>10.0</v>
      </c>
      <c r="C1199" s="7" t="s">
        <v>37</v>
      </c>
      <c r="D1199" s="7" t="s">
        <v>40</v>
      </c>
      <c r="E1199" s="7" t="s">
        <v>17</v>
      </c>
      <c r="F1199" s="8">
        <v>143.892056</v>
      </c>
      <c r="G1199" s="9">
        <v>0.4922</v>
      </c>
      <c r="H1199" s="10">
        <f t="shared" si="1"/>
        <v>492.2</v>
      </c>
      <c r="I1199" s="7">
        <v>1.0</v>
      </c>
      <c r="J1199" s="11">
        <f t="shared" si="2"/>
        <v>492.2</v>
      </c>
      <c r="K1199" s="8">
        <f t="shared" si="3"/>
        <v>292.3446892</v>
      </c>
      <c r="L1199" s="7">
        <f>(350+399)/2</f>
        <v>374.5</v>
      </c>
      <c r="M1199" s="8">
        <f t="shared" si="4"/>
        <v>0.7806266733</v>
      </c>
    </row>
    <row r="1200" ht="15.75" hidden="1" customHeight="1">
      <c r="A1200" s="7">
        <v>2022.0</v>
      </c>
      <c r="B1200" s="7">
        <v>11.0</v>
      </c>
      <c r="C1200" s="7" t="s">
        <v>14</v>
      </c>
      <c r="D1200" s="7" t="s">
        <v>20</v>
      </c>
      <c r="E1200" s="7" t="s">
        <v>16</v>
      </c>
      <c r="F1200" s="8">
        <v>16.871048</v>
      </c>
      <c r="G1200" s="9">
        <v>0.1601</v>
      </c>
      <c r="H1200" s="10">
        <f t="shared" si="1"/>
        <v>160.1</v>
      </c>
      <c r="I1200" s="7">
        <v>15.0</v>
      </c>
      <c r="J1200" s="11">
        <f t="shared" si="2"/>
        <v>10.67333333</v>
      </c>
      <c r="K1200" s="8">
        <f t="shared" si="3"/>
        <v>105.3781886</v>
      </c>
      <c r="L1200" s="7">
        <f>(200+249)/2</f>
        <v>224.5</v>
      </c>
      <c r="M1200" s="8">
        <f t="shared" si="4"/>
        <v>0.4693905952</v>
      </c>
    </row>
    <row r="1201" ht="15.75" customHeight="1">
      <c r="A1201" s="7">
        <v>2022.0</v>
      </c>
      <c r="B1201" s="7">
        <v>11.0</v>
      </c>
      <c r="C1201" s="7" t="s">
        <v>14</v>
      </c>
      <c r="D1201" s="7" t="s">
        <v>20</v>
      </c>
      <c r="E1201" s="7" t="s">
        <v>18</v>
      </c>
      <c r="F1201" s="8">
        <v>9408.441847</v>
      </c>
      <c r="G1201" s="9">
        <v>52.8388</v>
      </c>
      <c r="H1201" s="10">
        <f t="shared" si="1"/>
        <v>52838.8</v>
      </c>
      <c r="I1201" s="7">
        <v>641.0</v>
      </c>
      <c r="J1201" s="11">
        <f t="shared" si="2"/>
        <v>82.43182527</v>
      </c>
      <c r="K1201" s="8">
        <f t="shared" si="3"/>
        <v>178.0593399</v>
      </c>
      <c r="L1201" s="7">
        <f>(400+599)/2</f>
        <v>499.5</v>
      </c>
      <c r="M1201" s="8">
        <f t="shared" si="4"/>
        <v>0.3564751549</v>
      </c>
    </row>
    <row r="1202" ht="15.75" hidden="1" customHeight="1">
      <c r="A1202" s="7">
        <v>2022.0</v>
      </c>
      <c r="B1202" s="7">
        <v>11.0</v>
      </c>
      <c r="C1202" s="7" t="s">
        <v>14</v>
      </c>
      <c r="D1202" s="7" t="s">
        <v>15</v>
      </c>
      <c r="E1202" s="7" t="s">
        <v>16</v>
      </c>
      <c r="F1202" s="8">
        <v>496.745959</v>
      </c>
      <c r="G1202" s="9">
        <v>6.0646</v>
      </c>
      <c r="H1202" s="10">
        <f t="shared" si="1"/>
        <v>6064.6</v>
      </c>
      <c r="I1202" s="7">
        <v>418.0</v>
      </c>
      <c r="J1202" s="11">
        <f t="shared" si="2"/>
        <v>14.50861244</v>
      </c>
      <c r="K1202" s="8">
        <f t="shared" si="3"/>
        <v>81.90910513</v>
      </c>
      <c r="L1202" s="7">
        <f>(200+249)/2</f>
        <v>224.5</v>
      </c>
      <c r="M1202" s="8">
        <f t="shared" si="4"/>
        <v>0.3648512478</v>
      </c>
    </row>
    <row r="1203" ht="15.75" customHeight="1">
      <c r="A1203" s="7">
        <v>2022.0</v>
      </c>
      <c r="B1203" s="7">
        <v>11.0</v>
      </c>
      <c r="C1203" s="7" t="s">
        <v>14</v>
      </c>
      <c r="D1203" s="7" t="s">
        <v>15</v>
      </c>
      <c r="E1203" s="7" t="s">
        <v>17</v>
      </c>
      <c r="F1203" s="8">
        <v>4540.566278</v>
      </c>
      <c r="G1203" s="9">
        <v>49.6322</v>
      </c>
      <c r="H1203" s="10">
        <f t="shared" si="1"/>
        <v>49632.2</v>
      </c>
      <c r="I1203" s="7">
        <v>623.0</v>
      </c>
      <c r="J1203" s="11">
        <f t="shared" si="2"/>
        <v>79.66645265</v>
      </c>
      <c r="K1203" s="8">
        <f t="shared" si="3"/>
        <v>91.48428395</v>
      </c>
      <c r="L1203" s="7">
        <f>(350+399)/2</f>
        <v>374.5</v>
      </c>
      <c r="M1203" s="8">
        <f t="shared" si="4"/>
        <v>0.2442838023</v>
      </c>
    </row>
    <row r="1204" ht="15.75" customHeight="1">
      <c r="A1204" s="7">
        <v>2022.0</v>
      </c>
      <c r="B1204" s="7">
        <v>11.0</v>
      </c>
      <c r="C1204" s="7" t="s">
        <v>14</v>
      </c>
      <c r="D1204" s="7" t="s">
        <v>15</v>
      </c>
      <c r="E1204" s="7" t="s">
        <v>18</v>
      </c>
      <c r="F1204" s="8">
        <v>3393.635887</v>
      </c>
      <c r="G1204" s="9">
        <v>27.4366</v>
      </c>
      <c r="H1204" s="10">
        <f t="shared" si="1"/>
        <v>27436.6</v>
      </c>
      <c r="I1204" s="7">
        <v>531.0</v>
      </c>
      <c r="J1204" s="11">
        <f t="shared" si="2"/>
        <v>51.66967985</v>
      </c>
      <c r="K1204" s="8">
        <f t="shared" si="3"/>
        <v>123.6901033</v>
      </c>
      <c r="L1204" s="7">
        <f>(400+599)/2</f>
        <v>499.5</v>
      </c>
      <c r="M1204" s="8">
        <f t="shared" si="4"/>
        <v>0.2476278343</v>
      </c>
    </row>
    <row r="1205" ht="15.75" customHeight="1">
      <c r="A1205" s="7">
        <v>2022.0</v>
      </c>
      <c r="B1205" s="7">
        <v>11.0</v>
      </c>
      <c r="C1205" s="7" t="s">
        <v>14</v>
      </c>
      <c r="D1205" s="7" t="s">
        <v>26</v>
      </c>
      <c r="E1205" s="7" t="s">
        <v>27</v>
      </c>
      <c r="F1205" s="8">
        <v>0.748993</v>
      </c>
      <c r="G1205" s="9">
        <v>0.0027</v>
      </c>
      <c r="H1205" s="10">
        <f t="shared" si="1"/>
        <v>2.7</v>
      </c>
      <c r="I1205" s="7">
        <v>3.0</v>
      </c>
      <c r="J1205" s="11">
        <f t="shared" si="2"/>
        <v>0.9</v>
      </c>
      <c r="K1205" s="8">
        <f t="shared" si="3"/>
        <v>277.4048148</v>
      </c>
      <c r="L1205" s="7">
        <f>(250+299)/2</f>
        <v>274.5</v>
      </c>
      <c r="M1205" s="8">
        <f t="shared" si="4"/>
        <v>1.010582203</v>
      </c>
    </row>
    <row r="1206" ht="15.75" customHeight="1">
      <c r="A1206" s="7">
        <v>2022.0</v>
      </c>
      <c r="B1206" s="7">
        <v>11.0</v>
      </c>
      <c r="C1206" s="7" t="s">
        <v>14</v>
      </c>
      <c r="D1206" s="7" t="s">
        <v>26</v>
      </c>
      <c r="E1206" s="7" t="s">
        <v>18</v>
      </c>
      <c r="F1206" s="8">
        <v>324.043187</v>
      </c>
      <c r="G1206" s="9">
        <v>1.9312</v>
      </c>
      <c r="H1206" s="10">
        <f t="shared" si="1"/>
        <v>1931.2</v>
      </c>
      <c r="I1206" s="7">
        <v>163.0</v>
      </c>
      <c r="J1206" s="11">
        <f t="shared" si="2"/>
        <v>11.84785276</v>
      </c>
      <c r="K1206" s="8">
        <f t="shared" si="3"/>
        <v>167.7936967</v>
      </c>
      <c r="L1206" s="7">
        <f>(400+599)/2</f>
        <v>499.5</v>
      </c>
      <c r="M1206" s="8">
        <f t="shared" si="4"/>
        <v>0.3359233166</v>
      </c>
    </row>
    <row r="1207" ht="15.75" customHeight="1">
      <c r="A1207" s="7">
        <v>2022.0</v>
      </c>
      <c r="B1207" s="7">
        <v>11.0</v>
      </c>
      <c r="C1207" s="7" t="s">
        <v>14</v>
      </c>
      <c r="D1207" s="7" t="s">
        <v>22</v>
      </c>
      <c r="E1207" s="7" t="s">
        <v>23</v>
      </c>
      <c r="F1207" s="8">
        <v>272.690067</v>
      </c>
      <c r="G1207" s="9">
        <v>2.2651</v>
      </c>
      <c r="H1207" s="10">
        <f t="shared" si="1"/>
        <v>2265.1</v>
      </c>
      <c r="I1207" s="7">
        <v>134.0</v>
      </c>
      <c r="J1207" s="11">
        <f t="shared" si="2"/>
        <v>16.90373134</v>
      </c>
      <c r="K1207" s="8">
        <f t="shared" si="3"/>
        <v>120.3876504</v>
      </c>
      <c r="L1207" s="7">
        <v>200.0</v>
      </c>
      <c r="M1207" s="8">
        <f t="shared" si="4"/>
        <v>0.6019382522</v>
      </c>
    </row>
    <row r="1208" ht="15.75" customHeight="1">
      <c r="A1208" s="7">
        <v>2022.0</v>
      </c>
      <c r="B1208" s="7">
        <v>11.0</v>
      </c>
      <c r="C1208" s="7" t="s">
        <v>14</v>
      </c>
      <c r="D1208" s="7" t="s">
        <v>25</v>
      </c>
      <c r="E1208" s="7" t="s">
        <v>27</v>
      </c>
      <c r="F1208" s="8">
        <v>2.105549</v>
      </c>
      <c r="G1208" s="9">
        <v>0.0347</v>
      </c>
      <c r="H1208" s="10">
        <f t="shared" si="1"/>
        <v>34.7</v>
      </c>
      <c r="I1208" s="7">
        <v>5.0</v>
      </c>
      <c r="J1208" s="11">
        <f t="shared" si="2"/>
        <v>6.94</v>
      </c>
      <c r="K1208" s="8">
        <f t="shared" si="3"/>
        <v>60.67864553</v>
      </c>
      <c r="L1208" s="7">
        <f>(250+299)/2</f>
        <v>274.5</v>
      </c>
      <c r="M1208" s="8">
        <f t="shared" si="4"/>
        <v>0.221051532</v>
      </c>
    </row>
    <row r="1209" ht="15.75" customHeight="1">
      <c r="A1209" s="7">
        <v>2022.0</v>
      </c>
      <c r="B1209" s="7">
        <v>11.0</v>
      </c>
      <c r="C1209" s="7" t="s">
        <v>14</v>
      </c>
      <c r="D1209" s="7" t="s">
        <v>25</v>
      </c>
      <c r="E1209" s="7" t="s">
        <v>17</v>
      </c>
      <c r="F1209" s="8">
        <v>150.151548</v>
      </c>
      <c r="G1209" s="9">
        <v>1.9806</v>
      </c>
      <c r="H1209" s="10">
        <f t="shared" si="1"/>
        <v>1980.6</v>
      </c>
      <c r="I1209" s="7">
        <v>158.0</v>
      </c>
      <c r="J1209" s="11">
        <f t="shared" si="2"/>
        <v>12.53544304</v>
      </c>
      <c r="K1209" s="8">
        <f t="shared" si="3"/>
        <v>75.81114208</v>
      </c>
      <c r="L1209" s="7">
        <f t="shared" ref="L1209:L1213" si="77">(350+399)/2</f>
        <v>374.5</v>
      </c>
      <c r="M1209" s="8">
        <f t="shared" si="4"/>
        <v>0.2024329561</v>
      </c>
    </row>
    <row r="1210" ht="15.75" customHeight="1">
      <c r="A1210" s="7">
        <v>2022.0</v>
      </c>
      <c r="B1210" s="7">
        <v>11.0</v>
      </c>
      <c r="C1210" s="7" t="s">
        <v>14</v>
      </c>
      <c r="D1210" s="7" t="s">
        <v>58</v>
      </c>
      <c r="E1210" s="7" t="s">
        <v>17</v>
      </c>
      <c r="F1210" s="8">
        <v>106.11928</v>
      </c>
      <c r="G1210" s="9">
        <v>1.1889</v>
      </c>
      <c r="H1210" s="10">
        <f t="shared" si="1"/>
        <v>1188.9</v>
      </c>
      <c r="I1210" s="7">
        <v>114.0</v>
      </c>
      <c r="J1210" s="11">
        <f t="shared" si="2"/>
        <v>10.42894737</v>
      </c>
      <c r="K1210" s="8">
        <f t="shared" si="3"/>
        <v>89.25837329</v>
      </c>
      <c r="L1210" s="7">
        <f t="shared" si="77"/>
        <v>374.5</v>
      </c>
      <c r="M1210" s="8">
        <f t="shared" si="4"/>
        <v>0.2383401156</v>
      </c>
    </row>
    <row r="1211" ht="15.75" customHeight="1">
      <c r="A1211" s="7">
        <v>2022.0</v>
      </c>
      <c r="B1211" s="7">
        <v>11.0</v>
      </c>
      <c r="C1211" s="7" t="s">
        <v>14</v>
      </c>
      <c r="D1211" s="7" t="s">
        <v>59</v>
      </c>
      <c r="E1211" s="7" t="s">
        <v>17</v>
      </c>
      <c r="F1211" s="8">
        <v>88.332611</v>
      </c>
      <c r="G1211" s="9">
        <v>1.0639</v>
      </c>
      <c r="H1211" s="10">
        <f t="shared" si="1"/>
        <v>1063.9</v>
      </c>
      <c r="I1211" s="7">
        <v>76.0</v>
      </c>
      <c r="J1211" s="11">
        <f t="shared" si="2"/>
        <v>13.99868421</v>
      </c>
      <c r="K1211" s="8">
        <f t="shared" si="3"/>
        <v>83.02717455</v>
      </c>
      <c r="L1211" s="7">
        <f t="shared" si="77"/>
        <v>374.5</v>
      </c>
      <c r="M1211" s="8">
        <f t="shared" si="4"/>
        <v>0.2217014007</v>
      </c>
    </row>
    <row r="1212" ht="15.75" customHeight="1">
      <c r="A1212" s="7">
        <v>2022.0</v>
      </c>
      <c r="B1212" s="7">
        <v>11.0</v>
      </c>
      <c r="C1212" s="7" t="s">
        <v>14</v>
      </c>
      <c r="D1212" s="7" t="s">
        <v>24</v>
      </c>
      <c r="E1212" s="7" t="s">
        <v>17</v>
      </c>
      <c r="F1212" s="8">
        <v>64.83573</v>
      </c>
      <c r="G1212" s="9">
        <v>0.3897</v>
      </c>
      <c r="H1212" s="10">
        <f t="shared" si="1"/>
        <v>389.7</v>
      </c>
      <c r="I1212" s="7">
        <v>22.0</v>
      </c>
      <c r="J1212" s="11">
        <f t="shared" si="2"/>
        <v>17.71363636</v>
      </c>
      <c r="K1212" s="8">
        <f t="shared" si="3"/>
        <v>166.3734411</v>
      </c>
      <c r="L1212" s="7">
        <f t="shared" si="77"/>
        <v>374.5</v>
      </c>
      <c r="M1212" s="8">
        <f t="shared" si="4"/>
        <v>0.4442548494</v>
      </c>
    </row>
    <row r="1213" ht="15.75" customHeight="1">
      <c r="A1213" s="7">
        <v>2022.0</v>
      </c>
      <c r="B1213" s="7">
        <v>11.0</v>
      </c>
      <c r="C1213" s="7" t="s">
        <v>14</v>
      </c>
      <c r="D1213" s="7" t="s">
        <v>56</v>
      </c>
      <c r="E1213" s="7" t="s">
        <v>17</v>
      </c>
      <c r="F1213" s="8">
        <v>49.349484</v>
      </c>
      <c r="G1213" s="9">
        <v>0.5391</v>
      </c>
      <c r="H1213" s="10">
        <f t="shared" si="1"/>
        <v>539.1</v>
      </c>
      <c r="I1213" s="7">
        <v>139.0</v>
      </c>
      <c r="J1213" s="11">
        <f t="shared" si="2"/>
        <v>3.878417266</v>
      </c>
      <c r="K1213" s="8">
        <f t="shared" si="3"/>
        <v>91.54050083</v>
      </c>
      <c r="L1213" s="7">
        <f t="shared" si="77"/>
        <v>374.5</v>
      </c>
      <c r="M1213" s="8">
        <f t="shared" si="4"/>
        <v>0.2444339141</v>
      </c>
    </row>
    <row r="1214" ht="15.75" customHeight="1">
      <c r="A1214" s="7">
        <v>2022.0</v>
      </c>
      <c r="B1214" s="7">
        <v>11.0</v>
      </c>
      <c r="C1214" s="7" t="s">
        <v>14</v>
      </c>
      <c r="D1214" s="7" t="s">
        <v>62</v>
      </c>
      <c r="E1214" s="7" t="s">
        <v>27</v>
      </c>
      <c r="F1214" s="8">
        <v>43.21783</v>
      </c>
      <c r="G1214" s="9">
        <v>1.3555</v>
      </c>
      <c r="H1214" s="10">
        <f t="shared" si="1"/>
        <v>1355.5</v>
      </c>
      <c r="I1214" s="7">
        <v>1.0</v>
      </c>
      <c r="J1214" s="11">
        <f t="shared" si="2"/>
        <v>1355.5</v>
      </c>
      <c r="K1214" s="8">
        <f t="shared" si="3"/>
        <v>31.88331243</v>
      </c>
      <c r="L1214" s="7">
        <f>(250+299)/2</f>
        <v>274.5</v>
      </c>
      <c r="M1214" s="8">
        <f t="shared" si="4"/>
        <v>0.1161505007</v>
      </c>
    </row>
    <row r="1215" ht="15.75" hidden="1" customHeight="1">
      <c r="A1215" s="7">
        <v>2022.0</v>
      </c>
      <c r="B1215" s="7">
        <v>11.0</v>
      </c>
      <c r="C1215" s="7" t="s">
        <v>31</v>
      </c>
      <c r="D1215" s="7" t="s">
        <v>15</v>
      </c>
      <c r="E1215" s="7" t="s">
        <v>16</v>
      </c>
      <c r="F1215" s="8">
        <v>1228.08464</v>
      </c>
      <c r="G1215" s="9">
        <v>15.3058</v>
      </c>
      <c r="H1215" s="10">
        <f t="shared" si="1"/>
        <v>15305.8</v>
      </c>
      <c r="I1215" s="7">
        <v>2865.0</v>
      </c>
      <c r="J1215" s="11">
        <f t="shared" si="2"/>
        <v>5.342338569</v>
      </c>
      <c r="K1215" s="8">
        <f t="shared" si="3"/>
        <v>80.23655346</v>
      </c>
      <c r="L1215" s="7">
        <f>(200+249)/2</f>
        <v>224.5</v>
      </c>
      <c r="M1215" s="8">
        <f t="shared" si="4"/>
        <v>0.357401129</v>
      </c>
    </row>
    <row r="1216" ht="15.75" hidden="1" customHeight="1">
      <c r="A1216" s="7">
        <v>2022.0</v>
      </c>
      <c r="B1216" s="7">
        <v>11.0</v>
      </c>
      <c r="C1216" s="7" t="s">
        <v>31</v>
      </c>
      <c r="D1216" s="7" t="s">
        <v>15</v>
      </c>
      <c r="E1216" s="7" t="s">
        <v>17</v>
      </c>
      <c r="F1216" s="8">
        <v>4286.652432</v>
      </c>
      <c r="G1216" s="9">
        <v>33.4998</v>
      </c>
      <c r="H1216" s="10">
        <f t="shared" si="1"/>
        <v>33499.8</v>
      </c>
      <c r="I1216" s="7">
        <v>8472.0</v>
      </c>
      <c r="J1216" s="11">
        <f t="shared" si="2"/>
        <v>3.95417847</v>
      </c>
      <c r="K1216" s="8">
        <f t="shared" si="3"/>
        <v>127.960538</v>
      </c>
      <c r="L1216" s="7">
        <f>(350+399)/2</f>
        <v>374.5</v>
      </c>
      <c r="M1216" s="8">
        <f t="shared" si="4"/>
        <v>0.3416836797</v>
      </c>
    </row>
    <row r="1217" ht="15.75" hidden="1" customHeight="1">
      <c r="A1217" s="7">
        <v>2022.0</v>
      </c>
      <c r="B1217" s="7">
        <v>11.0</v>
      </c>
      <c r="C1217" s="7" t="s">
        <v>31</v>
      </c>
      <c r="D1217" s="7" t="s">
        <v>15</v>
      </c>
      <c r="E1217" s="7" t="s">
        <v>18</v>
      </c>
      <c r="F1217" s="8">
        <v>1120.362013</v>
      </c>
      <c r="G1217" s="9">
        <v>8.0</v>
      </c>
      <c r="H1217" s="10">
        <f t="shared" si="1"/>
        <v>8000</v>
      </c>
      <c r="I1217" s="7">
        <v>3215.0</v>
      </c>
      <c r="J1217" s="11">
        <f t="shared" si="2"/>
        <v>2.488335925</v>
      </c>
      <c r="K1217" s="8">
        <f t="shared" si="3"/>
        <v>140.0452516</v>
      </c>
      <c r="L1217" s="7">
        <f>(400+599)/2</f>
        <v>499.5</v>
      </c>
      <c r="M1217" s="8">
        <f t="shared" si="4"/>
        <v>0.2803708741</v>
      </c>
    </row>
    <row r="1218" ht="15.75" hidden="1" customHeight="1">
      <c r="A1218" s="7">
        <v>2022.0</v>
      </c>
      <c r="B1218" s="7">
        <v>11.0</v>
      </c>
      <c r="C1218" s="7" t="s">
        <v>31</v>
      </c>
      <c r="D1218" s="7" t="s">
        <v>20</v>
      </c>
      <c r="E1218" s="7" t="s">
        <v>16</v>
      </c>
      <c r="F1218" s="8">
        <v>88.458725</v>
      </c>
      <c r="G1218" s="9">
        <v>0.7257</v>
      </c>
      <c r="H1218" s="10">
        <f t="shared" si="1"/>
        <v>725.7</v>
      </c>
      <c r="I1218" s="7">
        <v>211.0</v>
      </c>
      <c r="J1218" s="11">
        <f t="shared" si="2"/>
        <v>3.439336493</v>
      </c>
      <c r="K1218" s="8">
        <f t="shared" si="3"/>
        <v>121.8943434</v>
      </c>
      <c r="L1218" s="7">
        <f>(200+249)/2</f>
        <v>224.5</v>
      </c>
      <c r="M1218" s="8">
        <f t="shared" si="4"/>
        <v>0.5429592133</v>
      </c>
    </row>
    <row r="1219" ht="15.75" hidden="1" customHeight="1">
      <c r="A1219" s="7">
        <v>2022.0</v>
      </c>
      <c r="B1219" s="7">
        <v>11.0</v>
      </c>
      <c r="C1219" s="7" t="s">
        <v>31</v>
      </c>
      <c r="D1219" s="7" t="s">
        <v>20</v>
      </c>
      <c r="E1219" s="7" t="s">
        <v>18</v>
      </c>
      <c r="F1219" s="8">
        <v>2785.755125</v>
      </c>
      <c r="G1219" s="9">
        <v>16.7315</v>
      </c>
      <c r="H1219" s="10">
        <f t="shared" si="1"/>
        <v>16731.5</v>
      </c>
      <c r="I1219" s="7">
        <v>2672.0</v>
      </c>
      <c r="J1219" s="11">
        <f t="shared" si="2"/>
        <v>6.261788922</v>
      </c>
      <c r="K1219" s="8">
        <f t="shared" si="3"/>
        <v>166.4976317</v>
      </c>
      <c r="L1219" s="7">
        <f>(400+599)/2</f>
        <v>499.5</v>
      </c>
      <c r="M1219" s="8">
        <f t="shared" si="4"/>
        <v>0.333328592</v>
      </c>
    </row>
    <row r="1220" ht="15.75" hidden="1" customHeight="1">
      <c r="A1220" s="7">
        <v>2022.0</v>
      </c>
      <c r="B1220" s="7">
        <v>11.0</v>
      </c>
      <c r="C1220" s="7" t="s">
        <v>31</v>
      </c>
      <c r="D1220" s="7" t="s">
        <v>25</v>
      </c>
      <c r="E1220" s="7" t="s">
        <v>27</v>
      </c>
      <c r="F1220" s="8">
        <v>61.275691</v>
      </c>
      <c r="G1220" s="9">
        <v>0.9453</v>
      </c>
      <c r="H1220" s="10">
        <f t="shared" si="1"/>
        <v>945.3</v>
      </c>
      <c r="I1220" s="7">
        <v>143.0</v>
      </c>
      <c r="J1220" s="11">
        <f t="shared" si="2"/>
        <v>6.61048951</v>
      </c>
      <c r="K1220" s="8">
        <f t="shared" si="3"/>
        <v>64.82142283</v>
      </c>
      <c r="L1220" s="7">
        <f>(250+299)/2</f>
        <v>274.5</v>
      </c>
      <c r="M1220" s="8">
        <f t="shared" si="4"/>
        <v>0.2361436169</v>
      </c>
    </row>
    <row r="1221" ht="15.75" hidden="1" customHeight="1">
      <c r="A1221" s="7">
        <v>2022.0</v>
      </c>
      <c r="B1221" s="7">
        <v>11.0</v>
      </c>
      <c r="C1221" s="7" t="s">
        <v>31</v>
      </c>
      <c r="D1221" s="7" t="s">
        <v>25</v>
      </c>
      <c r="E1221" s="7" t="s">
        <v>17</v>
      </c>
      <c r="F1221" s="8">
        <v>688.064093</v>
      </c>
      <c r="G1221" s="9">
        <v>10.4442</v>
      </c>
      <c r="H1221" s="10">
        <f t="shared" si="1"/>
        <v>10444.2</v>
      </c>
      <c r="I1221" s="7">
        <v>1374.0</v>
      </c>
      <c r="J1221" s="11">
        <f t="shared" si="2"/>
        <v>7.601310044</v>
      </c>
      <c r="K1221" s="8">
        <f t="shared" si="3"/>
        <v>65.88001886</v>
      </c>
      <c r="L1221" s="7">
        <f t="shared" ref="L1221:L1222" si="78">(350+399)/2</f>
        <v>374.5</v>
      </c>
      <c r="M1221" s="8">
        <f t="shared" si="4"/>
        <v>0.1759146031</v>
      </c>
    </row>
    <row r="1222" ht="15.75" hidden="1" customHeight="1">
      <c r="A1222" s="7">
        <v>2022.0</v>
      </c>
      <c r="B1222" s="7">
        <v>11.0</v>
      </c>
      <c r="C1222" s="7" t="s">
        <v>31</v>
      </c>
      <c r="D1222" s="7" t="s">
        <v>58</v>
      </c>
      <c r="E1222" s="7" t="s">
        <v>17</v>
      </c>
      <c r="F1222" s="8">
        <v>224.938493</v>
      </c>
      <c r="G1222" s="9">
        <v>2.7107</v>
      </c>
      <c r="H1222" s="10">
        <f t="shared" si="1"/>
        <v>2710.7</v>
      </c>
      <c r="I1222" s="7">
        <v>821.0</v>
      </c>
      <c r="J1222" s="11">
        <f t="shared" si="2"/>
        <v>3.301705238</v>
      </c>
      <c r="K1222" s="8">
        <f t="shared" si="3"/>
        <v>82.98169956</v>
      </c>
      <c r="L1222" s="7">
        <f t="shared" si="78"/>
        <v>374.5</v>
      </c>
      <c r="M1222" s="8">
        <f t="shared" si="4"/>
        <v>0.2215799721</v>
      </c>
    </row>
    <row r="1223" ht="15.75" hidden="1" customHeight="1">
      <c r="A1223" s="7">
        <v>2022.0</v>
      </c>
      <c r="B1223" s="7">
        <v>11.0</v>
      </c>
      <c r="C1223" s="7" t="s">
        <v>31</v>
      </c>
      <c r="D1223" s="7" t="s">
        <v>22</v>
      </c>
      <c r="E1223" s="7" t="s">
        <v>23</v>
      </c>
      <c r="F1223" s="8">
        <v>168.139456</v>
      </c>
      <c r="G1223" s="9">
        <v>2.4806</v>
      </c>
      <c r="H1223" s="10">
        <f t="shared" si="1"/>
        <v>2480.6</v>
      </c>
      <c r="I1223" s="7">
        <v>1118.0</v>
      </c>
      <c r="J1223" s="11">
        <f t="shared" si="2"/>
        <v>2.218783542</v>
      </c>
      <c r="K1223" s="8">
        <f t="shared" si="3"/>
        <v>67.78176893</v>
      </c>
      <c r="L1223" s="7">
        <v>200.0</v>
      </c>
      <c r="M1223" s="8">
        <f t="shared" si="4"/>
        <v>0.3389088446</v>
      </c>
    </row>
    <row r="1224" ht="15.75" hidden="1" customHeight="1">
      <c r="A1224" s="7">
        <v>2022.0</v>
      </c>
      <c r="B1224" s="7">
        <v>11.0</v>
      </c>
      <c r="C1224" s="7" t="s">
        <v>31</v>
      </c>
      <c r="D1224" s="7" t="s">
        <v>24</v>
      </c>
      <c r="E1224" s="7" t="s">
        <v>17</v>
      </c>
      <c r="F1224" s="8">
        <v>138.358881</v>
      </c>
      <c r="G1224" s="9">
        <v>0.6578</v>
      </c>
      <c r="H1224" s="10">
        <f t="shared" si="1"/>
        <v>657.8</v>
      </c>
      <c r="I1224" s="7">
        <v>1.0</v>
      </c>
      <c r="J1224" s="11">
        <f t="shared" si="2"/>
        <v>657.8</v>
      </c>
      <c r="K1224" s="8">
        <f t="shared" si="3"/>
        <v>210.3357875</v>
      </c>
      <c r="L1224" s="7">
        <f>(350+399)/2</f>
        <v>374.5</v>
      </c>
      <c r="M1224" s="8">
        <f t="shared" si="4"/>
        <v>0.5616442923</v>
      </c>
    </row>
    <row r="1225" ht="15.75" hidden="1" customHeight="1">
      <c r="A1225" s="7">
        <v>2022.0</v>
      </c>
      <c r="B1225" s="7">
        <v>11.0</v>
      </c>
      <c r="C1225" s="7" t="s">
        <v>31</v>
      </c>
      <c r="D1225" s="7" t="s">
        <v>26</v>
      </c>
      <c r="E1225" s="7" t="s">
        <v>27</v>
      </c>
      <c r="F1225" s="8">
        <v>0.849911</v>
      </c>
      <c r="G1225" s="9">
        <v>0.0014</v>
      </c>
      <c r="H1225" s="10">
        <f t="shared" si="1"/>
        <v>1.4</v>
      </c>
      <c r="I1225" s="7">
        <v>2.0</v>
      </c>
      <c r="J1225" s="11">
        <f t="shared" si="2"/>
        <v>0.7</v>
      </c>
      <c r="K1225" s="8">
        <f t="shared" si="3"/>
        <v>607.0792857</v>
      </c>
      <c r="L1225" s="7">
        <f>(250+299)/2</f>
        <v>274.5</v>
      </c>
      <c r="M1225" s="8">
        <f t="shared" si="4"/>
        <v>2.211582097</v>
      </c>
    </row>
    <row r="1226" ht="15.75" hidden="1" customHeight="1">
      <c r="A1226" s="7">
        <v>2022.0</v>
      </c>
      <c r="B1226" s="7">
        <v>11.0</v>
      </c>
      <c r="C1226" s="7" t="s">
        <v>31</v>
      </c>
      <c r="D1226" s="7" t="s">
        <v>26</v>
      </c>
      <c r="E1226" s="7" t="s">
        <v>32</v>
      </c>
      <c r="F1226" s="8">
        <v>0.229419</v>
      </c>
      <c r="G1226" s="9">
        <v>7.0E-4</v>
      </c>
      <c r="H1226" s="10">
        <f t="shared" si="1"/>
        <v>0.7</v>
      </c>
      <c r="I1226" s="7">
        <v>1.0</v>
      </c>
      <c r="J1226" s="11">
        <f t="shared" si="2"/>
        <v>0.7</v>
      </c>
      <c r="K1226" s="8">
        <f t="shared" si="3"/>
        <v>327.7414286</v>
      </c>
      <c r="L1226" s="7">
        <f>(300+349)/2</f>
        <v>324.5</v>
      </c>
      <c r="M1226" s="8">
        <f t="shared" si="4"/>
        <v>1.009988994</v>
      </c>
    </row>
    <row r="1227" ht="15.75" hidden="1" customHeight="1">
      <c r="A1227" s="7">
        <v>2022.0</v>
      </c>
      <c r="B1227" s="7">
        <v>11.0</v>
      </c>
      <c r="C1227" s="7" t="s">
        <v>31</v>
      </c>
      <c r="D1227" s="7" t="s">
        <v>26</v>
      </c>
      <c r="E1227" s="7" t="s">
        <v>18</v>
      </c>
      <c r="F1227" s="8">
        <v>106.645087</v>
      </c>
      <c r="G1227" s="9">
        <v>0.434</v>
      </c>
      <c r="H1227" s="10">
        <f t="shared" si="1"/>
        <v>434</v>
      </c>
      <c r="I1227" s="7">
        <v>174.0</v>
      </c>
      <c r="J1227" s="11">
        <f t="shared" si="2"/>
        <v>2.494252874</v>
      </c>
      <c r="K1227" s="8">
        <f t="shared" si="3"/>
        <v>245.7260069</v>
      </c>
      <c r="L1227" s="7">
        <f>(400+599)/2</f>
        <v>499.5</v>
      </c>
      <c r="M1227" s="8">
        <f t="shared" si="4"/>
        <v>0.4919439578</v>
      </c>
    </row>
    <row r="1228" ht="15.75" hidden="1" customHeight="1">
      <c r="A1228" s="7">
        <v>2022.0</v>
      </c>
      <c r="B1228" s="7">
        <v>11.0</v>
      </c>
      <c r="C1228" s="7" t="s">
        <v>31</v>
      </c>
      <c r="D1228" s="7" t="s">
        <v>63</v>
      </c>
      <c r="E1228" s="7" t="s">
        <v>17</v>
      </c>
      <c r="F1228" s="8">
        <v>95.727793</v>
      </c>
      <c r="G1228" s="9">
        <v>1.3532</v>
      </c>
      <c r="H1228" s="10">
        <f t="shared" si="1"/>
        <v>1353.2</v>
      </c>
      <c r="I1228" s="7">
        <v>382.0</v>
      </c>
      <c r="J1228" s="11">
        <f t="shared" si="2"/>
        <v>3.542408377</v>
      </c>
      <c r="K1228" s="8">
        <f t="shared" si="3"/>
        <v>70.74179205</v>
      </c>
      <c r="L1228" s="7">
        <f>(350+399)/2</f>
        <v>374.5</v>
      </c>
      <c r="M1228" s="8">
        <f t="shared" si="4"/>
        <v>0.188896641</v>
      </c>
    </row>
    <row r="1229" ht="15.75" hidden="1" customHeight="1">
      <c r="A1229" s="7">
        <v>2022.0</v>
      </c>
      <c r="B1229" s="7">
        <v>11.0</v>
      </c>
      <c r="C1229" s="7" t="s">
        <v>31</v>
      </c>
      <c r="D1229" s="7" t="s">
        <v>62</v>
      </c>
      <c r="E1229" s="7" t="s">
        <v>27</v>
      </c>
      <c r="F1229" s="8">
        <v>94.908582</v>
      </c>
      <c r="G1229" s="9">
        <v>1.0662</v>
      </c>
      <c r="H1229" s="10">
        <f t="shared" si="1"/>
        <v>1066.2</v>
      </c>
      <c r="I1229" s="7">
        <v>624.0</v>
      </c>
      <c r="J1229" s="11">
        <f t="shared" si="2"/>
        <v>1.708653846</v>
      </c>
      <c r="K1229" s="8">
        <f t="shared" si="3"/>
        <v>89.01574001</v>
      </c>
      <c r="L1229" s="7">
        <f>(250+299)/2</f>
        <v>274.5</v>
      </c>
      <c r="M1229" s="8">
        <f t="shared" si="4"/>
        <v>0.3242832059</v>
      </c>
    </row>
    <row r="1230" ht="15.75" hidden="1" customHeight="1">
      <c r="A1230" s="7">
        <v>2022.0</v>
      </c>
      <c r="B1230" s="7">
        <v>11.0</v>
      </c>
      <c r="C1230" s="7" t="s">
        <v>31</v>
      </c>
      <c r="D1230" s="7" t="s">
        <v>55</v>
      </c>
      <c r="E1230" s="7" t="s">
        <v>17</v>
      </c>
      <c r="F1230" s="8">
        <v>91.942844</v>
      </c>
      <c r="G1230" s="9">
        <v>1.5963</v>
      </c>
      <c r="H1230" s="10">
        <f t="shared" si="1"/>
        <v>1596.3</v>
      </c>
      <c r="I1230" s="7">
        <v>782.0</v>
      </c>
      <c r="J1230" s="11">
        <f t="shared" si="2"/>
        <v>2.041304348</v>
      </c>
      <c r="K1230" s="8">
        <f t="shared" si="3"/>
        <v>57.59747165</v>
      </c>
      <c r="L1230" s="7">
        <f>(350+399)/2</f>
        <v>374.5</v>
      </c>
      <c r="M1230" s="8">
        <f t="shared" si="4"/>
        <v>0.1537983222</v>
      </c>
    </row>
    <row r="1231" ht="15.75" hidden="1" customHeight="1">
      <c r="A1231" s="7">
        <v>2022.0</v>
      </c>
      <c r="B1231" s="7">
        <v>11.0</v>
      </c>
      <c r="C1231" s="7" t="s">
        <v>37</v>
      </c>
      <c r="D1231" s="7" t="s">
        <v>15</v>
      </c>
      <c r="E1231" s="7" t="s">
        <v>16</v>
      </c>
      <c r="F1231" s="8">
        <v>2573.47519</v>
      </c>
      <c r="G1231" s="9">
        <v>32.9255</v>
      </c>
      <c r="H1231" s="10">
        <f t="shared" si="1"/>
        <v>32925.5</v>
      </c>
      <c r="I1231" s="7">
        <v>4883.0</v>
      </c>
      <c r="J1231" s="11">
        <f t="shared" si="2"/>
        <v>6.742883473</v>
      </c>
      <c r="K1231" s="8">
        <f t="shared" si="3"/>
        <v>78.16055003</v>
      </c>
      <c r="L1231" s="7">
        <f>(200+249)/2</f>
        <v>224.5</v>
      </c>
      <c r="M1231" s="8">
        <f t="shared" si="4"/>
        <v>0.3481538977</v>
      </c>
    </row>
    <row r="1232" ht="15.75" hidden="1" customHeight="1">
      <c r="A1232" s="7">
        <v>2022.0</v>
      </c>
      <c r="B1232" s="7">
        <v>11.0</v>
      </c>
      <c r="C1232" s="7" t="s">
        <v>37</v>
      </c>
      <c r="D1232" s="7" t="s">
        <v>15</v>
      </c>
      <c r="E1232" s="7" t="s">
        <v>17</v>
      </c>
      <c r="F1232" s="8">
        <v>12847.27447</v>
      </c>
      <c r="G1232" s="9">
        <v>109.5556</v>
      </c>
      <c r="H1232" s="10">
        <f t="shared" si="1"/>
        <v>109555.6</v>
      </c>
      <c r="I1232" s="7">
        <v>17478.0</v>
      </c>
      <c r="J1232" s="11">
        <f t="shared" si="2"/>
        <v>6.268200023</v>
      </c>
      <c r="K1232" s="8">
        <f t="shared" si="3"/>
        <v>117.2671636</v>
      </c>
      <c r="L1232" s="7">
        <f>(350+399)/2</f>
        <v>374.5</v>
      </c>
      <c r="M1232" s="8">
        <f t="shared" si="4"/>
        <v>0.3131299429</v>
      </c>
    </row>
    <row r="1233" ht="15.75" hidden="1" customHeight="1">
      <c r="A1233" s="7">
        <v>2022.0</v>
      </c>
      <c r="B1233" s="7">
        <v>11.0</v>
      </c>
      <c r="C1233" s="7" t="s">
        <v>37</v>
      </c>
      <c r="D1233" s="7" t="s">
        <v>15</v>
      </c>
      <c r="E1233" s="7" t="s">
        <v>18</v>
      </c>
      <c r="F1233" s="8">
        <v>3373.018281</v>
      </c>
      <c r="G1233" s="9">
        <v>25.0768</v>
      </c>
      <c r="H1233" s="10">
        <f t="shared" si="1"/>
        <v>25076.8</v>
      </c>
      <c r="I1233" s="7">
        <v>5795.0</v>
      </c>
      <c r="J1233" s="11">
        <f t="shared" si="2"/>
        <v>4.327316652</v>
      </c>
      <c r="K1233" s="8">
        <f t="shared" si="3"/>
        <v>134.5075241</v>
      </c>
      <c r="L1233" s="7">
        <f>(400+599)/2</f>
        <v>499.5</v>
      </c>
      <c r="M1233" s="8">
        <f t="shared" si="4"/>
        <v>0.2692843326</v>
      </c>
    </row>
    <row r="1234" ht="15.75" hidden="1" customHeight="1">
      <c r="A1234" s="7">
        <v>2022.0</v>
      </c>
      <c r="B1234" s="7">
        <v>11.0</v>
      </c>
      <c r="C1234" s="7" t="s">
        <v>37</v>
      </c>
      <c r="D1234" s="7" t="s">
        <v>15</v>
      </c>
      <c r="E1234" s="7" t="s">
        <v>19</v>
      </c>
      <c r="F1234" s="8">
        <v>4.983299</v>
      </c>
      <c r="G1234" s="9">
        <v>0.0241</v>
      </c>
      <c r="H1234" s="10">
        <f t="shared" si="1"/>
        <v>24.1</v>
      </c>
      <c r="I1234" s="7">
        <v>6.0</v>
      </c>
      <c r="J1234" s="11">
        <f t="shared" si="2"/>
        <v>4.016666667</v>
      </c>
      <c r="K1234" s="8">
        <f t="shared" si="3"/>
        <v>206.7758921</v>
      </c>
      <c r="L1234" s="7">
        <f>(600+899)/2</f>
        <v>749.5</v>
      </c>
      <c r="M1234" s="8">
        <f t="shared" si="4"/>
        <v>0.2758851129</v>
      </c>
    </row>
    <row r="1235" ht="15.75" hidden="1" customHeight="1">
      <c r="A1235" s="7">
        <v>2022.0</v>
      </c>
      <c r="B1235" s="7">
        <v>11.0</v>
      </c>
      <c r="C1235" s="7" t="s">
        <v>37</v>
      </c>
      <c r="D1235" s="7" t="s">
        <v>20</v>
      </c>
      <c r="E1235" s="7" t="s">
        <v>16</v>
      </c>
      <c r="F1235" s="8">
        <v>183.446344</v>
      </c>
      <c r="G1235" s="9">
        <v>1.3379</v>
      </c>
      <c r="H1235" s="10">
        <f t="shared" si="1"/>
        <v>1337.9</v>
      </c>
      <c r="I1235" s="7">
        <v>343.0</v>
      </c>
      <c r="J1235" s="11">
        <f t="shared" si="2"/>
        <v>3.90058309</v>
      </c>
      <c r="K1235" s="8">
        <f t="shared" si="3"/>
        <v>137.1151387</v>
      </c>
      <c r="L1235" s="7">
        <f>(200+249)/2</f>
        <v>224.5</v>
      </c>
      <c r="M1235" s="8">
        <f t="shared" si="4"/>
        <v>0.6107578559</v>
      </c>
    </row>
    <row r="1236" ht="15.75" hidden="1" customHeight="1">
      <c r="A1236" s="7">
        <v>2022.0</v>
      </c>
      <c r="B1236" s="7">
        <v>11.0</v>
      </c>
      <c r="C1236" s="7" t="s">
        <v>37</v>
      </c>
      <c r="D1236" s="7" t="s">
        <v>20</v>
      </c>
      <c r="E1236" s="7" t="s">
        <v>18</v>
      </c>
      <c r="F1236" s="8">
        <v>11510.50218</v>
      </c>
      <c r="G1236" s="9">
        <v>66.8762</v>
      </c>
      <c r="H1236" s="10">
        <f t="shared" si="1"/>
        <v>66876.2</v>
      </c>
      <c r="I1236" s="7">
        <v>8519.0</v>
      </c>
      <c r="J1236" s="11">
        <f t="shared" si="2"/>
        <v>7.850240639</v>
      </c>
      <c r="K1236" s="8">
        <f t="shared" si="3"/>
        <v>172.1165703</v>
      </c>
      <c r="L1236" s="7">
        <f>(400+599)/2</f>
        <v>499.5</v>
      </c>
      <c r="M1236" s="8">
        <f t="shared" si="4"/>
        <v>0.3445777184</v>
      </c>
    </row>
    <row r="1237" ht="15.75" hidden="1" customHeight="1">
      <c r="A1237" s="7">
        <v>2022.0</v>
      </c>
      <c r="B1237" s="7">
        <v>11.0</v>
      </c>
      <c r="C1237" s="7" t="s">
        <v>37</v>
      </c>
      <c r="D1237" s="7" t="s">
        <v>25</v>
      </c>
      <c r="E1237" s="7" t="s">
        <v>27</v>
      </c>
      <c r="F1237" s="8">
        <v>186.037718</v>
      </c>
      <c r="G1237" s="9">
        <v>2.8355</v>
      </c>
      <c r="H1237" s="10">
        <f t="shared" si="1"/>
        <v>2835.5</v>
      </c>
      <c r="I1237" s="7">
        <v>357.0</v>
      </c>
      <c r="J1237" s="11">
        <f t="shared" si="2"/>
        <v>7.942577031</v>
      </c>
      <c r="K1237" s="8">
        <f t="shared" si="3"/>
        <v>65.61019855</v>
      </c>
      <c r="L1237" s="7">
        <f>(250+299)/2</f>
        <v>274.5</v>
      </c>
      <c r="M1237" s="8">
        <f t="shared" si="4"/>
        <v>0.2390171168</v>
      </c>
    </row>
    <row r="1238" ht="15.75" hidden="1" customHeight="1">
      <c r="A1238" s="7">
        <v>2022.0</v>
      </c>
      <c r="B1238" s="7">
        <v>11.0</v>
      </c>
      <c r="C1238" s="7" t="s">
        <v>37</v>
      </c>
      <c r="D1238" s="7" t="s">
        <v>25</v>
      </c>
      <c r="E1238" s="7" t="s">
        <v>17</v>
      </c>
      <c r="F1238" s="8">
        <v>1613.689563</v>
      </c>
      <c r="G1238" s="9">
        <v>21.2083</v>
      </c>
      <c r="H1238" s="10">
        <f t="shared" si="1"/>
        <v>21208.3</v>
      </c>
      <c r="I1238" s="7">
        <v>1851.0</v>
      </c>
      <c r="J1238" s="11">
        <f t="shared" si="2"/>
        <v>11.45775257</v>
      </c>
      <c r="K1238" s="8">
        <f t="shared" si="3"/>
        <v>76.08764319</v>
      </c>
      <c r="L1238" s="7">
        <f t="shared" ref="L1238:L1239" si="79">(350+399)/2</f>
        <v>374.5</v>
      </c>
      <c r="M1238" s="8">
        <f t="shared" si="4"/>
        <v>0.2031712769</v>
      </c>
    </row>
    <row r="1239" ht="15.75" hidden="1" customHeight="1">
      <c r="A1239" s="7">
        <v>2022.0</v>
      </c>
      <c r="B1239" s="7">
        <v>11.0</v>
      </c>
      <c r="C1239" s="7" t="s">
        <v>37</v>
      </c>
      <c r="D1239" s="7" t="s">
        <v>58</v>
      </c>
      <c r="E1239" s="7" t="s">
        <v>17</v>
      </c>
      <c r="F1239" s="8">
        <v>1377.68061</v>
      </c>
      <c r="G1239" s="9">
        <v>16.0135</v>
      </c>
      <c r="H1239" s="10">
        <f t="shared" si="1"/>
        <v>16013.5</v>
      </c>
      <c r="I1239" s="7">
        <v>4315.0</v>
      </c>
      <c r="J1239" s="11">
        <f t="shared" si="2"/>
        <v>3.711123986</v>
      </c>
      <c r="K1239" s="8">
        <f t="shared" si="3"/>
        <v>86.03244825</v>
      </c>
      <c r="L1239" s="7">
        <f t="shared" si="79"/>
        <v>374.5</v>
      </c>
      <c r="M1239" s="8">
        <f t="shared" si="4"/>
        <v>0.2297261635</v>
      </c>
    </row>
    <row r="1240" ht="15.75" hidden="1" customHeight="1">
      <c r="A1240" s="7">
        <v>2022.0</v>
      </c>
      <c r="B1240" s="7">
        <v>11.0</v>
      </c>
      <c r="C1240" s="7" t="s">
        <v>37</v>
      </c>
      <c r="D1240" s="7" t="s">
        <v>26</v>
      </c>
      <c r="E1240" s="7" t="s">
        <v>27</v>
      </c>
      <c r="F1240" s="8">
        <v>1.13821</v>
      </c>
      <c r="G1240" s="9">
        <v>0.006</v>
      </c>
      <c r="H1240" s="10">
        <f t="shared" si="1"/>
        <v>6</v>
      </c>
      <c r="I1240" s="7">
        <v>2.0</v>
      </c>
      <c r="J1240" s="11">
        <f t="shared" si="2"/>
        <v>3</v>
      </c>
      <c r="K1240" s="8">
        <f t="shared" si="3"/>
        <v>189.7016667</v>
      </c>
      <c r="L1240" s="7">
        <f>(250+299)/2</f>
        <v>274.5</v>
      </c>
      <c r="M1240" s="8">
        <f t="shared" si="4"/>
        <v>0.6910807529</v>
      </c>
    </row>
    <row r="1241" ht="15.75" hidden="1" customHeight="1">
      <c r="A1241" s="7">
        <v>2022.0</v>
      </c>
      <c r="B1241" s="7">
        <v>11.0</v>
      </c>
      <c r="C1241" s="7" t="s">
        <v>37</v>
      </c>
      <c r="D1241" s="7" t="s">
        <v>26</v>
      </c>
      <c r="E1241" s="7" t="s">
        <v>32</v>
      </c>
      <c r="F1241" s="8">
        <v>3.815782</v>
      </c>
      <c r="G1241" s="9">
        <v>0.0133</v>
      </c>
      <c r="H1241" s="10">
        <f t="shared" si="1"/>
        <v>13.3</v>
      </c>
      <c r="I1241" s="7">
        <v>18.0</v>
      </c>
      <c r="J1241" s="11">
        <f t="shared" si="2"/>
        <v>0.7388888889</v>
      </c>
      <c r="K1241" s="8">
        <f t="shared" si="3"/>
        <v>286.9009023</v>
      </c>
      <c r="L1241" s="7">
        <f>(300+349)/2</f>
        <v>324.5</v>
      </c>
      <c r="M1241" s="8">
        <f t="shared" si="4"/>
        <v>0.8841322103</v>
      </c>
    </row>
    <row r="1242" ht="15.75" hidden="1" customHeight="1">
      <c r="A1242" s="7">
        <v>2022.0</v>
      </c>
      <c r="B1242" s="7">
        <v>11.0</v>
      </c>
      <c r="C1242" s="7" t="s">
        <v>37</v>
      </c>
      <c r="D1242" s="7" t="s">
        <v>26</v>
      </c>
      <c r="E1242" s="7" t="s">
        <v>18</v>
      </c>
      <c r="F1242" s="8">
        <v>672.520492</v>
      </c>
      <c r="G1242" s="9">
        <v>2.6168</v>
      </c>
      <c r="H1242" s="10">
        <f t="shared" si="1"/>
        <v>2616.8</v>
      </c>
      <c r="I1242" s="7">
        <v>564.0</v>
      </c>
      <c r="J1242" s="11">
        <f t="shared" si="2"/>
        <v>4.639716312</v>
      </c>
      <c r="K1242" s="8">
        <f t="shared" si="3"/>
        <v>257.0011052</v>
      </c>
      <c r="L1242" s="7">
        <f>(400+599)/2</f>
        <v>499.5</v>
      </c>
      <c r="M1242" s="8">
        <f t="shared" si="4"/>
        <v>0.5145167271</v>
      </c>
    </row>
    <row r="1243" ht="15.75" hidden="1" customHeight="1">
      <c r="A1243" s="7">
        <v>2022.0</v>
      </c>
      <c r="B1243" s="7">
        <v>11.0</v>
      </c>
      <c r="C1243" s="7" t="s">
        <v>37</v>
      </c>
      <c r="D1243" s="7" t="s">
        <v>38</v>
      </c>
      <c r="E1243" s="7" t="s">
        <v>23</v>
      </c>
      <c r="F1243" s="8">
        <v>430.258213</v>
      </c>
      <c r="G1243" s="9">
        <v>1.2792</v>
      </c>
      <c r="H1243" s="10">
        <f t="shared" si="1"/>
        <v>1279.2</v>
      </c>
      <c r="I1243" s="7">
        <v>112.0</v>
      </c>
      <c r="J1243" s="11">
        <f t="shared" si="2"/>
        <v>11.42142857</v>
      </c>
      <c r="K1243" s="8">
        <f t="shared" si="3"/>
        <v>336.3494473</v>
      </c>
      <c r="L1243" s="7">
        <v>200.0</v>
      </c>
      <c r="M1243" s="8">
        <f t="shared" si="4"/>
        <v>1.681747237</v>
      </c>
    </row>
    <row r="1244" ht="15.75" hidden="1" customHeight="1">
      <c r="A1244" s="7">
        <v>2022.0</v>
      </c>
      <c r="B1244" s="7">
        <v>11.0</v>
      </c>
      <c r="C1244" s="7" t="s">
        <v>37</v>
      </c>
      <c r="D1244" s="7" t="s">
        <v>38</v>
      </c>
      <c r="E1244" s="7" t="s">
        <v>17</v>
      </c>
      <c r="F1244" s="8">
        <v>7.83141</v>
      </c>
      <c r="G1244" s="9">
        <v>0.0166</v>
      </c>
      <c r="H1244" s="10">
        <f t="shared" si="1"/>
        <v>16.6</v>
      </c>
      <c r="I1244" s="7">
        <v>6.0</v>
      </c>
      <c r="J1244" s="11">
        <f t="shared" si="2"/>
        <v>2.766666667</v>
      </c>
      <c r="K1244" s="8">
        <f t="shared" si="3"/>
        <v>471.7716867</v>
      </c>
      <c r="L1244" s="7">
        <f>(350+399)/2</f>
        <v>374.5</v>
      </c>
      <c r="M1244" s="8">
        <f t="shared" si="4"/>
        <v>1.259737481</v>
      </c>
    </row>
    <row r="1245" ht="15.75" hidden="1" customHeight="1">
      <c r="A1245" s="7">
        <v>2022.0</v>
      </c>
      <c r="B1245" s="7">
        <v>11.0</v>
      </c>
      <c r="C1245" s="7" t="s">
        <v>37</v>
      </c>
      <c r="D1245" s="7" t="s">
        <v>38</v>
      </c>
      <c r="E1245" s="7" t="s">
        <v>18</v>
      </c>
      <c r="F1245" s="8">
        <v>29.143439</v>
      </c>
      <c r="G1245" s="9">
        <v>0.0546</v>
      </c>
      <c r="H1245" s="10">
        <f t="shared" si="1"/>
        <v>54.6</v>
      </c>
      <c r="I1245" s="7">
        <v>42.0</v>
      </c>
      <c r="J1245" s="11">
        <f t="shared" si="2"/>
        <v>1.3</v>
      </c>
      <c r="K1245" s="8">
        <f t="shared" si="3"/>
        <v>533.762619</v>
      </c>
      <c r="L1245" s="7">
        <f>(400+599)/2</f>
        <v>499.5</v>
      </c>
      <c r="M1245" s="8">
        <f t="shared" si="4"/>
        <v>1.068593832</v>
      </c>
    </row>
    <row r="1246" ht="15.75" hidden="1" customHeight="1">
      <c r="A1246" s="7">
        <v>2022.0</v>
      </c>
      <c r="B1246" s="7">
        <v>11.0</v>
      </c>
      <c r="C1246" s="7" t="s">
        <v>37</v>
      </c>
      <c r="D1246" s="7" t="s">
        <v>22</v>
      </c>
      <c r="E1246" s="7" t="s">
        <v>23</v>
      </c>
      <c r="F1246" s="8">
        <v>460.246591</v>
      </c>
      <c r="G1246" s="9">
        <v>6.0726</v>
      </c>
      <c r="H1246" s="10">
        <f t="shared" si="1"/>
        <v>6072.6</v>
      </c>
      <c r="I1246" s="7">
        <v>2159.0</v>
      </c>
      <c r="J1246" s="11">
        <f t="shared" si="2"/>
        <v>2.812691061</v>
      </c>
      <c r="K1246" s="8">
        <f t="shared" si="3"/>
        <v>75.79069772</v>
      </c>
      <c r="L1246" s="7">
        <v>200.0</v>
      </c>
      <c r="M1246" s="8">
        <f t="shared" si="4"/>
        <v>0.3789534886</v>
      </c>
    </row>
    <row r="1247" ht="15.75" hidden="1" customHeight="1">
      <c r="A1247" s="7">
        <v>2022.0</v>
      </c>
      <c r="B1247" s="7">
        <v>11.0</v>
      </c>
      <c r="C1247" s="7" t="s">
        <v>37</v>
      </c>
      <c r="D1247" s="7" t="s">
        <v>40</v>
      </c>
      <c r="E1247" s="7" t="s">
        <v>23</v>
      </c>
      <c r="F1247" s="8">
        <v>68.187833</v>
      </c>
      <c r="G1247" s="9">
        <v>0.2316</v>
      </c>
      <c r="H1247" s="10">
        <f t="shared" si="1"/>
        <v>231.6</v>
      </c>
      <c r="I1247" s="7">
        <v>1.0</v>
      </c>
      <c r="J1247" s="11">
        <f t="shared" si="2"/>
        <v>231.6</v>
      </c>
      <c r="K1247" s="8">
        <f t="shared" si="3"/>
        <v>294.4206952</v>
      </c>
      <c r="L1247" s="7">
        <v>200.0</v>
      </c>
      <c r="M1247" s="8">
        <f t="shared" si="4"/>
        <v>1.472103476</v>
      </c>
    </row>
    <row r="1248" ht="15.75" hidden="1" customHeight="1">
      <c r="A1248" s="7">
        <v>2022.0</v>
      </c>
      <c r="B1248" s="7">
        <v>11.0</v>
      </c>
      <c r="C1248" s="7" t="s">
        <v>37</v>
      </c>
      <c r="D1248" s="7" t="s">
        <v>40</v>
      </c>
      <c r="E1248" s="7" t="s">
        <v>17</v>
      </c>
      <c r="F1248" s="8">
        <v>148.325346</v>
      </c>
      <c r="G1248" s="9">
        <v>0.4989</v>
      </c>
      <c r="H1248" s="10">
        <f t="shared" si="1"/>
        <v>498.9</v>
      </c>
      <c r="I1248" s="7">
        <v>1.0</v>
      </c>
      <c r="J1248" s="11">
        <f t="shared" si="2"/>
        <v>498.9</v>
      </c>
      <c r="K1248" s="8">
        <f t="shared" si="3"/>
        <v>297.3047625</v>
      </c>
      <c r="L1248" s="7">
        <f t="shared" ref="L1248:L1250" si="80">(350+399)/2</f>
        <v>374.5</v>
      </c>
      <c r="M1248" s="8">
        <f t="shared" si="4"/>
        <v>0.7938711949</v>
      </c>
    </row>
    <row r="1249" ht="15.75" hidden="1" customHeight="1">
      <c r="A1249" s="7">
        <v>2022.0</v>
      </c>
      <c r="B1249" s="7">
        <v>11.0</v>
      </c>
      <c r="C1249" s="7" t="s">
        <v>37</v>
      </c>
      <c r="D1249" s="7" t="s">
        <v>24</v>
      </c>
      <c r="E1249" s="7" t="s">
        <v>17</v>
      </c>
      <c r="F1249" s="8">
        <v>209.659188</v>
      </c>
      <c r="G1249" s="9">
        <v>0.9886</v>
      </c>
      <c r="H1249" s="10">
        <f t="shared" si="1"/>
        <v>988.6</v>
      </c>
      <c r="I1249" s="7">
        <v>1.0</v>
      </c>
      <c r="J1249" s="11">
        <f t="shared" si="2"/>
        <v>988.6</v>
      </c>
      <c r="K1249" s="8">
        <f t="shared" si="3"/>
        <v>212.0768643</v>
      </c>
      <c r="L1249" s="7">
        <f t="shared" si="80"/>
        <v>374.5</v>
      </c>
      <c r="M1249" s="8">
        <f t="shared" si="4"/>
        <v>0.5662933625</v>
      </c>
    </row>
    <row r="1250" ht="15.75" hidden="1" customHeight="1">
      <c r="A1250" s="7">
        <v>2022.0</v>
      </c>
      <c r="B1250" s="7">
        <v>11.0</v>
      </c>
      <c r="C1250" s="7" t="s">
        <v>37</v>
      </c>
      <c r="D1250" s="7" t="s">
        <v>56</v>
      </c>
      <c r="E1250" s="7" t="s">
        <v>17</v>
      </c>
      <c r="F1250" s="8">
        <v>177.459237</v>
      </c>
      <c r="G1250" s="9">
        <v>2.2503</v>
      </c>
      <c r="H1250" s="10">
        <f t="shared" si="1"/>
        <v>2250.3</v>
      </c>
      <c r="I1250" s="7">
        <v>1181.0</v>
      </c>
      <c r="J1250" s="11">
        <f t="shared" si="2"/>
        <v>1.905419136</v>
      </c>
      <c r="K1250" s="8">
        <f t="shared" si="3"/>
        <v>78.8602573</v>
      </c>
      <c r="L1250" s="7">
        <f t="shared" si="80"/>
        <v>374.5</v>
      </c>
      <c r="M1250" s="8">
        <f t="shared" si="4"/>
        <v>0.2105747858</v>
      </c>
    </row>
    <row r="1251" ht="15.75" hidden="1" customHeight="1">
      <c r="A1251" s="7">
        <v>2022.0</v>
      </c>
      <c r="B1251" s="7">
        <v>11.0</v>
      </c>
      <c r="C1251" s="7" t="s">
        <v>37</v>
      </c>
      <c r="D1251" s="7" t="s">
        <v>56</v>
      </c>
      <c r="E1251" s="7" t="s">
        <v>18</v>
      </c>
      <c r="F1251" s="8">
        <v>16.475533</v>
      </c>
      <c r="G1251" s="9">
        <v>0.1152</v>
      </c>
      <c r="H1251" s="10">
        <f t="shared" si="1"/>
        <v>115.2</v>
      </c>
      <c r="I1251" s="7">
        <v>74.0</v>
      </c>
      <c r="J1251" s="11">
        <f t="shared" si="2"/>
        <v>1.556756757</v>
      </c>
      <c r="K1251" s="8">
        <f t="shared" si="3"/>
        <v>143.0167795</v>
      </c>
      <c r="L1251" s="7">
        <f>(400+599)/2</f>
        <v>499.5</v>
      </c>
      <c r="M1251" s="8">
        <f t="shared" si="4"/>
        <v>0.2863198789</v>
      </c>
    </row>
    <row r="1252" ht="15.75" hidden="1" customHeight="1">
      <c r="A1252" s="7">
        <v>2022.0</v>
      </c>
      <c r="B1252" s="7">
        <v>12.0</v>
      </c>
      <c r="C1252" s="7" t="s">
        <v>14</v>
      </c>
      <c r="D1252" s="7" t="s">
        <v>20</v>
      </c>
      <c r="E1252" s="7" t="s">
        <v>16</v>
      </c>
      <c r="F1252" s="8">
        <v>12.649938</v>
      </c>
      <c r="G1252" s="9">
        <v>0.0972</v>
      </c>
      <c r="H1252" s="10">
        <f t="shared" si="1"/>
        <v>97.2</v>
      </c>
      <c r="I1252" s="7">
        <v>14.0</v>
      </c>
      <c r="J1252" s="11">
        <f t="shared" si="2"/>
        <v>6.942857143</v>
      </c>
      <c r="K1252" s="8">
        <f t="shared" si="3"/>
        <v>130.1433951</v>
      </c>
      <c r="L1252" s="7">
        <f>(200+249)/2</f>
        <v>224.5</v>
      </c>
      <c r="M1252" s="8">
        <f t="shared" si="4"/>
        <v>0.5797033188</v>
      </c>
    </row>
    <row r="1253" ht="15.75" customHeight="1">
      <c r="A1253" s="7">
        <v>2022.0</v>
      </c>
      <c r="B1253" s="7">
        <v>12.0</v>
      </c>
      <c r="C1253" s="7" t="s">
        <v>14</v>
      </c>
      <c r="D1253" s="7" t="s">
        <v>20</v>
      </c>
      <c r="E1253" s="7" t="s">
        <v>18</v>
      </c>
      <c r="F1253" s="8">
        <v>7988.045344</v>
      </c>
      <c r="G1253" s="9">
        <v>41.7076</v>
      </c>
      <c r="H1253" s="10">
        <f t="shared" si="1"/>
        <v>41707.6</v>
      </c>
      <c r="I1253" s="7">
        <v>615.0</v>
      </c>
      <c r="J1253" s="11">
        <f t="shared" si="2"/>
        <v>67.81723577</v>
      </c>
      <c r="K1253" s="8">
        <f t="shared" si="3"/>
        <v>191.5249342</v>
      </c>
      <c r="L1253" s="7">
        <f>(400+599)/2</f>
        <v>499.5</v>
      </c>
      <c r="M1253" s="8">
        <f t="shared" si="4"/>
        <v>0.3834333016</v>
      </c>
    </row>
    <row r="1254" ht="15.75" hidden="1" customHeight="1">
      <c r="A1254" s="7">
        <v>2022.0</v>
      </c>
      <c r="B1254" s="7">
        <v>12.0</v>
      </c>
      <c r="C1254" s="7" t="s">
        <v>14</v>
      </c>
      <c r="D1254" s="7" t="s">
        <v>15</v>
      </c>
      <c r="E1254" s="7" t="s">
        <v>16</v>
      </c>
      <c r="F1254" s="8">
        <v>479.591585</v>
      </c>
      <c r="G1254" s="9">
        <v>5.7783</v>
      </c>
      <c r="H1254" s="10">
        <f t="shared" si="1"/>
        <v>5778.3</v>
      </c>
      <c r="I1254" s="7">
        <v>389.0</v>
      </c>
      <c r="J1254" s="11">
        <f t="shared" si="2"/>
        <v>14.85424165</v>
      </c>
      <c r="K1254" s="8">
        <f t="shared" si="3"/>
        <v>82.99873406</v>
      </c>
      <c r="L1254" s="7">
        <f>(200+249)/2</f>
        <v>224.5</v>
      </c>
      <c r="M1254" s="8">
        <f t="shared" si="4"/>
        <v>0.3697048288</v>
      </c>
    </row>
    <row r="1255" ht="15.75" customHeight="1">
      <c r="A1255" s="7">
        <v>2022.0</v>
      </c>
      <c r="B1255" s="7">
        <v>12.0</v>
      </c>
      <c r="C1255" s="7" t="s">
        <v>14</v>
      </c>
      <c r="D1255" s="7" t="s">
        <v>15</v>
      </c>
      <c r="E1255" s="7" t="s">
        <v>17</v>
      </c>
      <c r="F1255" s="8">
        <v>3098.274716</v>
      </c>
      <c r="G1255" s="9">
        <v>26.398</v>
      </c>
      <c r="H1255" s="10">
        <f t="shared" si="1"/>
        <v>26398</v>
      </c>
      <c r="I1255" s="7">
        <v>596.0</v>
      </c>
      <c r="J1255" s="11">
        <f t="shared" si="2"/>
        <v>44.29194631</v>
      </c>
      <c r="K1255" s="8">
        <f t="shared" si="3"/>
        <v>117.3677823</v>
      </c>
      <c r="L1255" s="7">
        <f>(350+399)/2</f>
        <v>374.5</v>
      </c>
      <c r="M1255" s="8">
        <f t="shared" si="4"/>
        <v>0.3133986175</v>
      </c>
    </row>
    <row r="1256" ht="15.75" customHeight="1">
      <c r="A1256" s="7">
        <v>2022.0</v>
      </c>
      <c r="B1256" s="7">
        <v>12.0</v>
      </c>
      <c r="C1256" s="7" t="s">
        <v>14</v>
      </c>
      <c r="D1256" s="7" t="s">
        <v>15</v>
      </c>
      <c r="E1256" s="7" t="s">
        <v>18</v>
      </c>
      <c r="F1256" s="8">
        <v>3720.114364</v>
      </c>
      <c r="G1256" s="9">
        <v>30.0701</v>
      </c>
      <c r="H1256" s="10">
        <f t="shared" si="1"/>
        <v>30070.1</v>
      </c>
      <c r="I1256" s="7">
        <v>511.0</v>
      </c>
      <c r="J1256" s="11">
        <f t="shared" si="2"/>
        <v>58.84559687</v>
      </c>
      <c r="K1256" s="8">
        <f t="shared" si="3"/>
        <v>123.714732</v>
      </c>
      <c r="L1256" s="7">
        <f>(400+599)/2</f>
        <v>499.5</v>
      </c>
      <c r="M1256" s="8">
        <f t="shared" si="4"/>
        <v>0.2476771412</v>
      </c>
    </row>
    <row r="1257" ht="15.75" customHeight="1">
      <c r="A1257" s="7">
        <v>2022.0</v>
      </c>
      <c r="B1257" s="7">
        <v>12.0</v>
      </c>
      <c r="C1257" s="7" t="s">
        <v>14</v>
      </c>
      <c r="D1257" s="7" t="s">
        <v>22</v>
      </c>
      <c r="E1257" s="7" t="s">
        <v>23</v>
      </c>
      <c r="F1257" s="8">
        <v>288.650467</v>
      </c>
      <c r="G1257" s="9">
        <v>2.4055</v>
      </c>
      <c r="H1257" s="10">
        <f t="shared" si="1"/>
        <v>2405.5</v>
      </c>
      <c r="I1257" s="7">
        <v>119.0</v>
      </c>
      <c r="J1257" s="11">
        <f t="shared" si="2"/>
        <v>20.21428571</v>
      </c>
      <c r="K1257" s="8">
        <f t="shared" si="3"/>
        <v>119.996037</v>
      </c>
      <c r="L1257" s="7">
        <v>200.0</v>
      </c>
      <c r="M1257" s="8">
        <f t="shared" si="4"/>
        <v>0.599980185</v>
      </c>
    </row>
    <row r="1258" ht="15.75" customHeight="1">
      <c r="A1258" s="7">
        <v>2022.0</v>
      </c>
      <c r="B1258" s="7">
        <v>12.0</v>
      </c>
      <c r="C1258" s="7" t="s">
        <v>14</v>
      </c>
      <c r="D1258" s="7" t="s">
        <v>26</v>
      </c>
      <c r="E1258" s="7" t="s">
        <v>18</v>
      </c>
      <c r="F1258" s="8">
        <v>268.38488</v>
      </c>
      <c r="G1258" s="9">
        <v>1.4713</v>
      </c>
      <c r="H1258" s="10">
        <f t="shared" si="1"/>
        <v>1471.3</v>
      </c>
      <c r="I1258" s="7">
        <v>113.0</v>
      </c>
      <c r="J1258" s="11">
        <f t="shared" si="2"/>
        <v>13.02035398</v>
      </c>
      <c r="K1258" s="8">
        <f t="shared" si="3"/>
        <v>182.4134303</v>
      </c>
      <c r="L1258" s="7">
        <f>(400+599)/2</f>
        <v>499.5</v>
      </c>
      <c r="M1258" s="8">
        <f t="shared" si="4"/>
        <v>0.3651920527</v>
      </c>
    </row>
    <row r="1259" ht="15.75" customHeight="1">
      <c r="A1259" s="7">
        <v>2022.0</v>
      </c>
      <c r="B1259" s="7">
        <v>12.0</v>
      </c>
      <c r="C1259" s="7" t="s">
        <v>14</v>
      </c>
      <c r="D1259" s="7" t="s">
        <v>25</v>
      </c>
      <c r="E1259" s="7" t="s">
        <v>27</v>
      </c>
      <c r="F1259" s="8">
        <v>2.076109</v>
      </c>
      <c r="G1259" s="9">
        <v>0.0355</v>
      </c>
      <c r="H1259" s="10">
        <f t="shared" si="1"/>
        <v>35.5</v>
      </c>
      <c r="I1259" s="7">
        <v>5.0</v>
      </c>
      <c r="J1259" s="11">
        <f t="shared" si="2"/>
        <v>7.1</v>
      </c>
      <c r="K1259" s="8">
        <f t="shared" si="3"/>
        <v>58.48194366</v>
      </c>
      <c r="L1259" s="7">
        <f>(250+299)/2</f>
        <v>274.5</v>
      </c>
      <c r="M1259" s="8">
        <f t="shared" si="4"/>
        <v>0.2130489751</v>
      </c>
    </row>
    <row r="1260" ht="15.75" customHeight="1">
      <c r="A1260" s="7">
        <v>2022.0</v>
      </c>
      <c r="B1260" s="7">
        <v>12.0</v>
      </c>
      <c r="C1260" s="7" t="s">
        <v>14</v>
      </c>
      <c r="D1260" s="7" t="s">
        <v>25</v>
      </c>
      <c r="E1260" s="7" t="s">
        <v>17</v>
      </c>
      <c r="F1260" s="8">
        <v>179.241611</v>
      </c>
      <c r="G1260" s="9">
        <v>2.4147</v>
      </c>
      <c r="H1260" s="10">
        <f t="shared" si="1"/>
        <v>2414.7</v>
      </c>
      <c r="I1260" s="7">
        <v>151.0</v>
      </c>
      <c r="J1260" s="11">
        <f t="shared" si="2"/>
        <v>15.99139073</v>
      </c>
      <c r="K1260" s="8">
        <f t="shared" si="3"/>
        <v>74.22934982</v>
      </c>
      <c r="L1260" s="7">
        <f t="shared" ref="L1260:L1264" si="81">(350+399)/2</f>
        <v>374.5</v>
      </c>
      <c r="M1260" s="8">
        <f t="shared" si="4"/>
        <v>0.1982092118</v>
      </c>
    </row>
    <row r="1261" ht="15.75" customHeight="1">
      <c r="A1261" s="7">
        <v>2022.0</v>
      </c>
      <c r="B1261" s="7">
        <v>12.0</v>
      </c>
      <c r="C1261" s="7" t="s">
        <v>14</v>
      </c>
      <c r="D1261" s="7" t="s">
        <v>58</v>
      </c>
      <c r="E1261" s="7" t="s">
        <v>17</v>
      </c>
      <c r="F1261" s="8">
        <v>98.254187</v>
      </c>
      <c r="G1261" s="9">
        <v>1.1106</v>
      </c>
      <c r="H1261" s="10">
        <f t="shared" si="1"/>
        <v>1110.6</v>
      </c>
      <c r="I1261" s="7">
        <v>119.0</v>
      </c>
      <c r="J1261" s="11">
        <f t="shared" si="2"/>
        <v>9.332773109</v>
      </c>
      <c r="K1261" s="8">
        <f t="shared" si="3"/>
        <v>88.46946425</v>
      </c>
      <c r="L1261" s="7">
        <f t="shared" si="81"/>
        <v>374.5</v>
      </c>
      <c r="M1261" s="8">
        <f t="shared" si="4"/>
        <v>0.2362335494</v>
      </c>
    </row>
    <row r="1262" ht="15.75" customHeight="1">
      <c r="A1262" s="7">
        <v>2022.0</v>
      </c>
      <c r="B1262" s="7">
        <v>12.0</v>
      </c>
      <c r="C1262" s="7" t="s">
        <v>14</v>
      </c>
      <c r="D1262" s="7" t="s">
        <v>59</v>
      </c>
      <c r="E1262" s="7" t="s">
        <v>17</v>
      </c>
      <c r="F1262" s="8">
        <v>81.820759</v>
      </c>
      <c r="G1262" s="9">
        <v>0.9899</v>
      </c>
      <c r="H1262" s="10">
        <f t="shared" si="1"/>
        <v>989.9</v>
      </c>
      <c r="I1262" s="7">
        <v>69.0</v>
      </c>
      <c r="J1262" s="11">
        <f t="shared" si="2"/>
        <v>14.34637681</v>
      </c>
      <c r="K1262" s="8">
        <f t="shared" si="3"/>
        <v>82.65558036</v>
      </c>
      <c r="L1262" s="7">
        <f t="shared" si="81"/>
        <v>374.5</v>
      </c>
      <c r="M1262" s="8">
        <f t="shared" si="4"/>
        <v>0.2207091598</v>
      </c>
    </row>
    <row r="1263" ht="15.75" customHeight="1">
      <c r="A1263" s="7">
        <v>2022.0</v>
      </c>
      <c r="B1263" s="7">
        <v>12.0</v>
      </c>
      <c r="C1263" s="7" t="s">
        <v>14</v>
      </c>
      <c r="D1263" s="7" t="s">
        <v>24</v>
      </c>
      <c r="E1263" s="7" t="s">
        <v>17</v>
      </c>
      <c r="F1263" s="8">
        <v>53.44269</v>
      </c>
      <c r="G1263" s="9">
        <v>0.3144</v>
      </c>
      <c r="H1263" s="10">
        <f t="shared" si="1"/>
        <v>314.4</v>
      </c>
      <c r="I1263" s="7">
        <v>1.0</v>
      </c>
      <c r="J1263" s="11">
        <f t="shared" si="2"/>
        <v>314.4</v>
      </c>
      <c r="K1263" s="8">
        <f t="shared" si="3"/>
        <v>169.9831107</v>
      </c>
      <c r="L1263" s="7">
        <f t="shared" si="81"/>
        <v>374.5</v>
      </c>
      <c r="M1263" s="8">
        <f t="shared" si="4"/>
        <v>0.4538934865</v>
      </c>
    </row>
    <row r="1264" ht="15.75" customHeight="1">
      <c r="A1264" s="7">
        <v>2022.0</v>
      </c>
      <c r="B1264" s="7">
        <v>12.0</v>
      </c>
      <c r="C1264" s="7" t="s">
        <v>14</v>
      </c>
      <c r="D1264" s="7" t="s">
        <v>56</v>
      </c>
      <c r="E1264" s="7" t="s">
        <v>17</v>
      </c>
      <c r="F1264" s="8">
        <v>44.385878</v>
      </c>
      <c r="G1264" s="9">
        <v>0.4026</v>
      </c>
      <c r="H1264" s="10">
        <f t="shared" si="1"/>
        <v>402.6</v>
      </c>
      <c r="I1264" s="7">
        <v>131.0</v>
      </c>
      <c r="J1264" s="11">
        <f t="shared" si="2"/>
        <v>3.073282443</v>
      </c>
      <c r="K1264" s="8">
        <f t="shared" si="3"/>
        <v>110.2480825</v>
      </c>
      <c r="L1264" s="7">
        <f t="shared" si="81"/>
        <v>374.5</v>
      </c>
      <c r="M1264" s="8">
        <f t="shared" si="4"/>
        <v>0.2943874031</v>
      </c>
    </row>
    <row r="1265" ht="15.75" customHeight="1">
      <c r="A1265" s="7">
        <v>2022.0</v>
      </c>
      <c r="B1265" s="7">
        <v>12.0</v>
      </c>
      <c r="C1265" s="7" t="s">
        <v>14</v>
      </c>
      <c r="D1265" s="7" t="s">
        <v>64</v>
      </c>
      <c r="E1265" s="7" t="s">
        <v>23</v>
      </c>
      <c r="F1265" s="8">
        <v>34.264124</v>
      </c>
      <c r="G1265" s="9">
        <v>0.5818</v>
      </c>
      <c r="H1265" s="10">
        <f t="shared" si="1"/>
        <v>581.8</v>
      </c>
      <c r="I1265" s="7">
        <v>75.0</v>
      </c>
      <c r="J1265" s="11">
        <f t="shared" si="2"/>
        <v>7.757333333</v>
      </c>
      <c r="K1265" s="8">
        <f t="shared" si="3"/>
        <v>58.89330354</v>
      </c>
      <c r="L1265" s="7">
        <v>200.0</v>
      </c>
      <c r="M1265" s="8">
        <f t="shared" si="4"/>
        <v>0.2944665177</v>
      </c>
    </row>
    <row r="1266" ht="15.75" hidden="1" customHeight="1">
      <c r="A1266" s="7">
        <v>2022.0</v>
      </c>
      <c r="B1266" s="7">
        <v>12.0</v>
      </c>
      <c r="C1266" s="7" t="s">
        <v>31</v>
      </c>
      <c r="D1266" s="7" t="s">
        <v>15</v>
      </c>
      <c r="E1266" s="7" t="s">
        <v>16</v>
      </c>
      <c r="F1266" s="8">
        <v>1104.694685</v>
      </c>
      <c r="G1266" s="9">
        <v>14.0254</v>
      </c>
      <c r="H1266" s="10">
        <f t="shared" si="1"/>
        <v>14025.4</v>
      </c>
      <c r="I1266" s="7">
        <v>2688.0</v>
      </c>
      <c r="J1266" s="11">
        <f t="shared" si="2"/>
        <v>5.217782738</v>
      </c>
      <c r="K1266" s="8">
        <f t="shared" si="3"/>
        <v>78.76386306</v>
      </c>
      <c r="L1266" s="7">
        <f>(200+249)/2</f>
        <v>224.5</v>
      </c>
      <c r="M1266" s="8">
        <f t="shared" si="4"/>
        <v>0.3508412609</v>
      </c>
    </row>
    <row r="1267" ht="15.75" hidden="1" customHeight="1">
      <c r="A1267" s="7">
        <v>2022.0</v>
      </c>
      <c r="B1267" s="7">
        <v>12.0</v>
      </c>
      <c r="C1267" s="7" t="s">
        <v>31</v>
      </c>
      <c r="D1267" s="7" t="s">
        <v>15</v>
      </c>
      <c r="E1267" s="7" t="s">
        <v>17</v>
      </c>
      <c r="F1267" s="8">
        <v>5315.236504</v>
      </c>
      <c r="G1267" s="9">
        <v>41.9372</v>
      </c>
      <c r="H1267" s="10">
        <f t="shared" si="1"/>
        <v>41937.2</v>
      </c>
      <c r="I1267" s="7">
        <v>7912.0</v>
      </c>
      <c r="J1267" s="11">
        <f t="shared" si="2"/>
        <v>5.300455005</v>
      </c>
      <c r="K1267" s="8">
        <f t="shared" si="3"/>
        <v>126.7427607</v>
      </c>
      <c r="L1267" s="7">
        <f>(350+399)/2</f>
        <v>374.5</v>
      </c>
      <c r="M1267" s="8">
        <f t="shared" si="4"/>
        <v>0.3384319378</v>
      </c>
    </row>
    <row r="1268" ht="15.75" hidden="1" customHeight="1">
      <c r="A1268" s="7">
        <v>2022.0</v>
      </c>
      <c r="B1268" s="7">
        <v>12.0</v>
      </c>
      <c r="C1268" s="7" t="s">
        <v>31</v>
      </c>
      <c r="D1268" s="7" t="s">
        <v>15</v>
      </c>
      <c r="E1268" s="7" t="s">
        <v>18</v>
      </c>
      <c r="F1268" s="8">
        <v>1180.550683</v>
      </c>
      <c r="G1268" s="9">
        <v>8.8174</v>
      </c>
      <c r="H1268" s="10">
        <f t="shared" si="1"/>
        <v>8817.4</v>
      </c>
      <c r="I1268" s="7">
        <v>3176.0</v>
      </c>
      <c r="J1268" s="11">
        <f t="shared" si="2"/>
        <v>2.776259446</v>
      </c>
      <c r="K1268" s="8">
        <f t="shared" si="3"/>
        <v>133.8887521</v>
      </c>
      <c r="L1268" s="7">
        <f>(400+599)/2</f>
        <v>499.5</v>
      </c>
      <c r="M1268" s="8">
        <f t="shared" si="4"/>
        <v>0.2680455498</v>
      </c>
    </row>
    <row r="1269" ht="15.75" hidden="1" customHeight="1">
      <c r="A1269" s="7">
        <v>2022.0</v>
      </c>
      <c r="B1269" s="7">
        <v>12.0</v>
      </c>
      <c r="C1269" s="7" t="s">
        <v>31</v>
      </c>
      <c r="D1269" s="7" t="s">
        <v>20</v>
      </c>
      <c r="E1269" s="7" t="s">
        <v>16</v>
      </c>
      <c r="F1269" s="8">
        <v>70.359689</v>
      </c>
      <c r="G1269" s="9">
        <v>0.5592</v>
      </c>
      <c r="H1269" s="10">
        <f t="shared" si="1"/>
        <v>559.2</v>
      </c>
      <c r="I1269" s="7">
        <v>229.0</v>
      </c>
      <c r="J1269" s="11">
        <f t="shared" si="2"/>
        <v>2.441921397</v>
      </c>
      <c r="K1269" s="8">
        <f t="shared" si="3"/>
        <v>125.8220476</v>
      </c>
      <c r="L1269" s="7">
        <f>(200+249)/2</f>
        <v>224.5</v>
      </c>
      <c r="M1269" s="8">
        <f t="shared" si="4"/>
        <v>0.5604545549</v>
      </c>
    </row>
    <row r="1270" ht="15.75" hidden="1" customHeight="1">
      <c r="A1270" s="7">
        <v>2022.0</v>
      </c>
      <c r="B1270" s="7">
        <v>12.0</v>
      </c>
      <c r="C1270" s="7" t="s">
        <v>31</v>
      </c>
      <c r="D1270" s="7" t="s">
        <v>20</v>
      </c>
      <c r="E1270" s="7" t="s">
        <v>18</v>
      </c>
      <c r="F1270" s="8">
        <v>2332.304375</v>
      </c>
      <c r="G1270" s="9">
        <v>13.1007</v>
      </c>
      <c r="H1270" s="10">
        <f t="shared" si="1"/>
        <v>13100.7</v>
      </c>
      <c r="I1270" s="7">
        <v>2389.0</v>
      </c>
      <c r="J1270" s="11">
        <f t="shared" si="2"/>
        <v>5.483758895</v>
      </c>
      <c r="K1270" s="8">
        <f t="shared" si="3"/>
        <v>178.0289889</v>
      </c>
      <c r="L1270" s="7">
        <f>(400+599)/2</f>
        <v>499.5</v>
      </c>
      <c r="M1270" s="8">
        <f t="shared" si="4"/>
        <v>0.3564143922</v>
      </c>
    </row>
    <row r="1271" ht="15.75" hidden="1" customHeight="1">
      <c r="A1271" s="7">
        <v>2022.0</v>
      </c>
      <c r="B1271" s="7">
        <v>12.0</v>
      </c>
      <c r="C1271" s="7" t="s">
        <v>31</v>
      </c>
      <c r="D1271" s="7" t="s">
        <v>25</v>
      </c>
      <c r="E1271" s="7" t="s">
        <v>27</v>
      </c>
      <c r="F1271" s="8">
        <v>74.095638</v>
      </c>
      <c r="G1271" s="9">
        <v>1.1649</v>
      </c>
      <c r="H1271" s="10">
        <f t="shared" si="1"/>
        <v>1164.9</v>
      </c>
      <c r="I1271" s="7">
        <v>121.0</v>
      </c>
      <c r="J1271" s="11">
        <f t="shared" si="2"/>
        <v>9.627272727</v>
      </c>
      <c r="K1271" s="8">
        <f t="shared" si="3"/>
        <v>63.60686583</v>
      </c>
      <c r="L1271" s="7">
        <f>(250+299)/2</f>
        <v>274.5</v>
      </c>
      <c r="M1271" s="8">
        <f t="shared" si="4"/>
        <v>0.2317190012</v>
      </c>
    </row>
    <row r="1272" ht="15.75" hidden="1" customHeight="1">
      <c r="A1272" s="7">
        <v>2022.0</v>
      </c>
      <c r="B1272" s="7">
        <v>12.0</v>
      </c>
      <c r="C1272" s="7" t="s">
        <v>31</v>
      </c>
      <c r="D1272" s="7" t="s">
        <v>25</v>
      </c>
      <c r="E1272" s="7" t="s">
        <v>17</v>
      </c>
      <c r="F1272" s="8">
        <v>674.819854</v>
      </c>
      <c r="G1272" s="9">
        <v>9.7878</v>
      </c>
      <c r="H1272" s="10">
        <f t="shared" si="1"/>
        <v>9787.8</v>
      </c>
      <c r="I1272" s="7">
        <v>1357.0</v>
      </c>
      <c r="J1272" s="11">
        <f t="shared" si="2"/>
        <v>7.212822402</v>
      </c>
      <c r="K1272" s="8">
        <f t="shared" si="3"/>
        <v>68.94499826</v>
      </c>
      <c r="L1272" s="7">
        <f t="shared" ref="L1272:L1275" si="82">(350+399)/2</f>
        <v>374.5</v>
      </c>
      <c r="M1272" s="8">
        <f t="shared" si="4"/>
        <v>0.1840987938</v>
      </c>
    </row>
    <row r="1273" ht="15.75" hidden="1" customHeight="1">
      <c r="A1273" s="7">
        <v>2022.0</v>
      </c>
      <c r="B1273" s="7">
        <v>12.0</v>
      </c>
      <c r="C1273" s="7" t="s">
        <v>31</v>
      </c>
      <c r="D1273" s="7" t="s">
        <v>55</v>
      </c>
      <c r="E1273" s="7" t="s">
        <v>17</v>
      </c>
      <c r="F1273" s="8">
        <v>253.993082</v>
      </c>
      <c r="G1273" s="9">
        <v>4.9301</v>
      </c>
      <c r="H1273" s="10">
        <f t="shared" si="1"/>
        <v>4930.1</v>
      </c>
      <c r="I1273" s="7">
        <v>686.0</v>
      </c>
      <c r="J1273" s="11">
        <f t="shared" si="2"/>
        <v>7.186734694</v>
      </c>
      <c r="K1273" s="8">
        <f t="shared" si="3"/>
        <v>51.51884992</v>
      </c>
      <c r="L1273" s="7">
        <f t="shared" si="82"/>
        <v>374.5</v>
      </c>
      <c r="M1273" s="8">
        <f t="shared" si="4"/>
        <v>0.1375670225</v>
      </c>
    </row>
    <row r="1274" ht="15.75" hidden="1" customHeight="1">
      <c r="A1274" s="7">
        <v>2022.0</v>
      </c>
      <c r="B1274" s="7">
        <v>12.0</v>
      </c>
      <c r="C1274" s="7" t="s">
        <v>31</v>
      </c>
      <c r="D1274" s="7" t="s">
        <v>58</v>
      </c>
      <c r="E1274" s="7" t="s">
        <v>17</v>
      </c>
      <c r="F1274" s="8">
        <v>211.175607</v>
      </c>
      <c r="G1274" s="9">
        <v>2.3783</v>
      </c>
      <c r="H1274" s="10">
        <f t="shared" si="1"/>
        <v>2378.3</v>
      </c>
      <c r="I1274" s="7">
        <v>1173.0</v>
      </c>
      <c r="J1274" s="11">
        <f t="shared" si="2"/>
        <v>2.027536232</v>
      </c>
      <c r="K1274" s="8">
        <f t="shared" si="3"/>
        <v>88.79266997</v>
      </c>
      <c r="L1274" s="7">
        <f t="shared" si="82"/>
        <v>374.5</v>
      </c>
      <c r="M1274" s="8">
        <f t="shared" si="4"/>
        <v>0.237096582</v>
      </c>
    </row>
    <row r="1275" ht="15.75" hidden="1" customHeight="1">
      <c r="A1275" s="7">
        <v>2022.0</v>
      </c>
      <c r="B1275" s="7">
        <v>12.0</v>
      </c>
      <c r="C1275" s="7" t="s">
        <v>31</v>
      </c>
      <c r="D1275" s="7" t="s">
        <v>24</v>
      </c>
      <c r="E1275" s="7" t="s">
        <v>17</v>
      </c>
      <c r="F1275" s="8">
        <v>140.682445</v>
      </c>
      <c r="G1275" s="9">
        <v>0.6349</v>
      </c>
      <c r="H1275" s="10">
        <f t="shared" si="1"/>
        <v>634.9</v>
      </c>
      <c r="I1275" s="7">
        <v>1.0</v>
      </c>
      <c r="J1275" s="11">
        <f t="shared" si="2"/>
        <v>634.9</v>
      </c>
      <c r="K1275" s="8">
        <f t="shared" si="3"/>
        <v>221.5820523</v>
      </c>
      <c r="L1275" s="7">
        <f t="shared" si="82"/>
        <v>374.5</v>
      </c>
      <c r="M1275" s="8">
        <f t="shared" si="4"/>
        <v>0.5916743719</v>
      </c>
    </row>
    <row r="1276" ht="15.75" hidden="1" customHeight="1">
      <c r="A1276" s="7">
        <v>2022.0</v>
      </c>
      <c r="B1276" s="7">
        <v>12.0</v>
      </c>
      <c r="C1276" s="7" t="s">
        <v>31</v>
      </c>
      <c r="D1276" s="7" t="s">
        <v>22</v>
      </c>
      <c r="E1276" s="7" t="s">
        <v>23</v>
      </c>
      <c r="F1276" s="8">
        <v>127.604833</v>
      </c>
      <c r="G1276" s="9">
        <v>1.9166</v>
      </c>
      <c r="H1276" s="10">
        <f t="shared" si="1"/>
        <v>1916.6</v>
      </c>
      <c r="I1276" s="7">
        <v>946.0</v>
      </c>
      <c r="J1276" s="11">
        <f t="shared" si="2"/>
        <v>2.026004228</v>
      </c>
      <c r="K1276" s="8">
        <f t="shared" si="3"/>
        <v>66.57875039</v>
      </c>
      <c r="L1276" s="7">
        <v>200.0</v>
      </c>
      <c r="M1276" s="8">
        <f t="shared" si="4"/>
        <v>0.332893752</v>
      </c>
    </row>
    <row r="1277" ht="15.75" hidden="1" customHeight="1">
      <c r="A1277" s="7">
        <v>2022.0</v>
      </c>
      <c r="B1277" s="7">
        <v>12.0</v>
      </c>
      <c r="C1277" s="7" t="s">
        <v>31</v>
      </c>
      <c r="D1277" s="7" t="s">
        <v>26</v>
      </c>
      <c r="E1277" s="7" t="s">
        <v>18</v>
      </c>
      <c r="F1277" s="8">
        <v>100.668722</v>
      </c>
      <c r="G1277" s="9">
        <v>0.4561</v>
      </c>
      <c r="H1277" s="10">
        <f t="shared" si="1"/>
        <v>456.1</v>
      </c>
      <c r="I1277" s="7">
        <v>244.0</v>
      </c>
      <c r="J1277" s="11">
        <f t="shared" si="2"/>
        <v>1.869262295</v>
      </c>
      <c r="K1277" s="8">
        <f t="shared" si="3"/>
        <v>220.7163385</v>
      </c>
      <c r="L1277" s="7">
        <f>(400+599)/2</f>
        <v>499.5</v>
      </c>
      <c r="M1277" s="8">
        <f t="shared" si="4"/>
        <v>0.4418745516</v>
      </c>
    </row>
    <row r="1278" ht="15.75" hidden="1" customHeight="1">
      <c r="A1278" s="7">
        <v>2022.0</v>
      </c>
      <c r="B1278" s="7">
        <v>12.0</v>
      </c>
      <c r="C1278" s="7" t="s">
        <v>31</v>
      </c>
      <c r="D1278" s="7" t="s">
        <v>62</v>
      </c>
      <c r="E1278" s="7" t="s">
        <v>27</v>
      </c>
      <c r="F1278" s="8">
        <v>92.915289</v>
      </c>
      <c r="G1278" s="9">
        <v>0.9816</v>
      </c>
      <c r="H1278" s="10">
        <f t="shared" si="1"/>
        <v>981.6</v>
      </c>
      <c r="I1278" s="7">
        <v>547.0</v>
      </c>
      <c r="J1278" s="11">
        <f t="shared" si="2"/>
        <v>1.794515539</v>
      </c>
      <c r="K1278" s="8">
        <f t="shared" si="3"/>
        <v>94.65697738</v>
      </c>
      <c r="L1278" s="7">
        <f>(250+299)/2</f>
        <v>274.5</v>
      </c>
      <c r="M1278" s="8">
        <f t="shared" si="4"/>
        <v>0.3448341617</v>
      </c>
    </row>
    <row r="1279" ht="15.75" hidden="1" customHeight="1">
      <c r="A1279" s="7">
        <v>2022.0</v>
      </c>
      <c r="B1279" s="7">
        <v>12.0</v>
      </c>
      <c r="C1279" s="7" t="s">
        <v>31</v>
      </c>
      <c r="D1279" s="7" t="s">
        <v>61</v>
      </c>
      <c r="E1279" s="7" t="s">
        <v>18</v>
      </c>
      <c r="F1279" s="8">
        <v>41.641205</v>
      </c>
      <c r="G1279" s="9">
        <v>0.1945</v>
      </c>
      <c r="H1279" s="10">
        <f t="shared" si="1"/>
        <v>194.5</v>
      </c>
      <c r="I1279" s="7">
        <v>1.0</v>
      </c>
      <c r="J1279" s="11">
        <f t="shared" si="2"/>
        <v>194.5</v>
      </c>
      <c r="K1279" s="8">
        <f t="shared" si="3"/>
        <v>214.093599</v>
      </c>
      <c r="L1279" s="7">
        <f>(400+599)/2</f>
        <v>499.5</v>
      </c>
      <c r="M1279" s="8">
        <f t="shared" si="4"/>
        <v>0.4286158138</v>
      </c>
    </row>
    <row r="1280" ht="15.75" hidden="1" customHeight="1">
      <c r="A1280" s="7">
        <v>2022.0</v>
      </c>
      <c r="B1280" s="7">
        <v>12.0</v>
      </c>
      <c r="C1280" s="7" t="s">
        <v>37</v>
      </c>
      <c r="D1280" s="7" t="s">
        <v>15</v>
      </c>
      <c r="E1280" s="7" t="s">
        <v>16</v>
      </c>
      <c r="F1280" s="8">
        <v>2257.732329</v>
      </c>
      <c r="G1280" s="9">
        <v>27.5368</v>
      </c>
      <c r="H1280" s="10">
        <f t="shared" si="1"/>
        <v>27536.8</v>
      </c>
      <c r="I1280" s="7">
        <v>4364.0</v>
      </c>
      <c r="J1280" s="11">
        <f t="shared" si="2"/>
        <v>6.309990834</v>
      </c>
      <c r="K1280" s="8">
        <f t="shared" si="3"/>
        <v>81.98964037</v>
      </c>
      <c r="L1280" s="7">
        <f>(200+249)/2</f>
        <v>224.5</v>
      </c>
      <c r="M1280" s="8">
        <f t="shared" si="4"/>
        <v>0.3652099794</v>
      </c>
    </row>
    <row r="1281" ht="15.75" hidden="1" customHeight="1">
      <c r="A1281" s="7">
        <v>2022.0</v>
      </c>
      <c r="B1281" s="7">
        <v>12.0</v>
      </c>
      <c r="C1281" s="7" t="s">
        <v>37</v>
      </c>
      <c r="D1281" s="7" t="s">
        <v>15</v>
      </c>
      <c r="E1281" s="7" t="s">
        <v>17</v>
      </c>
      <c r="F1281" s="8">
        <v>14747.014971</v>
      </c>
      <c r="G1281" s="9">
        <v>124.5474</v>
      </c>
      <c r="H1281" s="10">
        <f t="shared" si="1"/>
        <v>124547.4</v>
      </c>
      <c r="I1281" s="7">
        <v>16129.0</v>
      </c>
      <c r="J1281" s="11">
        <f t="shared" si="2"/>
        <v>7.721954244</v>
      </c>
      <c r="K1281" s="8">
        <f t="shared" si="3"/>
        <v>118.40484</v>
      </c>
      <c r="L1281" s="7">
        <f>(350+399)/2</f>
        <v>374.5</v>
      </c>
      <c r="M1281" s="8">
        <f t="shared" si="4"/>
        <v>0.3161677971</v>
      </c>
    </row>
    <row r="1282" ht="15.75" hidden="1" customHeight="1">
      <c r="A1282" s="7">
        <v>2022.0</v>
      </c>
      <c r="B1282" s="7">
        <v>12.0</v>
      </c>
      <c r="C1282" s="7" t="s">
        <v>37</v>
      </c>
      <c r="D1282" s="7" t="s">
        <v>15</v>
      </c>
      <c r="E1282" s="7" t="s">
        <v>18</v>
      </c>
      <c r="F1282" s="8">
        <v>2942.582832</v>
      </c>
      <c r="G1282" s="9">
        <v>22.1265</v>
      </c>
      <c r="H1282" s="10">
        <f t="shared" si="1"/>
        <v>22126.5</v>
      </c>
      <c r="I1282" s="7">
        <v>6172.0</v>
      </c>
      <c r="J1282" s="11">
        <f t="shared" si="2"/>
        <v>3.584980557</v>
      </c>
      <c r="K1282" s="8">
        <f t="shared" si="3"/>
        <v>132.9890779</v>
      </c>
      <c r="L1282" s="7">
        <f>(400+599)/2</f>
        <v>499.5</v>
      </c>
      <c r="M1282" s="8">
        <f t="shared" si="4"/>
        <v>0.2662444002</v>
      </c>
    </row>
    <row r="1283" ht="15.75" hidden="1" customHeight="1">
      <c r="A1283" s="7">
        <v>2022.0</v>
      </c>
      <c r="B1283" s="7">
        <v>12.0</v>
      </c>
      <c r="C1283" s="7" t="s">
        <v>37</v>
      </c>
      <c r="D1283" s="7" t="s">
        <v>15</v>
      </c>
      <c r="E1283" s="7" t="s">
        <v>19</v>
      </c>
      <c r="F1283" s="8">
        <v>5.149395</v>
      </c>
      <c r="G1283" s="9">
        <v>0.0249</v>
      </c>
      <c r="H1283" s="10">
        <f t="shared" si="1"/>
        <v>24.9</v>
      </c>
      <c r="I1283" s="7">
        <v>6.0</v>
      </c>
      <c r="J1283" s="11">
        <f t="shared" si="2"/>
        <v>4.15</v>
      </c>
      <c r="K1283" s="8">
        <f t="shared" si="3"/>
        <v>206.803012</v>
      </c>
      <c r="L1283" s="7">
        <f>(600+899)/2</f>
        <v>749.5</v>
      </c>
      <c r="M1283" s="8">
        <f t="shared" si="4"/>
        <v>0.2759212969</v>
      </c>
    </row>
    <row r="1284" ht="15.75" hidden="1" customHeight="1">
      <c r="A1284" s="7">
        <v>2022.0</v>
      </c>
      <c r="B1284" s="7">
        <v>12.0</v>
      </c>
      <c r="C1284" s="7" t="s">
        <v>37</v>
      </c>
      <c r="D1284" s="7" t="s">
        <v>20</v>
      </c>
      <c r="E1284" s="7" t="s">
        <v>16</v>
      </c>
      <c r="F1284" s="8">
        <v>182.294011</v>
      </c>
      <c r="G1284" s="9">
        <v>1.3947</v>
      </c>
      <c r="H1284" s="10">
        <f t="shared" si="1"/>
        <v>1394.7</v>
      </c>
      <c r="I1284" s="7">
        <v>295.0</v>
      </c>
      <c r="J1284" s="11">
        <f t="shared" si="2"/>
        <v>4.72779661</v>
      </c>
      <c r="K1284" s="8">
        <f t="shared" si="3"/>
        <v>130.704819</v>
      </c>
      <c r="L1284" s="7">
        <f>(200+249)/2</f>
        <v>224.5</v>
      </c>
      <c r="M1284" s="8">
        <f t="shared" si="4"/>
        <v>0.5822040934</v>
      </c>
    </row>
    <row r="1285" ht="15.75" hidden="1" customHeight="1">
      <c r="A1285" s="7">
        <v>2022.0</v>
      </c>
      <c r="B1285" s="7">
        <v>12.0</v>
      </c>
      <c r="C1285" s="7" t="s">
        <v>37</v>
      </c>
      <c r="D1285" s="7" t="s">
        <v>20</v>
      </c>
      <c r="E1285" s="7" t="s">
        <v>18</v>
      </c>
      <c r="F1285" s="8">
        <v>9074.154704</v>
      </c>
      <c r="G1285" s="9">
        <v>50.754</v>
      </c>
      <c r="H1285" s="10">
        <f t="shared" si="1"/>
        <v>50754</v>
      </c>
      <c r="I1285" s="7">
        <v>8459.0</v>
      </c>
      <c r="J1285" s="11">
        <f t="shared" si="2"/>
        <v>6</v>
      </c>
      <c r="K1285" s="8">
        <f t="shared" si="3"/>
        <v>178.7869863</v>
      </c>
      <c r="L1285" s="7">
        <f>(400+599)/2</f>
        <v>499.5</v>
      </c>
      <c r="M1285" s="8">
        <f t="shared" si="4"/>
        <v>0.3579319046</v>
      </c>
    </row>
    <row r="1286" ht="15.75" hidden="1" customHeight="1">
      <c r="A1286" s="7">
        <v>2022.0</v>
      </c>
      <c r="B1286" s="7">
        <v>12.0</v>
      </c>
      <c r="C1286" s="7" t="s">
        <v>37</v>
      </c>
      <c r="D1286" s="7" t="s">
        <v>25</v>
      </c>
      <c r="E1286" s="7" t="s">
        <v>27</v>
      </c>
      <c r="F1286" s="8">
        <v>220.706441</v>
      </c>
      <c r="G1286" s="9">
        <v>3.4787</v>
      </c>
      <c r="H1286" s="10">
        <f t="shared" si="1"/>
        <v>3478.7</v>
      </c>
      <c r="I1286" s="7">
        <v>354.0</v>
      </c>
      <c r="J1286" s="11">
        <f t="shared" si="2"/>
        <v>9.826836158</v>
      </c>
      <c r="K1286" s="8">
        <f t="shared" si="3"/>
        <v>63.44509184</v>
      </c>
      <c r="L1286" s="7">
        <f>(250+299)/2</f>
        <v>274.5</v>
      </c>
      <c r="M1286" s="8">
        <f t="shared" si="4"/>
        <v>0.2311296606</v>
      </c>
    </row>
    <row r="1287" ht="15.75" hidden="1" customHeight="1">
      <c r="A1287" s="7">
        <v>2022.0</v>
      </c>
      <c r="B1287" s="7">
        <v>12.0</v>
      </c>
      <c r="C1287" s="7" t="s">
        <v>37</v>
      </c>
      <c r="D1287" s="7" t="s">
        <v>25</v>
      </c>
      <c r="E1287" s="7" t="s">
        <v>17</v>
      </c>
      <c r="F1287" s="8">
        <v>1815.368418</v>
      </c>
      <c r="G1287" s="9">
        <v>24.7325</v>
      </c>
      <c r="H1287" s="10">
        <f t="shared" si="1"/>
        <v>24732.5</v>
      </c>
      <c r="I1287" s="7">
        <v>1841.0</v>
      </c>
      <c r="J1287" s="11">
        <f t="shared" si="2"/>
        <v>13.43427485</v>
      </c>
      <c r="K1287" s="8">
        <f t="shared" si="3"/>
        <v>73.40011798</v>
      </c>
      <c r="L1287" s="7">
        <f t="shared" ref="L1287:L1288" si="83">(350+399)/2</f>
        <v>374.5</v>
      </c>
      <c r="M1287" s="8">
        <f t="shared" si="4"/>
        <v>0.1959949746</v>
      </c>
    </row>
    <row r="1288" ht="15.75" hidden="1" customHeight="1">
      <c r="A1288" s="7">
        <v>2022.0</v>
      </c>
      <c r="B1288" s="7">
        <v>12.0</v>
      </c>
      <c r="C1288" s="7" t="s">
        <v>37</v>
      </c>
      <c r="D1288" s="7" t="s">
        <v>58</v>
      </c>
      <c r="E1288" s="7" t="s">
        <v>17</v>
      </c>
      <c r="F1288" s="8">
        <v>1260.041579</v>
      </c>
      <c r="G1288" s="9">
        <v>13.8492</v>
      </c>
      <c r="H1288" s="10">
        <f t="shared" si="1"/>
        <v>13849.2</v>
      </c>
      <c r="I1288" s="7">
        <v>3776.0</v>
      </c>
      <c r="J1288" s="11">
        <f t="shared" si="2"/>
        <v>3.667690678</v>
      </c>
      <c r="K1288" s="8">
        <f t="shared" si="3"/>
        <v>90.98298667</v>
      </c>
      <c r="L1288" s="7">
        <f t="shared" si="83"/>
        <v>374.5</v>
      </c>
      <c r="M1288" s="8">
        <f t="shared" si="4"/>
        <v>0.2429452248</v>
      </c>
    </row>
    <row r="1289" ht="15.75" hidden="1" customHeight="1">
      <c r="A1289" s="7">
        <v>2022.0</v>
      </c>
      <c r="B1289" s="7">
        <v>12.0</v>
      </c>
      <c r="C1289" s="7" t="s">
        <v>37</v>
      </c>
      <c r="D1289" s="7" t="s">
        <v>26</v>
      </c>
      <c r="E1289" s="7" t="s">
        <v>32</v>
      </c>
      <c r="F1289" s="8">
        <v>4.619411</v>
      </c>
      <c r="G1289" s="9">
        <v>0.0155</v>
      </c>
      <c r="H1289" s="10">
        <f t="shared" si="1"/>
        <v>15.5</v>
      </c>
      <c r="I1289" s="7">
        <v>14.0</v>
      </c>
      <c r="J1289" s="11">
        <f t="shared" si="2"/>
        <v>1.107142857</v>
      </c>
      <c r="K1289" s="8">
        <f t="shared" si="3"/>
        <v>298.0265161</v>
      </c>
      <c r="L1289" s="7">
        <f>(300+349)/2</f>
        <v>324.5</v>
      </c>
      <c r="M1289" s="8">
        <f t="shared" si="4"/>
        <v>0.9184176152</v>
      </c>
    </row>
    <row r="1290" ht="15.75" hidden="1" customHeight="1">
      <c r="A1290" s="7">
        <v>2022.0</v>
      </c>
      <c r="B1290" s="7">
        <v>12.0</v>
      </c>
      <c r="C1290" s="7" t="s">
        <v>37</v>
      </c>
      <c r="D1290" s="7" t="s">
        <v>26</v>
      </c>
      <c r="E1290" s="7" t="s">
        <v>18</v>
      </c>
      <c r="F1290" s="8">
        <v>790.268994</v>
      </c>
      <c r="G1290" s="9">
        <v>3.6888</v>
      </c>
      <c r="H1290" s="10">
        <f t="shared" si="1"/>
        <v>3688.8</v>
      </c>
      <c r="I1290" s="7">
        <v>1183.0</v>
      </c>
      <c r="J1290" s="11">
        <f t="shared" si="2"/>
        <v>3.118174134</v>
      </c>
      <c r="K1290" s="8">
        <f t="shared" si="3"/>
        <v>214.2347088</v>
      </c>
      <c r="L1290" s="7">
        <f>(400+599)/2</f>
        <v>499.5</v>
      </c>
      <c r="M1290" s="8">
        <f t="shared" si="4"/>
        <v>0.428898316</v>
      </c>
    </row>
    <row r="1291" ht="15.75" hidden="1" customHeight="1">
      <c r="A1291" s="7">
        <v>2022.0</v>
      </c>
      <c r="B1291" s="7">
        <v>12.0</v>
      </c>
      <c r="C1291" s="7" t="s">
        <v>37</v>
      </c>
      <c r="D1291" s="7" t="s">
        <v>38</v>
      </c>
      <c r="E1291" s="7" t="s">
        <v>23</v>
      </c>
      <c r="F1291" s="8">
        <v>434.616644</v>
      </c>
      <c r="G1291" s="9">
        <v>1.3492</v>
      </c>
      <c r="H1291" s="10">
        <f t="shared" si="1"/>
        <v>1349.2</v>
      </c>
      <c r="I1291" s="7">
        <v>118.0</v>
      </c>
      <c r="J1291" s="11">
        <f t="shared" si="2"/>
        <v>11.43389831</v>
      </c>
      <c r="K1291" s="8">
        <f t="shared" si="3"/>
        <v>322.1291462</v>
      </c>
      <c r="L1291" s="7">
        <v>200.0</v>
      </c>
      <c r="M1291" s="8">
        <f t="shared" si="4"/>
        <v>1.610645731</v>
      </c>
    </row>
    <row r="1292" ht="15.75" hidden="1" customHeight="1">
      <c r="A1292" s="7">
        <v>2022.0</v>
      </c>
      <c r="B1292" s="7">
        <v>12.0</v>
      </c>
      <c r="C1292" s="7" t="s">
        <v>37</v>
      </c>
      <c r="D1292" s="7" t="s">
        <v>38</v>
      </c>
      <c r="E1292" s="7" t="s">
        <v>17</v>
      </c>
      <c r="F1292" s="8">
        <v>6.659516</v>
      </c>
      <c r="G1292" s="9">
        <v>0.013</v>
      </c>
      <c r="H1292" s="10">
        <f t="shared" si="1"/>
        <v>13</v>
      </c>
      <c r="I1292" s="7">
        <v>4.0</v>
      </c>
      <c r="J1292" s="11">
        <f t="shared" si="2"/>
        <v>3.25</v>
      </c>
      <c r="K1292" s="8">
        <f t="shared" si="3"/>
        <v>512.2704615</v>
      </c>
      <c r="L1292" s="7">
        <f>(350+399)/2</f>
        <v>374.5</v>
      </c>
      <c r="M1292" s="8">
        <f t="shared" si="4"/>
        <v>1.367878402</v>
      </c>
    </row>
    <row r="1293" ht="15.75" hidden="1" customHeight="1">
      <c r="A1293" s="7">
        <v>2022.0</v>
      </c>
      <c r="B1293" s="7">
        <v>12.0</v>
      </c>
      <c r="C1293" s="7" t="s">
        <v>37</v>
      </c>
      <c r="D1293" s="7" t="s">
        <v>38</v>
      </c>
      <c r="E1293" s="7" t="s">
        <v>18</v>
      </c>
      <c r="F1293" s="8">
        <v>30.069205</v>
      </c>
      <c r="G1293" s="9">
        <v>0.0574</v>
      </c>
      <c r="H1293" s="10">
        <f t="shared" si="1"/>
        <v>57.4</v>
      </c>
      <c r="I1293" s="7">
        <v>43.0</v>
      </c>
      <c r="J1293" s="11">
        <f t="shared" si="2"/>
        <v>1.334883721</v>
      </c>
      <c r="K1293" s="8">
        <f t="shared" si="3"/>
        <v>523.8537456</v>
      </c>
      <c r="L1293" s="7">
        <f>(400+599)/2</f>
        <v>499.5</v>
      </c>
      <c r="M1293" s="8">
        <f t="shared" si="4"/>
        <v>1.048756248</v>
      </c>
    </row>
    <row r="1294" ht="15.75" hidden="1" customHeight="1">
      <c r="A1294" s="7">
        <v>2022.0</v>
      </c>
      <c r="B1294" s="7">
        <v>12.0</v>
      </c>
      <c r="C1294" s="7" t="s">
        <v>37</v>
      </c>
      <c r="D1294" s="7" t="s">
        <v>22</v>
      </c>
      <c r="E1294" s="7" t="s">
        <v>23</v>
      </c>
      <c r="F1294" s="8">
        <v>408.107014</v>
      </c>
      <c r="G1294" s="9">
        <v>5.3833</v>
      </c>
      <c r="H1294" s="10">
        <f t="shared" si="1"/>
        <v>5383.3</v>
      </c>
      <c r="I1294" s="7">
        <v>1679.0</v>
      </c>
      <c r="J1294" s="11">
        <f t="shared" si="2"/>
        <v>3.206253722</v>
      </c>
      <c r="K1294" s="8">
        <f t="shared" si="3"/>
        <v>75.80982186</v>
      </c>
      <c r="L1294" s="7">
        <v>200.0</v>
      </c>
      <c r="M1294" s="8">
        <f t="shared" si="4"/>
        <v>0.3790491093</v>
      </c>
    </row>
    <row r="1295" ht="15.75" hidden="1" customHeight="1">
      <c r="A1295" s="7">
        <v>2022.0</v>
      </c>
      <c r="B1295" s="7">
        <v>12.0</v>
      </c>
      <c r="C1295" s="7" t="s">
        <v>37</v>
      </c>
      <c r="D1295" s="7" t="s">
        <v>55</v>
      </c>
      <c r="E1295" s="7" t="s">
        <v>17</v>
      </c>
      <c r="F1295" s="8">
        <v>308.903722</v>
      </c>
      <c r="G1295" s="9">
        <v>7.3405</v>
      </c>
      <c r="H1295" s="10">
        <f t="shared" si="1"/>
        <v>7340.5</v>
      </c>
      <c r="I1295" s="7">
        <v>841.0</v>
      </c>
      <c r="J1295" s="11">
        <f t="shared" si="2"/>
        <v>8.728299643</v>
      </c>
      <c r="K1295" s="8">
        <f t="shared" si="3"/>
        <v>42.08210912</v>
      </c>
      <c r="L1295" s="7">
        <f t="shared" ref="L1295:L1296" si="84">(350+399)/2</f>
        <v>374.5</v>
      </c>
      <c r="M1295" s="8">
        <f t="shared" si="4"/>
        <v>0.1123687827</v>
      </c>
    </row>
    <row r="1296" ht="15.75" hidden="1" customHeight="1">
      <c r="A1296" s="7">
        <v>2022.0</v>
      </c>
      <c r="B1296" s="7">
        <v>12.0</v>
      </c>
      <c r="C1296" s="7" t="s">
        <v>37</v>
      </c>
      <c r="D1296" s="7" t="s">
        <v>24</v>
      </c>
      <c r="E1296" s="7" t="s">
        <v>17</v>
      </c>
      <c r="F1296" s="8">
        <v>257.234189</v>
      </c>
      <c r="G1296" s="9">
        <v>1.2131</v>
      </c>
      <c r="H1296" s="10">
        <f t="shared" si="1"/>
        <v>1213.1</v>
      </c>
      <c r="I1296" s="7">
        <v>1.0</v>
      </c>
      <c r="J1296" s="11">
        <f t="shared" si="2"/>
        <v>1213.1</v>
      </c>
      <c r="K1296" s="8">
        <f t="shared" si="3"/>
        <v>212.046978</v>
      </c>
      <c r="L1296" s="7">
        <f t="shared" si="84"/>
        <v>374.5</v>
      </c>
      <c r="M1296" s="8">
        <f t="shared" si="4"/>
        <v>0.5662135594</v>
      </c>
    </row>
    <row r="1297" ht="15.75" hidden="1" customHeight="1">
      <c r="A1297" s="7">
        <v>2022.0</v>
      </c>
      <c r="B1297" s="7">
        <v>12.0</v>
      </c>
      <c r="C1297" s="7" t="s">
        <v>37</v>
      </c>
      <c r="D1297" s="7" t="s">
        <v>40</v>
      </c>
      <c r="E1297" s="7" t="s">
        <v>23</v>
      </c>
      <c r="F1297" s="8">
        <v>71.738722</v>
      </c>
      <c r="G1297" s="9">
        <v>0.2321</v>
      </c>
      <c r="H1297" s="10">
        <f t="shared" si="1"/>
        <v>232.1</v>
      </c>
      <c r="I1297" s="7">
        <v>1.0</v>
      </c>
      <c r="J1297" s="11">
        <f t="shared" si="2"/>
        <v>232.1</v>
      </c>
      <c r="K1297" s="8">
        <f t="shared" si="3"/>
        <v>309.0854028</v>
      </c>
      <c r="L1297" s="7">
        <v>200.0</v>
      </c>
      <c r="M1297" s="8">
        <f t="shared" si="4"/>
        <v>1.545427014</v>
      </c>
    </row>
    <row r="1298" ht="15.75" hidden="1" customHeight="1">
      <c r="A1298" s="7">
        <v>2022.0</v>
      </c>
      <c r="B1298" s="7">
        <v>12.0</v>
      </c>
      <c r="C1298" s="7" t="s">
        <v>37</v>
      </c>
      <c r="D1298" s="7" t="s">
        <v>40</v>
      </c>
      <c r="E1298" s="7" t="s">
        <v>17</v>
      </c>
      <c r="F1298" s="8">
        <v>138.916582</v>
      </c>
      <c r="G1298" s="9">
        <v>0.4155</v>
      </c>
      <c r="H1298" s="10">
        <f t="shared" si="1"/>
        <v>415.5</v>
      </c>
      <c r="I1298" s="7">
        <v>1.0</v>
      </c>
      <c r="J1298" s="11">
        <f t="shared" si="2"/>
        <v>415.5</v>
      </c>
      <c r="K1298" s="8">
        <f t="shared" si="3"/>
        <v>334.3359374</v>
      </c>
      <c r="L1298" s="7">
        <f>(350+399)/2</f>
        <v>374.5</v>
      </c>
      <c r="M1298" s="8">
        <f t="shared" si="4"/>
        <v>0.8927528369</v>
      </c>
    </row>
    <row r="1299" ht="15.75" hidden="1" customHeight="1">
      <c r="A1299" s="7">
        <v>2022.0</v>
      </c>
      <c r="B1299" s="7">
        <v>1.0</v>
      </c>
      <c r="C1299" s="7" t="s">
        <v>14</v>
      </c>
      <c r="D1299" s="7" t="s">
        <v>15</v>
      </c>
      <c r="E1299" s="7" t="s">
        <v>52</v>
      </c>
      <c r="F1299" s="8">
        <v>732.9798</v>
      </c>
      <c r="G1299" s="9">
        <v>10.0537</v>
      </c>
      <c r="H1299" s="10">
        <f t="shared" si="1"/>
        <v>10053.7</v>
      </c>
      <c r="I1299" s="7">
        <v>411.0</v>
      </c>
      <c r="J1299" s="11">
        <f t="shared" si="2"/>
        <v>24.46155718</v>
      </c>
      <c r="K1299" s="8">
        <f t="shared" si="3"/>
        <v>72.90647224</v>
      </c>
      <c r="L1299" s="7">
        <f t="shared" ref="L1299:L1334" si="85">(100+199)/2</f>
        <v>149.5</v>
      </c>
      <c r="M1299" s="8">
        <f t="shared" si="4"/>
        <v>0.4876687107</v>
      </c>
    </row>
    <row r="1300" ht="15.75" hidden="1" customHeight="1">
      <c r="A1300" s="7">
        <v>2022.0</v>
      </c>
      <c r="B1300" s="7">
        <v>1.0</v>
      </c>
      <c r="C1300" s="7" t="s">
        <v>31</v>
      </c>
      <c r="D1300" s="7" t="s">
        <v>15</v>
      </c>
      <c r="E1300" s="7" t="s">
        <v>52</v>
      </c>
      <c r="F1300" s="8">
        <v>460.2065</v>
      </c>
      <c r="G1300" s="9">
        <v>6.1788</v>
      </c>
      <c r="H1300" s="10">
        <f t="shared" si="1"/>
        <v>6178.8</v>
      </c>
      <c r="I1300" s="7">
        <v>1111.0</v>
      </c>
      <c r="J1300" s="11">
        <f t="shared" si="2"/>
        <v>5.561476148</v>
      </c>
      <c r="K1300" s="8">
        <f t="shared" si="3"/>
        <v>74.48153363</v>
      </c>
      <c r="L1300" s="7">
        <f t="shared" si="85"/>
        <v>149.5</v>
      </c>
      <c r="M1300" s="8">
        <f t="shared" si="4"/>
        <v>0.4982042383</v>
      </c>
    </row>
    <row r="1301" ht="15.75" hidden="1" customHeight="1">
      <c r="A1301" s="7">
        <v>2022.0</v>
      </c>
      <c r="B1301" s="7">
        <v>1.0</v>
      </c>
      <c r="C1301" s="7" t="s">
        <v>37</v>
      </c>
      <c r="D1301" s="7" t="s">
        <v>15</v>
      </c>
      <c r="E1301" s="7" t="s">
        <v>52</v>
      </c>
      <c r="F1301" s="8">
        <v>1310.1595</v>
      </c>
      <c r="G1301" s="9">
        <v>17.2088</v>
      </c>
      <c r="H1301" s="10">
        <f t="shared" si="1"/>
        <v>17208.8</v>
      </c>
      <c r="I1301" s="7">
        <v>1929.0</v>
      </c>
      <c r="J1301" s="11">
        <f t="shared" si="2"/>
        <v>8.921099015</v>
      </c>
      <c r="K1301" s="8">
        <f t="shared" si="3"/>
        <v>76.13311213</v>
      </c>
      <c r="L1301" s="7">
        <f t="shared" si="85"/>
        <v>149.5</v>
      </c>
      <c r="M1301" s="8">
        <f t="shared" si="4"/>
        <v>0.5092515861</v>
      </c>
    </row>
    <row r="1302" ht="15.75" hidden="1" customHeight="1">
      <c r="A1302" s="7">
        <v>2022.0</v>
      </c>
      <c r="B1302" s="7">
        <v>2.0</v>
      </c>
      <c r="C1302" s="7" t="s">
        <v>14</v>
      </c>
      <c r="D1302" s="7" t="s">
        <v>15</v>
      </c>
      <c r="E1302" s="7" t="s">
        <v>52</v>
      </c>
      <c r="F1302" s="8">
        <v>666.1454</v>
      </c>
      <c r="G1302" s="9">
        <v>9.7913</v>
      </c>
      <c r="H1302" s="10">
        <f t="shared" si="1"/>
        <v>9791.3</v>
      </c>
      <c r="I1302" s="7">
        <v>392.0</v>
      </c>
      <c r="J1302" s="11">
        <f t="shared" si="2"/>
        <v>24.97780612</v>
      </c>
      <c r="K1302" s="8">
        <f t="shared" si="3"/>
        <v>68.03441831</v>
      </c>
      <c r="L1302" s="7">
        <f t="shared" si="85"/>
        <v>149.5</v>
      </c>
      <c r="M1302" s="8">
        <f t="shared" si="4"/>
        <v>0.4550797211</v>
      </c>
    </row>
    <row r="1303" ht="15.75" hidden="1" customHeight="1">
      <c r="A1303" s="7">
        <v>2022.0</v>
      </c>
      <c r="B1303" s="7">
        <v>2.0</v>
      </c>
      <c r="C1303" s="7" t="s">
        <v>31</v>
      </c>
      <c r="D1303" s="7" t="s">
        <v>15</v>
      </c>
      <c r="E1303" s="7" t="s">
        <v>52</v>
      </c>
      <c r="F1303" s="8">
        <v>367.6882</v>
      </c>
      <c r="G1303" s="9">
        <v>4.6616</v>
      </c>
      <c r="H1303" s="10">
        <f t="shared" si="1"/>
        <v>4661.6</v>
      </c>
      <c r="I1303" s="7">
        <v>843.0</v>
      </c>
      <c r="J1303" s="11">
        <f t="shared" si="2"/>
        <v>5.529774614</v>
      </c>
      <c r="K1303" s="8">
        <f t="shared" si="3"/>
        <v>78.87596533</v>
      </c>
      <c r="L1303" s="7">
        <f t="shared" si="85"/>
        <v>149.5</v>
      </c>
      <c r="M1303" s="8">
        <f t="shared" si="4"/>
        <v>0.5275984303</v>
      </c>
    </row>
    <row r="1304" ht="15.75" hidden="1" customHeight="1">
      <c r="A1304" s="7">
        <v>2022.0</v>
      </c>
      <c r="B1304" s="7">
        <v>2.0</v>
      </c>
      <c r="C1304" s="7" t="s">
        <v>37</v>
      </c>
      <c r="D1304" s="7" t="s">
        <v>15</v>
      </c>
      <c r="E1304" s="7" t="s">
        <v>52</v>
      </c>
      <c r="F1304" s="8">
        <v>992.1755</v>
      </c>
      <c r="G1304" s="9">
        <v>12.1234</v>
      </c>
      <c r="H1304" s="10">
        <f t="shared" si="1"/>
        <v>12123.4</v>
      </c>
      <c r="I1304" s="7">
        <v>1624.0</v>
      </c>
      <c r="J1304" s="11">
        <f t="shared" si="2"/>
        <v>7.465147783</v>
      </c>
      <c r="K1304" s="8">
        <f t="shared" si="3"/>
        <v>81.83970668</v>
      </c>
      <c r="L1304" s="7">
        <f t="shared" si="85"/>
        <v>149.5</v>
      </c>
      <c r="M1304" s="8">
        <f t="shared" si="4"/>
        <v>0.5474227872</v>
      </c>
    </row>
    <row r="1305" ht="15.75" hidden="1" customHeight="1">
      <c r="A1305" s="7">
        <v>2022.0</v>
      </c>
      <c r="B1305" s="7">
        <v>3.0</v>
      </c>
      <c r="C1305" s="7" t="s">
        <v>14</v>
      </c>
      <c r="D1305" s="7" t="s">
        <v>15</v>
      </c>
      <c r="E1305" s="7" t="s">
        <v>52</v>
      </c>
      <c r="F1305" s="8">
        <v>1111.4856</v>
      </c>
      <c r="G1305" s="9">
        <v>16.2433</v>
      </c>
      <c r="H1305" s="10">
        <f t="shared" si="1"/>
        <v>16243.3</v>
      </c>
      <c r="I1305" s="7">
        <v>339.0</v>
      </c>
      <c r="J1305" s="11">
        <f t="shared" si="2"/>
        <v>47.91533923</v>
      </c>
      <c r="K1305" s="8">
        <f t="shared" si="3"/>
        <v>68.42732696</v>
      </c>
      <c r="L1305" s="7">
        <f t="shared" si="85"/>
        <v>149.5</v>
      </c>
      <c r="M1305" s="8">
        <f t="shared" si="4"/>
        <v>0.4577078726</v>
      </c>
    </row>
    <row r="1306" ht="15.75" hidden="1" customHeight="1">
      <c r="A1306" s="7">
        <v>2022.0</v>
      </c>
      <c r="B1306" s="7">
        <v>3.0</v>
      </c>
      <c r="C1306" s="7" t="s">
        <v>31</v>
      </c>
      <c r="D1306" s="7" t="s">
        <v>15</v>
      </c>
      <c r="E1306" s="7" t="s">
        <v>52</v>
      </c>
      <c r="F1306" s="8">
        <v>333.6765</v>
      </c>
      <c r="G1306" s="9">
        <v>3.9952</v>
      </c>
      <c r="H1306" s="10">
        <f t="shared" si="1"/>
        <v>3995.2</v>
      </c>
      <c r="I1306" s="7">
        <v>791.0</v>
      </c>
      <c r="J1306" s="11">
        <f t="shared" si="2"/>
        <v>5.050821745</v>
      </c>
      <c r="K1306" s="8">
        <f t="shared" si="3"/>
        <v>83.51934822</v>
      </c>
      <c r="L1306" s="7">
        <f t="shared" si="85"/>
        <v>149.5</v>
      </c>
      <c r="M1306" s="8">
        <f t="shared" si="4"/>
        <v>0.5586578476</v>
      </c>
    </row>
    <row r="1307" ht="15.75" hidden="1" customHeight="1">
      <c r="A1307" s="7">
        <v>2022.0</v>
      </c>
      <c r="B1307" s="7">
        <v>3.0</v>
      </c>
      <c r="C1307" s="7" t="s">
        <v>37</v>
      </c>
      <c r="D1307" s="7" t="s">
        <v>15</v>
      </c>
      <c r="E1307" s="7" t="s">
        <v>52</v>
      </c>
      <c r="F1307" s="8">
        <v>1307.2</v>
      </c>
      <c r="G1307" s="9">
        <v>18.5283</v>
      </c>
      <c r="H1307" s="10">
        <f t="shared" si="1"/>
        <v>18528.3</v>
      </c>
      <c r="I1307" s="7">
        <v>1466.0</v>
      </c>
      <c r="J1307" s="11">
        <f t="shared" si="2"/>
        <v>12.63867667</v>
      </c>
      <c r="K1307" s="8">
        <f t="shared" si="3"/>
        <v>70.55153468</v>
      </c>
      <c r="L1307" s="7">
        <f t="shared" si="85"/>
        <v>149.5</v>
      </c>
      <c r="M1307" s="8">
        <f t="shared" si="4"/>
        <v>0.4719166199</v>
      </c>
    </row>
    <row r="1308" ht="15.75" hidden="1" customHeight="1">
      <c r="A1308" s="7">
        <v>2022.0</v>
      </c>
      <c r="B1308" s="7">
        <v>4.0</v>
      </c>
      <c r="C1308" s="7" t="s">
        <v>14</v>
      </c>
      <c r="D1308" s="7" t="s">
        <v>15</v>
      </c>
      <c r="E1308" s="7" t="s">
        <v>52</v>
      </c>
      <c r="F1308" s="8">
        <v>577.6599</v>
      </c>
      <c r="G1308" s="9">
        <v>7.3805</v>
      </c>
      <c r="H1308" s="10">
        <f t="shared" si="1"/>
        <v>7380.5</v>
      </c>
      <c r="I1308" s="7">
        <v>311.0</v>
      </c>
      <c r="J1308" s="11">
        <f t="shared" si="2"/>
        <v>23.73151125</v>
      </c>
      <c r="K1308" s="8">
        <f t="shared" si="3"/>
        <v>78.26839645</v>
      </c>
      <c r="L1308" s="7">
        <f t="shared" si="85"/>
        <v>149.5</v>
      </c>
      <c r="M1308" s="8">
        <f t="shared" si="4"/>
        <v>0.5235344244</v>
      </c>
    </row>
    <row r="1309" ht="15.75" hidden="1" customHeight="1">
      <c r="A1309" s="7">
        <v>2022.0</v>
      </c>
      <c r="B1309" s="7">
        <v>4.0</v>
      </c>
      <c r="C1309" s="7" t="s">
        <v>31</v>
      </c>
      <c r="D1309" s="7" t="s">
        <v>15</v>
      </c>
      <c r="E1309" s="7" t="s">
        <v>52</v>
      </c>
      <c r="F1309" s="8">
        <v>348.504</v>
      </c>
      <c r="G1309" s="9">
        <v>4.2591</v>
      </c>
      <c r="H1309" s="10">
        <f t="shared" si="1"/>
        <v>4259.1</v>
      </c>
      <c r="I1309" s="7">
        <v>778.0</v>
      </c>
      <c r="J1309" s="11">
        <f t="shared" si="2"/>
        <v>5.474421594</v>
      </c>
      <c r="K1309" s="8">
        <f t="shared" si="3"/>
        <v>81.82573783</v>
      </c>
      <c r="L1309" s="7">
        <f t="shared" si="85"/>
        <v>149.5</v>
      </c>
      <c r="M1309" s="8">
        <f t="shared" si="4"/>
        <v>0.54732935</v>
      </c>
    </row>
    <row r="1310" ht="15.75" hidden="1" customHeight="1">
      <c r="A1310" s="7">
        <v>2022.0</v>
      </c>
      <c r="B1310" s="7">
        <v>4.0</v>
      </c>
      <c r="C1310" s="7" t="s">
        <v>37</v>
      </c>
      <c r="D1310" s="7" t="s">
        <v>15</v>
      </c>
      <c r="E1310" s="7" t="s">
        <v>52</v>
      </c>
      <c r="F1310" s="8">
        <v>1561.4301</v>
      </c>
      <c r="G1310" s="9">
        <v>28.0066</v>
      </c>
      <c r="H1310" s="10">
        <f t="shared" si="1"/>
        <v>28006.6</v>
      </c>
      <c r="I1310" s="7">
        <v>1617.0</v>
      </c>
      <c r="J1310" s="11">
        <f t="shared" si="2"/>
        <v>17.32009895</v>
      </c>
      <c r="K1310" s="8">
        <f t="shared" si="3"/>
        <v>55.75221912</v>
      </c>
      <c r="L1310" s="7">
        <f t="shared" si="85"/>
        <v>149.5</v>
      </c>
      <c r="M1310" s="8">
        <f t="shared" si="4"/>
        <v>0.3729245426</v>
      </c>
    </row>
    <row r="1311" ht="15.75" hidden="1" customHeight="1">
      <c r="A1311" s="7">
        <v>2022.0</v>
      </c>
      <c r="B1311" s="7">
        <v>5.0</v>
      </c>
      <c r="C1311" s="7" t="s">
        <v>14</v>
      </c>
      <c r="D1311" s="7" t="s">
        <v>15</v>
      </c>
      <c r="E1311" s="7" t="s">
        <v>52</v>
      </c>
      <c r="F1311" s="8">
        <v>551.1929</v>
      </c>
      <c r="G1311" s="9">
        <v>6.8373</v>
      </c>
      <c r="H1311" s="10">
        <f t="shared" si="1"/>
        <v>6837.3</v>
      </c>
      <c r="I1311" s="7">
        <v>312.0</v>
      </c>
      <c r="J1311" s="11">
        <f t="shared" si="2"/>
        <v>21.91442308</v>
      </c>
      <c r="K1311" s="8">
        <f t="shared" si="3"/>
        <v>80.61557925</v>
      </c>
      <c r="L1311" s="7">
        <f t="shared" si="85"/>
        <v>149.5</v>
      </c>
      <c r="M1311" s="8">
        <f t="shared" si="4"/>
        <v>0.5392346438</v>
      </c>
    </row>
    <row r="1312" ht="15.75" hidden="1" customHeight="1">
      <c r="A1312" s="7">
        <v>2022.0</v>
      </c>
      <c r="B1312" s="7">
        <v>5.0</v>
      </c>
      <c r="C1312" s="7" t="s">
        <v>31</v>
      </c>
      <c r="D1312" s="7" t="s">
        <v>15</v>
      </c>
      <c r="E1312" s="7" t="s">
        <v>52</v>
      </c>
      <c r="F1312" s="8">
        <v>467.6434</v>
      </c>
      <c r="G1312" s="9">
        <v>5.7555</v>
      </c>
      <c r="H1312" s="10">
        <f t="shared" si="1"/>
        <v>5755.5</v>
      </c>
      <c r="I1312" s="7">
        <v>821.0</v>
      </c>
      <c r="J1312" s="11">
        <f t="shared" si="2"/>
        <v>7.010353228</v>
      </c>
      <c r="K1312" s="8">
        <f t="shared" si="3"/>
        <v>81.25156807</v>
      </c>
      <c r="L1312" s="7">
        <f t="shared" si="85"/>
        <v>149.5</v>
      </c>
      <c r="M1312" s="8">
        <f t="shared" si="4"/>
        <v>0.5434887496</v>
      </c>
    </row>
    <row r="1313" ht="15.75" hidden="1" customHeight="1">
      <c r="A1313" s="7">
        <v>2022.0</v>
      </c>
      <c r="B1313" s="7">
        <v>5.0</v>
      </c>
      <c r="C1313" s="7" t="s">
        <v>37</v>
      </c>
      <c r="D1313" s="7" t="s">
        <v>15</v>
      </c>
      <c r="E1313" s="7" t="s">
        <v>52</v>
      </c>
      <c r="F1313" s="8">
        <v>1050.2044</v>
      </c>
      <c r="G1313" s="9">
        <v>14.3789</v>
      </c>
      <c r="H1313" s="10">
        <f t="shared" si="1"/>
        <v>14378.9</v>
      </c>
      <c r="I1313" s="7">
        <v>1236.0</v>
      </c>
      <c r="J1313" s="11">
        <f t="shared" si="2"/>
        <v>11.63341424</v>
      </c>
      <c r="K1313" s="8">
        <f t="shared" si="3"/>
        <v>73.0378819</v>
      </c>
      <c r="L1313" s="7">
        <f t="shared" si="85"/>
        <v>149.5</v>
      </c>
      <c r="M1313" s="8">
        <f t="shared" si="4"/>
        <v>0.488547705</v>
      </c>
    </row>
    <row r="1314" ht="15.75" hidden="1" customHeight="1">
      <c r="A1314" s="7">
        <v>2022.0</v>
      </c>
      <c r="B1314" s="7">
        <v>6.0</v>
      </c>
      <c r="C1314" s="7" t="s">
        <v>14</v>
      </c>
      <c r="D1314" s="7" t="s">
        <v>15</v>
      </c>
      <c r="E1314" s="7" t="s">
        <v>52</v>
      </c>
      <c r="F1314" s="8">
        <v>460.8189</v>
      </c>
      <c r="G1314" s="9">
        <v>5.748</v>
      </c>
      <c r="H1314" s="10">
        <f t="shared" si="1"/>
        <v>5748</v>
      </c>
      <c r="I1314" s="7">
        <v>315.0</v>
      </c>
      <c r="J1314" s="11">
        <f t="shared" si="2"/>
        <v>18.24761905</v>
      </c>
      <c r="K1314" s="8">
        <f t="shared" si="3"/>
        <v>80.17030271</v>
      </c>
      <c r="L1314" s="7">
        <f t="shared" si="85"/>
        <v>149.5</v>
      </c>
      <c r="M1314" s="8">
        <f t="shared" si="4"/>
        <v>0.5362562054</v>
      </c>
    </row>
    <row r="1315" ht="15.75" hidden="1" customHeight="1">
      <c r="A1315" s="7">
        <v>2022.0</v>
      </c>
      <c r="B1315" s="7">
        <v>6.0</v>
      </c>
      <c r="C1315" s="7" t="s">
        <v>31</v>
      </c>
      <c r="D1315" s="7" t="s">
        <v>15</v>
      </c>
      <c r="E1315" s="7" t="s">
        <v>52</v>
      </c>
      <c r="F1315" s="8">
        <v>436.7045</v>
      </c>
      <c r="G1315" s="9">
        <v>5.8024</v>
      </c>
      <c r="H1315" s="10">
        <f t="shared" si="1"/>
        <v>5802.4</v>
      </c>
      <c r="I1315" s="7">
        <v>846.0</v>
      </c>
      <c r="J1315" s="11">
        <f t="shared" si="2"/>
        <v>6.858628842</v>
      </c>
      <c r="K1315" s="8">
        <f t="shared" si="3"/>
        <v>75.26273611</v>
      </c>
      <c r="L1315" s="7">
        <f t="shared" si="85"/>
        <v>149.5</v>
      </c>
      <c r="M1315" s="8">
        <f t="shared" si="4"/>
        <v>0.503429673</v>
      </c>
    </row>
    <row r="1316" ht="15.75" hidden="1" customHeight="1">
      <c r="A1316" s="7">
        <v>2022.0</v>
      </c>
      <c r="B1316" s="7">
        <v>6.0</v>
      </c>
      <c r="C1316" s="7" t="s">
        <v>37</v>
      </c>
      <c r="D1316" s="7" t="s">
        <v>15</v>
      </c>
      <c r="E1316" s="7" t="s">
        <v>52</v>
      </c>
      <c r="F1316" s="8">
        <v>1010.165</v>
      </c>
      <c r="G1316" s="9">
        <v>13.5144</v>
      </c>
      <c r="H1316" s="10">
        <f t="shared" si="1"/>
        <v>13514.4</v>
      </c>
      <c r="I1316" s="7">
        <v>1255.0</v>
      </c>
      <c r="J1316" s="11">
        <f t="shared" si="2"/>
        <v>10.76844622</v>
      </c>
      <c r="K1316" s="8">
        <f t="shared" si="3"/>
        <v>74.74730658</v>
      </c>
      <c r="L1316" s="7">
        <f t="shared" si="85"/>
        <v>149.5</v>
      </c>
      <c r="M1316" s="8">
        <f t="shared" si="4"/>
        <v>0.4999819838</v>
      </c>
    </row>
    <row r="1317" ht="15.75" hidden="1" customHeight="1">
      <c r="A1317" s="7">
        <v>2022.0</v>
      </c>
      <c r="B1317" s="7">
        <v>7.0</v>
      </c>
      <c r="C1317" s="7" t="s">
        <v>14</v>
      </c>
      <c r="D1317" s="7" t="s">
        <v>15</v>
      </c>
      <c r="E1317" s="7" t="s">
        <v>52</v>
      </c>
      <c r="F1317" s="8">
        <v>432.3733</v>
      </c>
      <c r="G1317" s="9">
        <v>5.6314</v>
      </c>
      <c r="H1317" s="10">
        <f t="shared" si="1"/>
        <v>5631.4</v>
      </c>
      <c r="I1317" s="7">
        <v>311.0</v>
      </c>
      <c r="J1317" s="11">
        <f t="shared" si="2"/>
        <v>18.1073955</v>
      </c>
      <c r="K1317" s="8">
        <f t="shared" si="3"/>
        <v>76.779007</v>
      </c>
      <c r="L1317" s="7">
        <f t="shared" si="85"/>
        <v>149.5</v>
      </c>
      <c r="M1317" s="8">
        <f t="shared" si="4"/>
        <v>0.5135719532</v>
      </c>
    </row>
    <row r="1318" ht="15.75" hidden="1" customHeight="1">
      <c r="A1318" s="7">
        <v>2022.0</v>
      </c>
      <c r="B1318" s="7">
        <v>7.0</v>
      </c>
      <c r="C1318" s="7" t="s">
        <v>31</v>
      </c>
      <c r="D1318" s="7" t="s">
        <v>15</v>
      </c>
      <c r="E1318" s="7" t="s">
        <v>52</v>
      </c>
      <c r="F1318" s="8">
        <v>311.9152</v>
      </c>
      <c r="G1318" s="9">
        <v>3.7074</v>
      </c>
      <c r="H1318" s="10">
        <f t="shared" si="1"/>
        <v>3707.4</v>
      </c>
      <c r="I1318" s="7">
        <v>589.0</v>
      </c>
      <c r="J1318" s="11">
        <f t="shared" si="2"/>
        <v>6.294397284</v>
      </c>
      <c r="K1318" s="8">
        <f t="shared" si="3"/>
        <v>84.13313913</v>
      </c>
      <c r="L1318" s="7">
        <f t="shared" si="85"/>
        <v>149.5</v>
      </c>
      <c r="M1318" s="8">
        <f t="shared" si="4"/>
        <v>0.5627634724</v>
      </c>
    </row>
    <row r="1319" ht="15.75" hidden="1" customHeight="1">
      <c r="A1319" s="7">
        <v>2022.0</v>
      </c>
      <c r="B1319" s="7">
        <v>7.0</v>
      </c>
      <c r="C1319" s="7" t="s">
        <v>37</v>
      </c>
      <c r="D1319" s="7" t="s">
        <v>15</v>
      </c>
      <c r="E1319" s="7" t="s">
        <v>52</v>
      </c>
      <c r="F1319" s="8">
        <v>894.3061</v>
      </c>
      <c r="G1319" s="9">
        <v>11.8435</v>
      </c>
      <c r="H1319" s="10">
        <f t="shared" si="1"/>
        <v>11843.5</v>
      </c>
      <c r="I1319" s="7">
        <v>1211.0</v>
      </c>
      <c r="J1319" s="11">
        <f t="shared" si="2"/>
        <v>9.779933939</v>
      </c>
      <c r="K1319" s="8">
        <f t="shared" si="3"/>
        <v>75.51028834</v>
      </c>
      <c r="L1319" s="7">
        <f t="shared" si="85"/>
        <v>149.5</v>
      </c>
      <c r="M1319" s="8">
        <f t="shared" si="4"/>
        <v>0.5050855408</v>
      </c>
    </row>
    <row r="1320" ht="15.75" hidden="1" customHeight="1">
      <c r="A1320" s="7">
        <v>2022.0</v>
      </c>
      <c r="B1320" s="7">
        <v>8.0</v>
      </c>
      <c r="C1320" s="7" t="s">
        <v>14</v>
      </c>
      <c r="D1320" s="7" t="s">
        <v>15</v>
      </c>
      <c r="E1320" s="7" t="s">
        <v>52</v>
      </c>
      <c r="F1320" s="8">
        <v>350.6479</v>
      </c>
      <c r="G1320" s="9">
        <v>4.9947</v>
      </c>
      <c r="H1320" s="10">
        <f t="shared" si="1"/>
        <v>4994.7</v>
      </c>
      <c r="I1320" s="7">
        <v>295.0</v>
      </c>
      <c r="J1320" s="11">
        <f t="shared" si="2"/>
        <v>16.93118644</v>
      </c>
      <c r="K1320" s="8">
        <f t="shared" si="3"/>
        <v>70.20399624</v>
      </c>
      <c r="L1320" s="7">
        <f t="shared" si="85"/>
        <v>149.5</v>
      </c>
      <c r="M1320" s="8">
        <f t="shared" si="4"/>
        <v>0.4695919481</v>
      </c>
    </row>
    <row r="1321" ht="15.75" hidden="1" customHeight="1">
      <c r="A1321" s="7">
        <v>2022.0</v>
      </c>
      <c r="B1321" s="7">
        <v>8.0</v>
      </c>
      <c r="C1321" s="7" t="s">
        <v>31</v>
      </c>
      <c r="D1321" s="7" t="s">
        <v>15</v>
      </c>
      <c r="E1321" s="7" t="s">
        <v>52</v>
      </c>
      <c r="F1321" s="8">
        <v>312.313</v>
      </c>
      <c r="G1321" s="9">
        <v>3.7602</v>
      </c>
      <c r="H1321" s="10">
        <f t="shared" si="1"/>
        <v>3760.2</v>
      </c>
      <c r="I1321" s="7">
        <v>813.0</v>
      </c>
      <c r="J1321" s="11">
        <f t="shared" si="2"/>
        <v>4.625092251</v>
      </c>
      <c r="K1321" s="8">
        <f t="shared" si="3"/>
        <v>83.05755013</v>
      </c>
      <c r="L1321" s="7">
        <f t="shared" si="85"/>
        <v>149.5</v>
      </c>
      <c r="M1321" s="8">
        <f t="shared" si="4"/>
        <v>0.5555688972</v>
      </c>
    </row>
    <row r="1322" ht="15.75" hidden="1" customHeight="1">
      <c r="A1322" s="7">
        <v>2022.0</v>
      </c>
      <c r="B1322" s="7">
        <v>8.0</v>
      </c>
      <c r="C1322" s="7" t="s">
        <v>37</v>
      </c>
      <c r="D1322" s="7" t="s">
        <v>15</v>
      </c>
      <c r="E1322" s="7" t="s">
        <v>52</v>
      </c>
      <c r="F1322" s="8">
        <v>794.332</v>
      </c>
      <c r="G1322" s="9">
        <v>9.841</v>
      </c>
      <c r="H1322" s="10">
        <f t="shared" si="1"/>
        <v>9841</v>
      </c>
      <c r="I1322" s="7">
        <v>1211.0</v>
      </c>
      <c r="J1322" s="11">
        <f t="shared" si="2"/>
        <v>8.126341866</v>
      </c>
      <c r="K1322" s="8">
        <f t="shared" si="3"/>
        <v>80.71659384</v>
      </c>
      <c r="L1322" s="7">
        <f t="shared" si="85"/>
        <v>149.5</v>
      </c>
      <c r="M1322" s="8">
        <f t="shared" si="4"/>
        <v>0.5399103267</v>
      </c>
    </row>
    <row r="1323" ht="15.75" hidden="1" customHeight="1">
      <c r="A1323" s="7">
        <v>2022.0</v>
      </c>
      <c r="B1323" s="7">
        <v>9.0</v>
      </c>
      <c r="C1323" s="7" t="s">
        <v>14</v>
      </c>
      <c r="D1323" s="7" t="s">
        <v>15</v>
      </c>
      <c r="E1323" s="7" t="s">
        <v>52</v>
      </c>
      <c r="F1323" s="8">
        <v>175.3501</v>
      </c>
      <c r="G1323" s="9">
        <v>2.8004</v>
      </c>
      <c r="H1323" s="10">
        <f t="shared" si="1"/>
        <v>2800.4</v>
      </c>
      <c r="I1323" s="7">
        <v>154.0</v>
      </c>
      <c r="J1323" s="11">
        <f t="shared" si="2"/>
        <v>18.18441558</v>
      </c>
      <c r="K1323" s="8">
        <f t="shared" si="3"/>
        <v>62.61609056</v>
      </c>
      <c r="L1323" s="7">
        <f t="shared" si="85"/>
        <v>149.5</v>
      </c>
      <c r="M1323" s="8">
        <f t="shared" si="4"/>
        <v>0.4188367261</v>
      </c>
    </row>
    <row r="1324" ht="15.75" hidden="1" customHeight="1">
      <c r="A1324" s="7">
        <v>2022.0</v>
      </c>
      <c r="B1324" s="7">
        <v>9.0</v>
      </c>
      <c r="C1324" s="7" t="s">
        <v>31</v>
      </c>
      <c r="D1324" s="7" t="s">
        <v>15</v>
      </c>
      <c r="E1324" s="7" t="s">
        <v>52</v>
      </c>
      <c r="F1324" s="8">
        <v>150.9338</v>
      </c>
      <c r="G1324" s="9">
        <v>1.9585</v>
      </c>
      <c r="H1324" s="10">
        <f t="shared" si="1"/>
        <v>1958.5</v>
      </c>
      <c r="I1324" s="7">
        <v>311.0</v>
      </c>
      <c r="J1324" s="11">
        <f t="shared" si="2"/>
        <v>6.297427653</v>
      </c>
      <c r="K1324" s="8">
        <f t="shared" si="3"/>
        <v>77.06601991</v>
      </c>
      <c r="L1324" s="7">
        <f t="shared" si="85"/>
        <v>149.5</v>
      </c>
      <c r="M1324" s="8">
        <f t="shared" si="4"/>
        <v>0.515491772</v>
      </c>
    </row>
    <row r="1325" ht="15.75" hidden="1" customHeight="1">
      <c r="A1325" s="7">
        <v>2022.0</v>
      </c>
      <c r="B1325" s="7">
        <v>9.0</v>
      </c>
      <c r="C1325" s="7" t="s">
        <v>37</v>
      </c>
      <c r="D1325" s="7" t="s">
        <v>15</v>
      </c>
      <c r="E1325" s="7" t="s">
        <v>52</v>
      </c>
      <c r="F1325" s="8">
        <v>633.9507</v>
      </c>
      <c r="G1325" s="9">
        <v>7.5783</v>
      </c>
      <c r="H1325" s="10">
        <f t="shared" si="1"/>
        <v>7578.3</v>
      </c>
      <c r="I1325" s="7">
        <v>1151.0</v>
      </c>
      <c r="J1325" s="11">
        <f t="shared" si="2"/>
        <v>6.584100782</v>
      </c>
      <c r="K1325" s="8">
        <f t="shared" si="3"/>
        <v>83.65341831</v>
      </c>
      <c r="L1325" s="7">
        <f t="shared" si="85"/>
        <v>149.5</v>
      </c>
      <c r="M1325" s="8">
        <f t="shared" si="4"/>
        <v>0.5595546375</v>
      </c>
    </row>
    <row r="1326" ht="15.75" hidden="1" customHeight="1">
      <c r="A1326" s="7">
        <v>2022.0</v>
      </c>
      <c r="B1326" s="7">
        <v>10.0</v>
      </c>
      <c r="C1326" s="7" t="s">
        <v>14</v>
      </c>
      <c r="D1326" s="7" t="s">
        <v>15</v>
      </c>
      <c r="E1326" s="7" t="s">
        <v>52</v>
      </c>
      <c r="F1326" s="8">
        <v>42.9389</v>
      </c>
      <c r="G1326" s="9">
        <v>0.5806</v>
      </c>
      <c r="H1326" s="10">
        <f t="shared" si="1"/>
        <v>580.6</v>
      </c>
      <c r="I1326" s="7">
        <v>46.0</v>
      </c>
      <c r="J1326" s="11">
        <f t="shared" si="2"/>
        <v>12.62173913</v>
      </c>
      <c r="K1326" s="8">
        <f t="shared" si="3"/>
        <v>73.95607992</v>
      </c>
      <c r="L1326" s="7">
        <f t="shared" si="85"/>
        <v>149.5</v>
      </c>
      <c r="M1326" s="8">
        <f t="shared" si="4"/>
        <v>0.4946894978</v>
      </c>
    </row>
    <row r="1327" ht="15.75" hidden="1" customHeight="1">
      <c r="A1327" s="7">
        <v>2022.0</v>
      </c>
      <c r="B1327" s="7">
        <v>10.0</v>
      </c>
      <c r="C1327" s="7" t="s">
        <v>31</v>
      </c>
      <c r="D1327" s="7" t="s">
        <v>15</v>
      </c>
      <c r="E1327" s="7" t="s">
        <v>52</v>
      </c>
      <c r="F1327" s="8">
        <v>96.6346</v>
      </c>
      <c r="G1327" s="9">
        <v>1.4261</v>
      </c>
      <c r="H1327" s="10">
        <f t="shared" si="1"/>
        <v>1426.1</v>
      </c>
      <c r="I1327" s="7">
        <v>414.0</v>
      </c>
      <c r="J1327" s="11">
        <f t="shared" si="2"/>
        <v>3.44468599</v>
      </c>
      <c r="K1327" s="8">
        <f t="shared" si="3"/>
        <v>67.7614473</v>
      </c>
      <c r="L1327" s="7">
        <f t="shared" si="85"/>
        <v>149.5</v>
      </c>
      <c r="M1327" s="8">
        <f t="shared" si="4"/>
        <v>0.4532538281</v>
      </c>
    </row>
    <row r="1328" ht="15.75" hidden="1" customHeight="1">
      <c r="A1328" s="7">
        <v>2022.0</v>
      </c>
      <c r="B1328" s="7">
        <v>10.0</v>
      </c>
      <c r="C1328" s="7" t="s">
        <v>37</v>
      </c>
      <c r="D1328" s="7" t="s">
        <v>15</v>
      </c>
      <c r="E1328" s="7" t="s">
        <v>52</v>
      </c>
      <c r="F1328" s="8">
        <v>461.7895</v>
      </c>
      <c r="G1328" s="9">
        <v>5.1253</v>
      </c>
      <c r="H1328" s="10">
        <f t="shared" si="1"/>
        <v>5125.3</v>
      </c>
      <c r="I1328" s="7">
        <v>858.0</v>
      </c>
      <c r="J1328" s="11">
        <f t="shared" si="2"/>
        <v>5.973543124</v>
      </c>
      <c r="K1328" s="8">
        <f t="shared" si="3"/>
        <v>90.09999415</v>
      </c>
      <c r="L1328" s="7">
        <f t="shared" si="85"/>
        <v>149.5</v>
      </c>
      <c r="M1328" s="8">
        <f t="shared" si="4"/>
        <v>0.6026755461</v>
      </c>
    </row>
    <row r="1329" ht="15.75" hidden="1" customHeight="1">
      <c r="A1329" s="7">
        <v>2022.0</v>
      </c>
      <c r="B1329" s="7">
        <v>11.0</v>
      </c>
      <c r="C1329" s="7" t="s">
        <v>14</v>
      </c>
      <c r="D1329" s="7" t="s">
        <v>15</v>
      </c>
      <c r="E1329" s="7" t="s">
        <v>52</v>
      </c>
      <c r="F1329" s="8">
        <v>37.7528</v>
      </c>
      <c r="G1329" s="9">
        <v>0.5273</v>
      </c>
      <c r="H1329" s="10">
        <f t="shared" si="1"/>
        <v>527.3</v>
      </c>
      <c r="I1329" s="7">
        <v>36.0</v>
      </c>
      <c r="J1329" s="11">
        <f t="shared" si="2"/>
        <v>14.64722222</v>
      </c>
      <c r="K1329" s="8">
        <f t="shared" si="3"/>
        <v>71.59643467</v>
      </c>
      <c r="L1329" s="7">
        <f t="shared" si="85"/>
        <v>149.5</v>
      </c>
      <c r="M1329" s="8">
        <f t="shared" si="4"/>
        <v>0.4789059175</v>
      </c>
    </row>
    <row r="1330" ht="15.75" hidden="1" customHeight="1">
      <c r="A1330" s="7">
        <v>2022.0</v>
      </c>
      <c r="B1330" s="7">
        <v>11.0</v>
      </c>
      <c r="C1330" s="7" t="s">
        <v>31</v>
      </c>
      <c r="D1330" s="7" t="s">
        <v>15</v>
      </c>
      <c r="E1330" s="7" t="s">
        <v>52</v>
      </c>
      <c r="F1330" s="8">
        <v>97.2256</v>
      </c>
      <c r="G1330" s="9">
        <v>1.174</v>
      </c>
      <c r="H1330" s="10">
        <f t="shared" si="1"/>
        <v>1174</v>
      </c>
      <c r="I1330" s="7">
        <v>187.0</v>
      </c>
      <c r="J1330" s="11">
        <f t="shared" si="2"/>
        <v>6.278074866</v>
      </c>
      <c r="K1330" s="8">
        <f t="shared" si="3"/>
        <v>82.81567291</v>
      </c>
      <c r="L1330" s="7">
        <f t="shared" si="85"/>
        <v>149.5</v>
      </c>
      <c r="M1330" s="8">
        <f t="shared" si="4"/>
        <v>0.5539509894</v>
      </c>
    </row>
    <row r="1331" ht="15.75" hidden="1" customHeight="1">
      <c r="A1331" s="7">
        <v>2022.0</v>
      </c>
      <c r="B1331" s="7">
        <v>11.0</v>
      </c>
      <c r="C1331" s="7" t="s">
        <v>37</v>
      </c>
      <c r="D1331" s="7" t="s">
        <v>15</v>
      </c>
      <c r="E1331" s="7" t="s">
        <v>52</v>
      </c>
      <c r="F1331" s="8">
        <v>353.291</v>
      </c>
      <c r="G1331" s="9">
        <v>4.2365</v>
      </c>
      <c r="H1331" s="10">
        <f t="shared" si="1"/>
        <v>4236.5</v>
      </c>
      <c r="I1331" s="7">
        <v>778.0</v>
      </c>
      <c r="J1331" s="11">
        <f t="shared" si="2"/>
        <v>5.445372751</v>
      </c>
      <c r="K1331" s="8">
        <f t="shared" si="3"/>
        <v>83.39218695</v>
      </c>
      <c r="L1331" s="7">
        <f t="shared" si="85"/>
        <v>149.5</v>
      </c>
      <c r="M1331" s="8">
        <f t="shared" si="4"/>
        <v>0.5578072705</v>
      </c>
    </row>
    <row r="1332" ht="15.75" hidden="1" customHeight="1">
      <c r="A1332" s="7">
        <v>2022.0</v>
      </c>
      <c r="B1332" s="7">
        <v>12.0</v>
      </c>
      <c r="C1332" s="7" t="s">
        <v>14</v>
      </c>
      <c r="D1332" s="7" t="s">
        <v>15</v>
      </c>
      <c r="E1332" s="7" t="s">
        <v>52</v>
      </c>
      <c r="F1332" s="8">
        <v>14.3406</v>
      </c>
      <c r="G1332" s="9">
        <v>0.1749</v>
      </c>
      <c r="H1332" s="10">
        <f t="shared" si="1"/>
        <v>174.9</v>
      </c>
      <c r="I1332" s="7">
        <v>22.0</v>
      </c>
      <c r="J1332" s="11">
        <f t="shared" si="2"/>
        <v>7.95</v>
      </c>
      <c r="K1332" s="8">
        <f t="shared" si="3"/>
        <v>81.99313894</v>
      </c>
      <c r="L1332" s="7">
        <f t="shared" si="85"/>
        <v>149.5</v>
      </c>
      <c r="M1332" s="8">
        <f t="shared" si="4"/>
        <v>0.5484490899</v>
      </c>
    </row>
    <row r="1333" ht="15.75" hidden="1" customHeight="1">
      <c r="A1333" s="7">
        <v>2022.0</v>
      </c>
      <c r="B1333" s="7">
        <v>12.0</v>
      </c>
      <c r="C1333" s="7" t="s">
        <v>31</v>
      </c>
      <c r="D1333" s="7" t="s">
        <v>15</v>
      </c>
      <c r="E1333" s="7" t="s">
        <v>52</v>
      </c>
      <c r="F1333" s="8">
        <v>123.6008</v>
      </c>
      <c r="G1333" s="9">
        <v>2.0995</v>
      </c>
      <c r="H1333" s="10">
        <f t="shared" si="1"/>
        <v>2099.5</v>
      </c>
      <c r="I1333" s="7">
        <v>211.0</v>
      </c>
      <c r="J1333" s="11">
        <f t="shared" si="2"/>
        <v>9.950236967</v>
      </c>
      <c r="K1333" s="8">
        <f t="shared" si="3"/>
        <v>58.87154084</v>
      </c>
      <c r="L1333" s="7">
        <f t="shared" si="85"/>
        <v>149.5</v>
      </c>
      <c r="M1333" s="8">
        <f t="shared" si="4"/>
        <v>0.3937895709</v>
      </c>
    </row>
    <row r="1334" ht="15.75" hidden="1" customHeight="1">
      <c r="A1334" s="7">
        <v>2022.0</v>
      </c>
      <c r="B1334" s="7">
        <v>12.0</v>
      </c>
      <c r="C1334" s="7" t="s">
        <v>37</v>
      </c>
      <c r="D1334" s="7" t="s">
        <v>15</v>
      </c>
      <c r="E1334" s="7" t="s">
        <v>52</v>
      </c>
      <c r="F1334" s="8">
        <v>223.1901</v>
      </c>
      <c r="G1334" s="9">
        <v>2.5092</v>
      </c>
      <c r="H1334" s="10">
        <f t="shared" si="1"/>
        <v>2509.2</v>
      </c>
      <c r="I1334" s="7">
        <v>514.0</v>
      </c>
      <c r="J1334" s="11">
        <f t="shared" si="2"/>
        <v>4.881712062</v>
      </c>
      <c r="K1334" s="8">
        <f t="shared" si="3"/>
        <v>88.94870875</v>
      </c>
      <c r="L1334" s="7">
        <f t="shared" si="85"/>
        <v>149.5</v>
      </c>
      <c r="M1334" s="8">
        <f t="shared" si="4"/>
        <v>0.5949746405</v>
      </c>
    </row>
    <row r="1335" ht="15.75" hidden="1" customHeight="1">
      <c r="A1335" s="7">
        <v>2021.0</v>
      </c>
      <c r="B1335" s="7">
        <v>1.0</v>
      </c>
      <c r="C1335" s="7" t="s">
        <v>14</v>
      </c>
      <c r="D1335" s="7" t="s">
        <v>15</v>
      </c>
      <c r="E1335" s="7" t="s">
        <v>16</v>
      </c>
      <c r="F1335" s="8">
        <v>817.789128</v>
      </c>
      <c r="G1335" s="9">
        <v>12.7583</v>
      </c>
      <c r="H1335" s="10">
        <f t="shared" si="1"/>
        <v>12758.3</v>
      </c>
      <c r="I1335" s="7">
        <v>545.0</v>
      </c>
      <c r="J1335" s="11">
        <f t="shared" si="2"/>
        <v>23.40972477</v>
      </c>
      <c r="K1335" s="8">
        <f t="shared" si="3"/>
        <v>64.09859684</v>
      </c>
      <c r="L1335" s="7">
        <f>(200+249)/2</f>
        <v>224.5</v>
      </c>
      <c r="M1335" s="8">
        <f t="shared" si="4"/>
        <v>0.2855171351</v>
      </c>
    </row>
    <row r="1336" ht="15.75" customHeight="1">
      <c r="A1336" s="7">
        <v>2021.0</v>
      </c>
      <c r="B1336" s="7">
        <v>1.0</v>
      </c>
      <c r="C1336" s="7" t="s">
        <v>14</v>
      </c>
      <c r="D1336" s="7" t="s">
        <v>15</v>
      </c>
      <c r="E1336" s="7" t="s">
        <v>17</v>
      </c>
      <c r="F1336" s="8">
        <v>5598.975814</v>
      </c>
      <c r="G1336" s="9">
        <v>61.6034</v>
      </c>
      <c r="H1336" s="10">
        <f t="shared" si="1"/>
        <v>61603.4</v>
      </c>
      <c r="I1336" s="7">
        <v>798.0</v>
      </c>
      <c r="J1336" s="11">
        <f t="shared" si="2"/>
        <v>77.19724311</v>
      </c>
      <c r="K1336" s="8">
        <f t="shared" si="3"/>
        <v>90.887448</v>
      </c>
      <c r="L1336" s="7">
        <f>(350+399)/2</f>
        <v>374.5</v>
      </c>
      <c r="M1336" s="8">
        <f t="shared" si="4"/>
        <v>0.2426901148</v>
      </c>
    </row>
    <row r="1337" ht="15.75" customHeight="1">
      <c r="A1337" s="7">
        <v>2021.0</v>
      </c>
      <c r="B1337" s="7">
        <v>1.0</v>
      </c>
      <c r="C1337" s="7" t="s">
        <v>14</v>
      </c>
      <c r="D1337" s="7" t="s">
        <v>15</v>
      </c>
      <c r="E1337" s="7" t="s">
        <v>18</v>
      </c>
      <c r="F1337" s="8">
        <v>4638.537271</v>
      </c>
      <c r="G1337" s="9">
        <v>47.7524</v>
      </c>
      <c r="H1337" s="10">
        <f t="shared" si="1"/>
        <v>47752.4</v>
      </c>
      <c r="I1337" s="7">
        <v>569.0</v>
      </c>
      <c r="J1337" s="11">
        <f t="shared" si="2"/>
        <v>83.92337434</v>
      </c>
      <c r="K1337" s="8">
        <f t="shared" si="3"/>
        <v>97.13725951</v>
      </c>
      <c r="L1337" s="7">
        <f>(400+599)/2</f>
        <v>499.5</v>
      </c>
      <c r="M1337" s="8">
        <f t="shared" si="4"/>
        <v>0.194468988</v>
      </c>
    </row>
    <row r="1338" ht="15.75" customHeight="1">
      <c r="A1338" s="7">
        <v>2021.0</v>
      </c>
      <c r="B1338" s="7">
        <v>1.0</v>
      </c>
      <c r="C1338" s="7" t="s">
        <v>14</v>
      </c>
      <c r="D1338" s="7" t="s">
        <v>15</v>
      </c>
      <c r="E1338" s="7" t="s">
        <v>19</v>
      </c>
      <c r="F1338" s="8">
        <v>0.123992</v>
      </c>
      <c r="G1338" s="9">
        <v>0.0017</v>
      </c>
      <c r="H1338" s="10">
        <f t="shared" si="1"/>
        <v>1.7</v>
      </c>
      <c r="I1338" s="7">
        <v>1.0</v>
      </c>
      <c r="J1338" s="11">
        <f t="shared" si="2"/>
        <v>1.7</v>
      </c>
      <c r="K1338" s="8">
        <f t="shared" si="3"/>
        <v>72.93647059</v>
      </c>
      <c r="L1338" s="7">
        <f>(600+899)/2</f>
        <v>749.5</v>
      </c>
      <c r="M1338" s="8">
        <f t="shared" si="4"/>
        <v>0.09731350312</v>
      </c>
    </row>
    <row r="1339" ht="15.75" hidden="1" customHeight="1">
      <c r="A1339" s="7">
        <v>2021.0</v>
      </c>
      <c r="B1339" s="7">
        <v>1.0</v>
      </c>
      <c r="C1339" s="7" t="s">
        <v>14</v>
      </c>
      <c r="D1339" s="7" t="s">
        <v>20</v>
      </c>
      <c r="E1339" s="7" t="s">
        <v>16</v>
      </c>
      <c r="F1339" s="8">
        <v>5.628921</v>
      </c>
      <c r="G1339" s="9">
        <v>0.0509</v>
      </c>
      <c r="H1339" s="10">
        <f t="shared" si="1"/>
        <v>50.9</v>
      </c>
      <c r="I1339" s="7">
        <v>6.0</v>
      </c>
      <c r="J1339" s="11">
        <f t="shared" si="2"/>
        <v>8.483333333</v>
      </c>
      <c r="K1339" s="8">
        <f t="shared" si="3"/>
        <v>110.5878389</v>
      </c>
      <c r="L1339" s="7">
        <f>(200+249)/2</f>
        <v>224.5</v>
      </c>
      <c r="M1339" s="8">
        <f t="shared" si="4"/>
        <v>0.4925961644</v>
      </c>
    </row>
    <row r="1340" ht="15.75" customHeight="1">
      <c r="A1340" s="7">
        <v>2021.0</v>
      </c>
      <c r="B1340" s="7">
        <v>1.0</v>
      </c>
      <c r="C1340" s="7" t="s">
        <v>14</v>
      </c>
      <c r="D1340" s="7" t="s">
        <v>20</v>
      </c>
      <c r="E1340" s="7" t="s">
        <v>18</v>
      </c>
      <c r="F1340" s="8">
        <v>5589.670023</v>
      </c>
      <c r="G1340" s="9">
        <v>32.5492</v>
      </c>
      <c r="H1340" s="10">
        <f t="shared" si="1"/>
        <v>32549.2</v>
      </c>
      <c r="I1340" s="7">
        <v>658.0</v>
      </c>
      <c r="J1340" s="11">
        <f t="shared" si="2"/>
        <v>49.4668693</v>
      </c>
      <c r="K1340" s="8">
        <f t="shared" si="3"/>
        <v>171.7298743</v>
      </c>
      <c r="L1340" s="7">
        <f>(400+599)/2</f>
        <v>499.5</v>
      </c>
      <c r="M1340" s="8">
        <f t="shared" si="4"/>
        <v>0.3438035521</v>
      </c>
    </row>
    <row r="1341" ht="15.75" hidden="1" customHeight="1">
      <c r="A1341" s="7">
        <v>2021.0</v>
      </c>
      <c r="B1341" s="7">
        <v>1.0</v>
      </c>
      <c r="C1341" s="7" t="s">
        <v>14</v>
      </c>
      <c r="D1341" s="7" t="s">
        <v>21</v>
      </c>
      <c r="E1341" s="7" t="s">
        <v>16</v>
      </c>
      <c r="F1341" s="8">
        <v>224.651122</v>
      </c>
      <c r="G1341" s="9">
        <v>3.3615</v>
      </c>
      <c r="H1341" s="10">
        <f t="shared" si="1"/>
        <v>3361.5</v>
      </c>
      <c r="I1341" s="7">
        <v>366.0</v>
      </c>
      <c r="J1341" s="11">
        <f t="shared" si="2"/>
        <v>9.18442623</v>
      </c>
      <c r="K1341" s="8">
        <f t="shared" si="3"/>
        <v>66.83061788</v>
      </c>
      <c r="L1341" s="7">
        <f>(200+249)/2</f>
        <v>224.5</v>
      </c>
      <c r="M1341" s="8">
        <f t="shared" si="4"/>
        <v>0.2976864939</v>
      </c>
    </row>
    <row r="1342" ht="15.75" customHeight="1">
      <c r="A1342" s="7">
        <v>2021.0</v>
      </c>
      <c r="B1342" s="7">
        <v>1.0</v>
      </c>
      <c r="C1342" s="7" t="s">
        <v>14</v>
      </c>
      <c r="D1342" s="7" t="s">
        <v>21</v>
      </c>
      <c r="E1342" s="7" t="s">
        <v>18</v>
      </c>
      <c r="F1342" s="8">
        <v>172.739041</v>
      </c>
      <c r="G1342" s="9">
        <v>1.4148</v>
      </c>
      <c r="H1342" s="10">
        <f t="shared" si="1"/>
        <v>1414.8</v>
      </c>
      <c r="I1342" s="7">
        <v>281.0</v>
      </c>
      <c r="J1342" s="11">
        <f t="shared" si="2"/>
        <v>5.034875445</v>
      </c>
      <c r="K1342" s="8">
        <f t="shared" si="3"/>
        <v>122.0943179</v>
      </c>
      <c r="L1342" s="7">
        <f>(400+599)/2</f>
        <v>499.5</v>
      </c>
      <c r="M1342" s="8">
        <f t="shared" si="4"/>
        <v>0.2444330689</v>
      </c>
    </row>
    <row r="1343" ht="15.75" customHeight="1">
      <c r="A1343" s="7">
        <v>2021.0</v>
      </c>
      <c r="B1343" s="7">
        <v>1.0</v>
      </c>
      <c r="C1343" s="7" t="s">
        <v>14</v>
      </c>
      <c r="D1343" s="7" t="s">
        <v>25</v>
      </c>
      <c r="E1343" s="7" t="s">
        <v>17</v>
      </c>
      <c r="F1343" s="8">
        <v>295.583894</v>
      </c>
      <c r="G1343" s="9">
        <v>4.3779</v>
      </c>
      <c r="H1343" s="10">
        <f t="shared" si="1"/>
        <v>4377.9</v>
      </c>
      <c r="I1343" s="7">
        <v>234.0</v>
      </c>
      <c r="J1343" s="11">
        <f t="shared" si="2"/>
        <v>18.70897436</v>
      </c>
      <c r="K1343" s="8">
        <f t="shared" si="3"/>
        <v>67.5172786</v>
      </c>
      <c r="L1343" s="7">
        <f>(350+399)/2</f>
        <v>374.5</v>
      </c>
      <c r="M1343" s="8">
        <f t="shared" si="4"/>
        <v>0.1802864582</v>
      </c>
    </row>
    <row r="1344" ht="15.75" customHeight="1">
      <c r="A1344" s="7">
        <v>2021.0</v>
      </c>
      <c r="B1344" s="7">
        <v>1.0</v>
      </c>
      <c r="C1344" s="7" t="s">
        <v>14</v>
      </c>
      <c r="D1344" s="7" t="s">
        <v>22</v>
      </c>
      <c r="E1344" s="7" t="s">
        <v>23</v>
      </c>
      <c r="F1344" s="8">
        <v>286.247337</v>
      </c>
      <c r="G1344" s="9">
        <v>2.563</v>
      </c>
      <c r="H1344" s="10">
        <f t="shared" si="1"/>
        <v>2563</v>
      </c>
      <c r="I1344" s="7">
        <v>112.0</v>
      </c>
      <c r="J1344" s="11">
        <f t="shared" si="2"/>
        <v>22.88392857</v>
      </c>
      <c r="K1344" s="8">
        <f t="shared" si="3"/>
        <v>111.6844858</v>
      </c>
      <c r="L1344" s="7">
        <v>200.0</v>
      </c>
      <c r="M1344" s="8">
        <f t="shared" si="4"/>
        <v>0.5584224288</v>
      </c>
    </row>
    <row r="1345" ht="15.75" customHeight="1">
      <c r="A1345" s="7">
        <v>2021.0</v>
      </c>
      <c r="B1345" s="7">
        <v>1.0</v>
      </c>
      <c r="C1345" s="7" t="s">
        <v>14</v>
      </c>
      <c r="D1345" s="7" t="s">
        <v>24</v>
      </c>
      <c r="E1345" s="7" t="s">
        <v>17</v>
      </c>
      <c r="F1345" s="8">
        <v>144.051522</v>
      </c>
      <c r="G1345" s="9">
        <v>0.938</v>
      </c>
      <c r="H1345" s="10">
        <f t="shared" si="1"/>
        <v>938</v>
      </c>
      <c r="I1345" s="7">
        <v>93.0</v>
      </c>
      <c r="J1345" s="11">
        <f t="shared" si="2"/>
        <v>10.08602151</v>
      </c>
      <c r="K1345" s="8">
        <f t="shared" si="3"/>
        <v>153.5730512</v>
      </c>
      <c r="L1345" s="7">
        <f>(350+399)/2</f>
        <v>374.5</v>
      </c>
      <c r="M1345" s="8">
        <f t="shared" si="4"/>
        <v>0.410074903</v>
      </c>
    </row>
    <row r="1346" ht="15.75" customHeight="1">
      <c r="A1346" s="7">
        <v>2021.0</v>
      </c>
      <c r="B1346" s="7">
        <v>1.0</v>
      </c>
      <c r="C1346" s="7" t="s">
        <v>14</v>
      </c>
      <c r="D1346" s="7" t="s">
        <v>26</v>
      </c>
      <c r="E1346" s="7" t="s">
        <v>27</v>
      </c>
      <c r="F1346" s="8">
        <v>2.099316</v>
      </c>
      <c r="G1346" s="9">
        <v>0.0066</v>
      </c>
      <c r="H1346" s="10">
        <f t="shared" si="1"/>
        <v>6.6</v>
      </c>
      <c r="I1346" s="7">
        <v>2.0</v>
      </c>
      <c r="J1346" s="11">
        <f t="shared" si="2"/>
        <v>3.3</v>
      </c>
      <c r="K1346" s="8">
        <f t="shared" si="3"/>
        <v>318.0781818</v>
      </c>
      <c r="L1346" s="7">
        <f>(250+299)/2</f>
        <v>274.5</v>
      </c>
      <c r="M1346" s="8">
        <f t="shared" si="4"/>
        <v>1.158754761</v>
      </c>
    </row>
    <row r="1347" ht="15.75" customHeight="1">
      <c r="A1347" s="7">
        <v>2021.0</v>
      </c>
      <c r="B1347" s="7">
        <v>1.0</v>
      </c>
      <c r="C1347" s="7" t="s">
        <v>14</v>
      </c>
      <c r="D1347" s="7" t="s">
        <v>26</v>
      </c>
      <c r="E1347" s="7" t="s">
        <v>18</v>
      </c>
      <c r="F1347" s="8">
        <v>128.384194</v>
      </c>
      <c r="G1347" s="9">
        <v>1.0009</v>
      </c>
      <c r="H1347" s="10">
        <f t="shared" si="1"/>
        <v>1000.9</v>
      </c>
      <c r="I1347" s="7">
        <v>122.0</v>
      </c>
      <c r="J1347" s="11">
        <f t="shared" si="2"/>
        <v>8.204098361</v>
      </c>
      <c r="K1347" s="8">
        <f t="shared" si="3"/>
        <v>128.2687521</v>
      </c>
      <c r="L1347" s="7">
        <f t="shared" ref="L1347:L1348" si="86">(400+599)/2</f>
        <v>499.5</v>
      </c>
      <c r="M1347" s="8">
        <f t="shared" si="4"/>
        <v>0.2567942985</v>
      </c>
    </row>
    <row r="1348" ht="15.75" customHeight="1">
      <c r="A1348" s="7">
        <v>2021.0</v>
      </c>
      <c r="B1348" s="7">
        <v>1.0</v>
      </c>
      <c r="C1348" s="7" t="s">
        <v>14</v>
      </c>
      <c r="D1348" s="7" t="s">
        <v>28</v>
      </c>
      <c r="E1348" s="7" t="s">
        <v>18</v>
      </c>
      <c r="F1348" s="8">
        <v>72.269303</v>
      </c>
      <c r="G1348" s="9">
        <v>0.3449</v>
      </c>
      <c r="H1348" s="10">
        <f t="shared" si="1"/>
        <v>344.9</v>
      </c>
      <c r="I1348" s="7">
        <v>167.0</v>
      </c>
      <c r="J1348" s="11">
        <f t="shared" si="2"/>
        <v>2.065269461</v>
      </c>
      <c r="K1348" s="8">
        <f t="shared" si="3"/>
        <v>209.5369759</v>
      </c>
      <c r="L1348" s="7">
        <f t="shared" si="86"/>
        <v>499.5</v>
      </c>
      <c r="M1348" s="8">
        <f t="shared" si="4"/>
        <v>0.4194934453</v>
      </c>
    </row>
    <row r="1349" ht="15.75" customHeight="1">
      <c r="A1349" s="7">
        <v>2021.0</v>
      </c>
      <c r="B1349" s="7">
        <v>1.0</v>
      </c>
      <c r="C1349" s="7" t="s">
        <v>14</v>
      </c>
      <c r="D1349" s="7" t="s">
        <v>30</v>
      </c>
      <c r="E1349" s="7" t="s">
        <v>23</v>
      </c>
      <c r="F1349" s="8">
        <v>35.374751</v>
      </c>
      <c r="G1349" s="9">
        <v>0.3859</v>
      </c>
      <c r="H1349" s="10">
        <f t="shared" si="1"/>
        <v>385.9</v>
      </c>
      <c r="I1349" s="7">
        <v>88.0</v>
      </c>
      <c r="J1349" s="11">
        <f t="shared" si="2"/>
        <v>4.385227273</v>
      </c>
      <c r="K1349" s="8">
        <f t="shared" si="3"/>
        <v>91.66818088</v>
      </c>
      <c r="L1349" s="7">
        <v>200.0</v>
      </c>
      <c r="M1349" s="8">
        <f t="shared" si="4"/>
        <v>0.4583409044</v>
      </c>
    </row>
    <row r="1350" ht="15.75" customHeight="1">
      <c r="A1350" s="7">
        <v>2021.0</v>
      </c>
      <c r="B1350" s="7">
        <v>1.0</v>
      </c>
      <c r="C1350" s="7" t="s">
        <v>14</v>
      </c>
      <c r="D1350" s="7" t="s">
        <v>30</v>
      </c>
      <c r="E1350" s="7" t="s">
        <v>18</v>
      </c>
      <c r="F1350" s="8">
        <v>3.081309</v>
      </c>
      <c r="G1350" s="9">
        <v>0.0197</v>
      </c>
      <c r="H1350" s="10">
        <f t="shared" si="1"/>
        <v>19.7</v>
      </c>
      <c r="I1350" s="7">
        <v>11.0</v>
      </c>
      <c r="J1350" s="11">
        <f t="shared" si="2"/>
        <v>1.790909091</v>
      </c>
      <c r="K1350" s="8">
        <f t="shared" si="3"/>
        <v>156.4116244</v>
      </c>
      <c r="L1350" s="7">
        <f>(400+599)/2</f>
        <v>499.5</v>
      </c>
      <c r="M1350" s="8">
        <f t="shared" si="4"/>
        <v>0.3131363851</v>
      </c>
    </row>
    <row r="1351" ht="15.75" customHeight="1">
      <c r="A1351" s="7">
        <v>2021.0</v>
      </c>
      <c r="B1351" s="7">
        <v>1.0</v>
      </c>
      <c r="C1351" s="7" t="s">
        <v>14</v>
      </c>
      <c r="D1351" s="7" t="s">
        <v>29</v>
      </c>
      <c r="E1351" s="7" t="s">
        <v>23</v>
      </c>
      <c r="F1351" s="8">
        <v>37.134448</v>
      </c>
      <c r="G1351" s="9">
        <v>0.2111</v>
      </c>
      <c r="H1351" s="10">
        <f t="shared" si="1"/>
        <v>211.1</v>
      </c>
      <c r="I1351" s="7">
        <v>1.0</v>
      </c>
      <c r="J1351" s="11">
        <f t="shared" si="2"/>
        <v>211.1</v>
      </c>
      <c r="K1351" s="8">
        <f t="shared" si="3"/>
        <v>175.9092752</v>
      </c>
      <c r="L1351" s="7">
        <v>200.0</v>
      </c>
      <c r="M1351" s="8">
        <f t="shared" si="4"/>
        <v>0.8795463761</v>
      </c>
    </row>
    <row r="1352" ht="15.75" customHeight="1">
      <c r="A1352" s="7">
        <v>2021.0</v>
      </c>
      <c r="B1352" s="7">
        <v>1.0</v>
      </c>
      <c r="C1352" s="7" t="s">
        <v>14</v>
      </c>
      <c r="D1352" s="7" t="s">
        <v>29</v>
      </c>
      <c r="E1352" s="7" t="s">
        <v>17</v>
      </c>
      <c r="F1352" s="8">
        <v>0.156283</v>
      </c>
      <c r="G1352" s="9">
        <v>0.0011</v>
      </c>
      <c r="H1352" s="10">
        <f t="shared" si="1"/>
        <v>1.1</v>
      </c>
      <c r="I1352" s="7">
        <v>1.0</v>
      </c>
      <c r="J1352" s="11">
        <f t="shared" si="2"/>
        <v>1.1</v>
      </c>
      <c r="K1352" s="8">
        <f t="shared" si="3"/>
        <v>142.0754545</v>
      </c>
      <c r="L1352" s="7">
        <f>(350+399)/2</f>
        <v>374.5</v>
      </c>
      <c r="M1352" s="8">
        <f t="shared" si="4"/>
        <v>0.3793737104</v>
      </c>
    </row>
    <row r="1353" ht="15.75" hidden="1" customHeight="1">
      <c r="A1353" s="7">
        <v>2021.0</v>
      </c>
      <c r="B1353" s="7">
        <v>1.0</v>
      </c>
      <c r="C1353" s="7" t="s">
        <v>31</v>
      </c>
      <c r="D1353" s="7" t="s">
        <v>15</v>
      </c>
      <c r="E1353" s="7" t="s">
        <v>16</v>
      </c>
      <c r="F1353" s="8">
        <v>3633.450875</v>
      </c>
      <c r="G1353" s="9">
        <v>60.7356</v>
      </c>
      <c r="H1353" s="10">
        <f t="shared" si="1"/>
        <v>60735.6</v>
      </c>
      <c r="I1353" s="7">
        <v>8174.0</v>
      </c>
      <c r="J1353" s="11">
        <f t="shared" si="2"/>
        <v>7.430340103</v>
      </c>
      <c r="K1353" s="8">
        <f t="shared" si="3"/>
        <v>59.82407147</v>
      </c>
      <c r="L1353" s="7">
        <f>(200+249)/2</f>
        <v>224.5</v>
      </c>
      <c r="M1353" s="8">
        <f t="shared" si="4"/>
        <v>0.266476933</v>
      </c>
    </row>
    <row r="1354" ht="15.75" hidden="1" customHeight="1">
      <c r="A1354" s="7">
        <v>2021.0</v>
      </c>
      <c r="B1354" s="7">
        <v>1.0</v>
      </c>
      <c r="C1354" s="7" t="s">
        <v>31</v>
      </c>
      <c r="D1354" s="7" t="s">
        <v>15</v>
      </c>
      <c r="E1354" s="7" t="s">
        <v>17</v>
      </c>
      <c r="F1354" s="8">
        <v>5188.030768</v>
      </c>
      <c r="G1354" s="9">
        <v>53.4502</v>
      </c>
      <c r="H1354" s="10">
        <f t="shared" si="1"/>
        <v>53450.2</v>
      </c>
      <c r="I1354" s="7">
        <v>8539.0</v>
      </c>
      <c r="J1354" s="11">
        <f t="shared" si="2"/>
        <v>6.259538588</v>
      </c>
      <c r="K1354" s="8">
        <f t="shared" si="3"/>
        <v>97.06288785</v>
      </c>
      <c r="L1354" s="7">
        <f>(350+399)/2</f>
        <v>374.5</v>
      </c>
      <c r="M1354" s="8">
        <f t="shared" si="4"/>
        <v>0.2591799408</v>
      </c>
    </row>
    <row r="1355" ht="15.75" hidden="1" customHeight="1">
      <c r="A1355" s="7">
        <v>2021.0</v>
      </c>
      <c r="B1355" s="7">
        <v>1.0</v>
      </c>
      <c r="C1355" s="7" t="s">
        <v>31</v>
      </c>
      <c r="D1355" s="7" t="s">
        <v>15</v>
      </c>
      <c r="E1355" s="7" t="s">
        <v>18</v>
      </c>
      <c r="F1355" s="8">
        <v>698.288024</v>
      </c>
      <c r="G1355" s="9">
        <v>4.7236</v>
      </c>
      <c r="H1355" s="10">
        <f t="shared" si="1"/>
        <v>4723.6</v>
      </c>
      <c r="I1355" s="7">
        <v>791.0</v>
      </c>
      <c r="J1355" s="11">
        <f t="shared" si="2"/>
        <v>5.971681416</v>
      </c>
      <c r="K1355" s="8">
        <f t="shared" si="3"/>
        <v>147.8296266</v>
      </c>
      <c r="L1355" s="7">
        <f>(400+599)/2</f>
        <v>499.5</v>
      </c>
      <c r="M1355" s="8">
        <f t="shared" si="4"/>
        <v>0.2959552083</v>
      </c>
    </row>
    <row r="1356" ht="15.75" hidden="1" customHeight="1">
      <c r="A1356" s="7">
        <v>2021.0</v>
      </c>
      <c r="B1356" s="7">
        <v>1.0</v>
      </c>
      <c r="C1356" s="7" t="s">
        <v>31</v>
      </c>
      <c r="D1356" s="7" t="s">
        <v>15</v>
      </c>
      <c r="E1356" s="7" t="s">
        <v>19</v>
      </c>
      <c r="F1356" s="8">
        <v>44.558407</v>
      </c>
      <c r="G1356" s="9">
        <v>0.2761</v>
      </c>
      <c r="H1356" s="10">
        <f t="shared" si="1"/>
        <v>276.1</v>
      </c>
      <c r="I1356" s="7">
        <v>174.0</v>
      </c>
      <c r="J1356" s="11">
        <f t="shared" si="2"/>
        <v>1.586781609</v>
      </c>
      <c r="K1356" s="8">
        <f t="shared" si="3"/>
        <v>161.3850308</v>
      </c>
      <c r="L1356" s="7">
        <f>(600+899)/2</f>
        <v>749.5</v>
      </c>
      <c r="M1356" s="8">
        <f t="shared" si="4"/>
        <v>0.2153235901</v>
      </c>
    </row>
    <row r="1357" ht="15.75" hidden="1" customHeight="1">
      <c r="A1357" s="7">
        <v>2021.0</v>
      </c>
      <c r="B1357" s="7">
        <v>1.0</v>
      </c>
      <c r="C1357" s="7" t="s">
        <v>31</v>
      </c>
      <c r="D1357" s="7" t="s">
        <v>20</v>
      </c>
      <c r="E1357" s="7" t="s">
        <v>16</v>
      </c>
      <c r="F1357" s="8">
        <v>0.976688</v>
      </c>
      <c r="G1357" s="9">
        <v>0.0109</v>
      </c>
      <c r="H1357" s="10">
        <f t="shared" si="1"/>
        <v>10.9</v>
      </c>
      <c r="I1357" s="7">
        <v>2.0</v>
      </c>
      <c r="J1357" s="11">
        <f t="shared" si="2"/>
        <v>5.45</v>
      </c>
      <c r="K1357" s="8">
        <f t="shared" si="3"/>
        <v>89.60440367</v>
      </c>
      <c r="L1357" s="7">
        <f>(200+249)/2</f>
        <v>224.5</v>
      </c>
      <c r="M1357" s="8">
        <f t="shared" si="4"/>
        <v>0.3991287469</v>
      </c>
    </row>
    <row r="1358" ht="15.75" hidden="1" customHeight="1">
      <c r="A1358" s="7">
        <v>2021.0</v>
      </c>
      <c r="B1358" s="7">
        <v>1.0</v>
      </c>
      <c r="C1358" s="7" t="s">
        <v>31</v>
      </c>
      <c r="D1358" s="7" t="s">
        <v>20</v>
      </c>
      <c r="E1358" s="7" t="s">
        <v>18</v>
      </c>
      <c r="F1358" s="8">
        <v>1395.983538</v>
      </c>
      <c r="G1358" s="9">
        <v>6.601</v>
      </c>
      <c r="H1358" s="10">
        <f t="shared" si="1"/>
        <v>6601</v>
      </c>
      <c r="I1358" s="7">
        <v>714.0</v>
      </c>
      <c r="J1358" s="11">
        <f t="shared" si="2"/>
        <v>9.245098039</v>
      </c>
      <c r="K1358" s="8">
        <f t="shared" si="3"/>
        <v>211.4806148</v>
      </c>
      <c r="L1358" s="7">
        <f>(400+599)/2</f>
        <v>499.5</v>
      </c>
      <c r="M1358" s="8">
        <f t="shared" si="4"/>
        <v>0.4233846141</v>
      </c>
    </row>
    <row r="1359" ht="15.75" hidden="1" customHeight="1">
      <c r="A1359" s="7">
        <v>2021.0</v>
      </c>
      <c r="B1359" s="7">
        <v>1.0</v>
      </c>
      <c r="C1359" s="7" t="s">
        <v>31</v>
      </c>
      <c r="D1359" s="7" t="s">
        <v>25</v>
      </c>
      <c r="E1359" s="7" t="s">
        <v>17</v>
      </c>
      <c r="F1359" s="8">
        <v>1012.00119</v>
      </c>
      <c r="G1359" s="9">
        <v>22.0065</v>
      </c>
      <c r="H1359" s="10">
        <f t="shared" si="1"/>
        <v>22006.5</v>
      </c>
      <c r="I1359" s="7">
        <v>1738.0</v>
      </c>
      <c r="J1359" s="11">
        <f t="shared" si="2"/>
        <v>12.66196778</v>
      </c>
      <c r="K1359" s="8">
        <f t="shared" si="3"/>
        <v>45.98646718</v>
      </c>
      <c r="L1359" s="7">
        <f>(350+399)/2</f>
        <v>374.5</v>
      </c>
      <c r="M1359" s="8">
        <f t="shared" si="4"/>
        <v>0.1227943049</v>
      </c>
    </row>
    <row r="1360" ht="15.75" hidden="1" customHeight="1">
      <c r="A1360" s="7">
        <v>2021.0</v>
      </c>
      <c r="B1360" s="7">
        <v>1.0</v>
      </c>
      <c r="C1360" s="7" t="s">
        <v>31</v>
      </c>
      <c r="D1360" s="7" t="s">
        <v>21</v>
      </c>
      <c r="E1360" s="7" t="s">
        <v>16</v>
      </c>
      <c r="F1360" s="8">
        <v>248.807815</v>
      </c>
      <c r="G1360" s="9">
        <v>3.368</v>
      </c>
      <c r="H1360" s="10">
        <f t="shared" si="1"/>
        <v>3368</v>
      </c>
      <c r="I1360" s="7">
        <v>1612.0</v>
      </c>
      <c r="J1360" s="11">
        <f t="shared" si="2"/>
        <v>2.089330025</v>
      </c>
      <c r="K1360" s="8">
        <f t="shared" si="3"/>
        <v>73.87405433</v>
      </c>
      <c r="L1360" s="7">
        <f>(200+249)/2</f>
        <v>224.5</v>
      </c>
      <c r="M1360" s="8">
        <f t="shared" si="4"/>
        <v>0.3290603757</v>
      </c>
    </row>
    <row r="1361" ht="15.75" hidden="1" customHeight="1">
      <c r="A1361" s="7">
        <v>2021.0</v>
      </c>
      <c r="B1361" s="7">
        <v>1.0</v>
      </c>
      <c r="C1361" s="7" t="s">
        <v>31</v>
      </c>
      <c r="D1361" s="7" t="s">
        <v>21</v>
      </c>
      <c r="E1361" s="7" t="s">
        <v>18</v>
      </c>
      <c r="F1361" s="8">
        <v>121.949721</v>
      </c>
      <c r="G1361" s="9">
        <v>0.6442</v>
      </c>
      <c r="H1361" s="10">
        <f t="shared" si="1"/>
        <v>644.2</v>
      </c>
      <c r="I1361" s="7">
        <v>498.0</v>
      </c>
      <c r="J1361" s="11">
        <f t="shared" si="2"/>
        <v>1.293574297</v>
      </c>
      <c r="K1361" s="8">
        <f t="shared" si="3"/>
        <v>189.3041307</v>
      </c>
      <c r="L1361" s="7">
        <f>(400+599)/2</f>
        <v>499.5</v>
      </c>
      <c r="M1361" s="8">
        <f t="shared" si="4"/>
        <v>0.3789872487</v>
      </c>
    </row>
    <row r="1362" ht="15.75" hidden="1" customHeight="1">
      <c r="A1362" s="7">
        <v>2021.0</v>
      </c>
      <c r="B1362" s="7">
        <v>1.0</v>
      </c>
      <c r="C1362" s="7" t="s">
        <v>31</v>
      </c>
      <c r="D1362" s="7" t="s">
        <v>22</v>
      </c>
      <c r="E1362" s="7" t="s">
        <v>23</v>
      </c>
      <c r="F1362" s="8">
        <v>144.102644</v>
      </c>
      <c r="G1362" s="9">
        <v>1.5582</v>
      </c>
      <c r="H1362" s="10">
        <f t="shared" si="1"/>
        <v>1558.2</v>
      </c>
      <c r="I1362" s="7">
        <v>254.0</v>
      </c>
      <c r="J1362" s="11">
        <f t="shared" si="2"/>
        <v>6.134645669</v>
      </c>
      <c r="K1362" s="8">
        <f t="shared" si="3"/>
        <v>92.48019766</v>
      </c>
      <c r="L1362" s="7">
        <v>200.0</v>
      </c>
      <c r="M1362" s="8">
        <f t="shared" si="4"/>
        <v>0.4624009883</v>
      </c>
    </row>
    <row r="1363" ht="15.75" hidden="1" customHeight="1">
      <c r="A1363" s="7">
        <v>2021.0</v>
      </c>
      <c r="B1363" s="7">
        <v>1.0</v>
      </c>
      <c r="C1363" s="7" t="s">
        <v>31</v>
      </c>
      <c r="D1363" s="7" t="s">
        <v>24</v>
      </c>
      <c r="E1363" s="7" t="s">
        <v>17</v>
      </c>
      <c r="F1363" s="8">
        <v>139.276358</v>
      </c>
      <c r="G1363" s="9">
        <v>0.9092</v>
      </c>
      <c r="H1363" s="10">
        <f t="shared" si="1"/>
        <v>909.2</v>
      </c>
      <c r="I1363" s="7">
        <v>391.0</v>
      </c>
      <c r="J1363" s="11">
        <f t="shared" si="2"/>
        <v>2.325319693</v>
      </c>
      <c r="K1363" s="8">
        <f t="shared" si="3"/>
        <v>153.1856115</v>
      </c>
      <c r="L1363" s="7">
        <f t="shared" ref="L1363:L1365" si="87">(350+399)/2</f>
        <v>374.5</v>
      </c>
      <c r="M1363" s="8">
        <f t="shared" si="4"/>
        <v>0.4090403512</v>
      </c>
    </row>
    <row r="1364" ht="15.75" hidden="1" customHeight="1">
      <c r="A1364" s="7">
        <v>2021.0</v>
      </c>
      <c r="B1364" s="7">
        <v>1.0</v>
      </c>
      <c r="C1364" s="7" t="s">
        <v>31</v>
      </c>
      <c r="D1364" s="7" t="s">
        <v>49</v>
      </c>
      <c r="E1364" s="7" t="s">
        <v>17</v>
      </c>
      <c r="F1364" s="8">
        <v>69.099011</v>
      </c>
      <c r="G1364" s="9">
        <v>0.7546</v>
      </c>
      <c r="H1364" s="10">
        <f t="shared" si="1"/>
        <v>754.6</v>
      </c>
      <c r="I1364" s="7">
        <v>222.0</v>
      </c>
      <c r="J1364" s="11">
        <f t="shared" si="2"/>
        <v>3.399099099</v>
      </c>
      <c r="K1364" s="8">
        <f t="shared" si="3"/>
        <v>91.57038298</v>
      </c>
      <c r="L1364" s="7">
        <f t="shared" si="87"/>
        <v>374.5</v>
      </c>
      <c r="M1364" s="8">
        <f t="shared" si="4"/>
        <v>0.2445137062</v>
      </c>
    </row>
    <row r="1365" ht="15.75" hidden="1" customHeight="1">
      <c r="A1365" s="7">
        <v>2021.0</v>
      </c>
      <c r="B1365" s="7">
        <v>1.0</v>
      </c>
      <c r="C1365" s="7" t="s">
        <v>31</v>
      </c>
      <c r="D1365" s="7" t="s">
        <v>33</v>
      </c>
      <c r="E1365" s="7" t="s">
        <v>17</v>
      </c>
      <c r="F1365" s="8">
        <v>68.459953</v>
      </c>
      <c r="G1365" s="9">
        <v>0.3194</v>
      </c>
      <c r="H1365" s="10">
        <f t="shared" si="1"/>
        <v>319.4</v>
      </c>
      <c r="I1365" s="7">
        <v>121.0</v>
      </c>
      <c r="J1365" s="11">
        <f t="shared" si="2"/>
        <v>2.639669421</v>
      </c>
      <c r="K1365" s="8">
        <f t="shared" si="3"/>
        <v>214.3392392</v>
      </c>
      <c r="L1365" s="7">
        <f t="shared" si="87"/>
        <v>374.5</v>
      </c>
      <c r="M1365" s="8">
        <f t="shared" si="4"/>
        <v>0.5723344171</v>
      </c>
    </row>
    <row r="1366" ht="15.75" hidden="1" customHeight="1">
      <c r="A1366" s="7">
        <v>2021.0</v>
      </c>
      <c r="B1366" s="7">
        <v>1.0</v>
      </c>
      <c r="C1366" s="7" t="s">
        <v>31</v>
      </c>
      <c r="D1366" s="7" t="s">
        <v>40</v>
      </c>
      <c r="E1366" s="7" t="s">
        <v>23</v>
      </c>
      <c r="F1366" s="8">
        <v>3.688142</v>
      </c>
      <c r="G1366" s="9">
        <v>0.0203</v>
      </c>
      <c r="H1366" s="10">
        <f t="shared" si="1"/>
        <v>20.3</v>
      </c>
      <c r="I1366" s="7">
        <v>1.0</v>
      </c>
      <c r="J1366" s="11">
        <f t="shared" si="2"/>
        <v>20.3</v>
      </c>
      <c r="K1366" s="8">
        <f t="shared" si="3"/>
        <v>181.6818719</v>
      </c>
      <c r="L1366" s="7">
        <v>200.0</v>
      </c>
      <c r="M1366" s="8">
        <f t="shared" si="4"/>
        <v>0.9084093596</v>
      </c>
    </row>
    <row r="1367" ht="15.75" hidden="1" customHeight="1">
      <c r="A1367" s="7">
        <v>2021.0</v>
      </c>
      <c r="B1367" s="7">
        <v>1.0</v>
      </c>
      <c r="C1367" s="7" t="s">
        <v>31</v>
      </c>
      <c r="D1367" s="7" t="s">
        <v>40</v>
      </c>
      <c r="E1367" s="7" t="s">
        <v>17</v>
      </c>
      <c r="F1367" s="8">
        <v>52.410371</v>
      </c>
      <c r="G1367" s="9">
        <v>0.2341</v>
      </c>
      <c r="H1367" s="10">
        <f t="shared" si="1"/>
        <v>234.1</v>
      </c>
      <c r="I1367" s="7">
        <v>1.0</v>
      </c>
      <c r="J1367" s="11">
        <f t="shared" si="2"/>
        <v>234.1</v>
      </c>
      <c r="K1367" s="8">
        <f t="shared" si="3"/>
        <v>223.8802691</v>
      </c>
      <c r="L1367" s="7">
        <f>(350+399)/2</f>
        <v>374.5</v>
      </c>
      <c r="M1367" s="8">
        <f t="shared" si="4"/>
        <v>0.5978111325</v>
      </c>
    </row>
    <row r="1368" ht="15.75" hidden="1" customHeight="1">
      <c r="A1368" s="7">
        <v>2021.0</v>
      </c>
      <c r="B1368" s="7">
        <v>1.0</v>
      </c>
      <c r="C1368" s="7" t="s">
        <v>31</v>
      </c>
      <c r="D1368" s="7" t="s">
        <v>26</v>
      </c>
      <c r="E1368" s="7" t="s">
        <v>27</v>
      </c>
      <c r="F1368" s="8">
        <v>1.31717</v>
      </c>
      <c r="G1368" s="9">
        <v>0.0033</v>
      </c>
      <c r="H1368" s="10">
        <f t="shared" si="1"/>
        <v>3.3</v>
      </c>
      <c r="I1368" s="7">
        <v>2.0</v>
      </c>
      <c r="J1368" s="11">
        <f t="shared" si="2"/>
        <v>1.65</v>
      </c>
      <c r="K1368" s="8">
        <f t="shared" si="3"/>
        <v>399.1424242</v>
      </c>
      <c r="L1368" s="7">
        <f>(250+299)/2</f>
        <v>274.5</v>
      </c>
      <c r="M1368" s="8">
        <f t="shared" si="4"/>
        <v>1.454070762</v>
      </c>
    </row>
    <row r="1369" ht="15.75" hidden="1" customHeight="1">
      <c r="A1369" s="7">
        <v>2021.0</v>
      </c>
      <c r="B1369" s="7">
        <v>1.0</v>
      </c>
      <c r="C1369" s="7" t="s">
        <v>31</v>
      </c>
      <c r="D1369" s="7" t="s">
        <v>26</v>
      </c>
      <c r="E1369" s="7" t="s">
        <v>18</v>
      </c>
      <c r="F1369" s="8">
        <v>44.008199</v>
      </c>
      <c r="G1369" s="9">
        <v>0.4005</v>
      </c>
      <c r="H1369" s="10">
        <f t="shared" si="1"/>
        <v>400.5</v>
      </c>
      <c r="I1369" s="7">
        <v>281.0</v>
      </c>
      <c r="J1369" s="11">
        <f t="shared" si="2"/>
        <v>1.425266904</v>
      </c>
      <c r="K1369" s="8">
        <f t="shared" si="3"/>
        <v>109.8831436</v>
      </c>
      <c r="L1369" s="7">
        <f>(400+599)/2</f>
        <v>499.5</v>
      </c>
      <c r="M1369" s="8">
        <f t="shared" si="4"/>
        <v>0.2199862734</v>
      </c>
    </row>
    <row r="1370" ht="15.75" hidden="1" customHeight="1">
      <c r="A1370" s="7">
        <v>2021.0</v>
      </c>
      <c r="B1370" s="7">
        <v>1.0</v>
      </c>
      <c r="C1370" s="7" t="s">
        <v>37</v>
      </c>
      <c r="D1370" s="7" t="s">
        <v>15</v>
      </c>
      <c r="E1370" s="7" t="s">
        <v>16</v>
      </c>
      <c r="F1370" s="8">
        <v>5815.674717</v>
      </c>
      <c r="G1370" s="9">
        <v>97.1922</v>
      </c>
      <c r="H1370" s="10">
        <f t="shared" si="1"/>
        <v>97192.2</v>
      </c>
      <c r="I1370" s="7">
        <v>11628.0</v>
      </c>
      <c r="J1370" s="11">
        <f t="shared" si="2"/>
        <v>8.358462332</v>
      </c>
      <c r="K1370" s="8">
        <f t="shared" si="3"/>
        <v>59.83684614</v>
      </c>
      <c r="L1370" s="7">
        <f>(200+249)/2</f>
        <v>224.5</v>
      </c>
      <c r="M1370" s="8">
        <f t="shared" si="4"/>
        <v>0.2665338358</v>
      </c>
    </row>
    <row r="1371" ht="15.75" hidden="1" customHeight="1">
      <c r="A1371" s="7">
        <v>2021.0</v>
      </c>
      <c r="B1371" s="7">
        <v>1.0</v>
      </c>
      <c r="C1371" s="7" t="s">
        <v>37</v>
      </c>
      <c r="D1371" s="7" t="s">
        <v>15</v>
      </c>
      <c r="E1371" s="7" t="s">
        <v>17</v>
      </c>
      <c r="F1371" s="8">
        <v>13070.82816</v>
      </c>
      <c r="G1371" s="9">
        <v>147.9807</v>
      </c>
      <c r="H1371" s="10">
        <f t="shared" si="1"/>
        <v>147980.7</v>
      </c>
      <c r="I1371" s="7">
        <v>15787.0</v>
      </c>
      <c r="J1371" s="11">
        <f t="shared" si="2"/>
        <v>9.373579527</v>
      </c>
      <c r="K1371" s="8">
        <f t="shared" si="3"/>
        <v>88.32792493</v>
      </c>
      <c r="L1371" s="7">
        <f>(350+399)/2</f>
        <v>374.5</v>
      </c>
      <c r="M1371" s="8">
        <f t="shared" si="4"/>
        <v>0.2358556073</v>
      </c>
    </row>
    <row r="1372" ht="15.75" hidden="1" customHeight="1">
      <c r="A1372" s="7">
        <v>2021.0</v>
      </c>
      <c r="B1372" s="7">
        <v>1.0</v>
      </c>
      <c r="C1372" s="7" t="s">
        <v>37</v>
      </c>
      <c r="D1372" s="7" t="s">
        <v>15</v>
      </c>
      <c r="E1372" s="7" t="s">
        <v>18</v>
      </c>
      <c r="F1372" s="8">
        <v>1152.899461</v>
      </c>
      <c r="G1372" s="9">
        <v>9.3525</v>
      </c>
      <c r="H1372" s="10">
        <f t="shared" si="1"/>
        <v>9352.5</v>
      </c>
      <c r="I1372" s="7">
        <v>796.0</v>
      </c>
      <c r="J1372" s="11">
        <f t="shared" si="2"/>
        <v>11.74937186</v>
      </c>
      <c r="K1372" s="8">
        <f t="shared" si="3"/>
        <v>123.2717948</v>
      </c>
      <c r="L1372" s="7">
        <f>(400+599)/2</f>
        <v>499.5</v>
      </c>
      <c r="M1372" s="8">
        <f t="shared" si="4"/>
        <v>0.24679038</v>
      </c>
    </row>
    <row r="1373" ht="15.75" hidden="1" customHeight="1">
      <c r="A1373" s="7">
        <v>2021.0</v>
      </c>
      <c r="B1373" s="7">
        <v>1.0</v>
      </c>
      <c r="C1373" s="7" t="s">
        <v>37</v>
      </c>
      <c r="D1373" s="7" t="s">
        <v>15</v>
      </c>
      <c r="E1373" s="7" t="s">
        <v>19</v>
      </c>
      <c r="F1373" s="8">
        <v>9.090562</v>
      </c>
      <c r="G1373" s="9">
        <v>0.0646</v>
      </c>
      <c r="H1373" s="10">
        <f t="shared" si="1"/>
        <v>64.6</v>
      </c>
      <c r="I1373" s="7">
        <v>34.0</v>
      </c>
      <c r="J1373" s="11">
        <f t="shared" si="2"/>
        <v>1.9</v>
      </c>
      <c r="K1373" s="8">
        <f t="shared" si="3"/>
        <v>140.720774</v>
      </c>
      <c r="L1373" s="7">
        <f>(600+899)/2</f>
        <v>749.5</v>
      </c>
      <c r="M1373" s="8">
        <f t="shared" si="4"/>
        <v>0.1877528672</v>
      </c>
    </row>
    <row r="1374" ht="15.75" hidden="1" customHeight="1">
      <c r="A1374" s="7">
        <v>2021.0</v>
      </c>
      <c r="B1374" s="7">
        <v>1.0</v>
      </c>
      <c r="C1374" s="7" t="s">
        <v>37</v>
      </c>
      <c r="D1374" s="7" t="s">
        <v>20</v>
      </c>
      <c r="E1374" s="7" t="s">
        <v>16</v>
      </c>
      <c r="F1374" s="8">
        <v>0.655369</v>
      </c>
      <c r="G1374" s="9">
        <v>0.0052</v>
      </c>
      <c r="H1374" s="10">
        <f t="shared" si="1"/>
        <v>5.2</v>
      </c>
      <c r="I1374" s="7">
        <v>2.0</v>
      </c>
      <c r="J1374" s="11">
        <f t="shared" si="2"/>
        <v>2.6</v>
      </c>
      <c r="K1374" s="8">
        <f t="shared" si="3"/>
        <v>126.0325</v>
      </c>
      <c r="L1374" s="7">
        <f>(200+249)/2</f>
        <v>224.5</v>
      </c>
      <c r="M1374" s="8">
        <f t="shared" si="4"/>
        <v>0.5613919822</v>
      </c>
    </row>
    <row r="1375" ht="15.75" hidden="1" customHeight="1">
      <c r="A1375" s="7">
        <v>2021.0</v>
      </c>
      <c r="B1375" s="7">
        <v>1.0</v>
      </c>
      <c r="C1375" s="7" t="s">
        <v>37</v>
      </c>
      <c r="D1375" s="7" t="s">
        <v>20</v>
      </c>
      <c r="E1375" s="7" t="s">
        <v>18</v>
      </c>
      <c r="F1375" s="8">
        <v>8107.083433</v>
      </c>
      <c r="G1375" s="9">
        <v>49.6951</v>
      </c>
      <c r="H1375" s="10">
        <f t="shared" si="1"/>
        <v>49695.1</v>
      </c>
      <c r="I1375" s="7">
        <v>1821.0</v>
      </c>
      <c r="J1375" s="11">
        <f t="shared" si="2"/>
        <v>27.29000549</v>
      </c>
      <c r="K1375" s="8">
        <f t="shared" si="3"/>
        <v>163.1364749</v>
      </c>
      <c r="L1375" s="7">
        <f>(400+599)/2</f>
        <v>499.5</v>
      </c>
      <c r="M1375" s="8">
        <f t="shared" si="4"/>
        <v>0.3265995493</v>
      </c>
    </row>
    <row r="1376" ht="15.75" hidden="1" customHeight="1">
      <c r="A1376" s="7">
        <v>2021.0</v>
      </c>
      <c r="B1376" s="7">
        <v>1.0</v>
      </c>
      <c r="C1376" s="7" t="s">
        <v>37</v>
      </c>
      <c r="D1376" s="7" t="s">
        <v>25</v>
      </c>
      <c r="E1376" s="7" t="s">
        <v>17</v>
      </c>
      <c r="F1376" s="8">
        <v>2073.765747</v>
      </c>
      <c r="G1376" s="9">
        <v>36.8688</v>
      </c>
      <c r="H1376" s="10">
        <f t="shared" si="1"/>
        <v>36868.8</v>
      </c>
      <c r="I1376" s="7">
        <v>2184.0</v>
      </c>
      <c r="J1376" s="11">
        <f t="shared" si="2"/>
        <v>16.88131868</v>
      </c>
      <c r="K1376" s="8">
        <f t="shared" si="3"/>
        <v>56.24717232</v>
      </c>
      <c r="L1376" s="7">
        <f>(350+399)/2</f>
        <v>374.5</v>
      </c>
      <c r="M1376" s="8">
        <f t="shared" si="4"/>
        <v>0.1501927165</v>
      </c>
    </row>
    <row r="1377" ht="15.75" hidden="1" customHeight="1">
      <c r="A1377" s="7">
        <v>2021.0</v>
      </c>
      <c r="B1377" s="7">
        <v>1.0</v>
      </c>
      <c r="C1377" s="7" t="s">
        <v>37</v>
      </c>
      <c r="D1377" s="7" t="s">
        <v>21</v>
      </c>
      <c r="E1377" s="7" t="s">
        <v>16</v>
      </c>
      <c r="F1377" s="8">
        <v>190.909025</v>
      </c>
      <c r="G1377" s="9">
        <v>2.7811</v>
      </c>
      <c r="H1377" s="10">
        <f t="shared" si="1"/>
        <v>2781.1</v>
      </c>
      <c r="I1377" s="7">
        <v>842.0</v>
      </c>
      <c r="J1377" s="11">
        <f t="shared" si="2"/>
        <v>3.302969121</v>
      </c>
      <c r="K1377" s="8">
        <f t="shared" si="3"/>
        <v>68.6451494</v>
      </c>
      <c r="L1377" s="7">
        <f>(200+249)/2</f>
        <v>224.5</v>
      </c>
      <c r="M1377" s="8">
        <f t="shared" si="4"/>
        <v>0.3057690396</v>
      </c>
    </row>
    <row r="1378" ht="15.75" hidden="1" customHeight="1">
      <c r="A1378" s="7">
        <v>2021.0</v>
      </c>
      <c r="B1378" s="7">
        <v>1.0</v>
      </c>
      <c r="C1378" s="7" t="s">
        <v>37</v>
      </c>
      <c r="D1378" s="7" t="s">
        <v>21</v>
      </c>
      <c r="E1378" s="7" t="s">
        <v>18</v>
      </c>
      <c r="F1378" s="8">
        <v>807.009751</v>
      </c>
      <c r="G1378" s="9">
        <v>5.3559</v>
      </c>
      <c r="H1378" s="10">
        <f t="shared" si="1"/>
        <v>5355.9</v>
      </c>
      <c r="I1378" s="7">
        <v>1879.0</v>
      </c>
      <c r="J1378" s="11">
        <f t="shared" si="2"/>
        <v>2.850399148</v>
      </c>
      <c r="K1378" s="8">
        <f t="shared" si="3"/>
        <v>150.6767772</v>
      </c>
      <c r="L1378" s="7">
        <f>(400+599)/2</f>
        <v>499.5</v>
      </c>
      <c r="M1378" s="8">
        <f t="shared" si="4"/>
        <v>0.3016552096</v>
      </c>
    </row>
    <row r="1379" ht="15.75" hidden="1" customHeight="1">
      <c r="A1379" s="7">
        <v>2021.0</v>
      </c>
      <c r="B1379" s="7">
        <v>1.0</v>
      </c>
      <c r="C1379" s="7" t="s">
        <v>37</v>
      </c>
      <c r="D1379" s="7" t="s">
        <v>38</v>
      </c>
      <c r="E1379" s="7" t="s">
        <v>23</v>
      </c>
      <c r="F1379" s="8">
        <v>496.770161</v>
      </c>
      <c r="G1379" s="9">
        <v>1.8007</v>
      </c>
      <c r="H1379" s="10">
        <f t="shared" si="1"/>
        <v>1800.7</v>
      </c>
      <c r="I1379" s="7">
        <v>96.0</v>
      </c>
      <c r="J1379" s="11">
        <f t="shared" si="2"/>
        <v>18.75729167</v>
      </c>
      <c r="K1379" s="8">
        <f t="shared" si="3"/>
        <v>275.8761376</v>
      </c>
      <c r="L1379" s="7">
        <v>200.0</v>
      </c>
      <c r="M1379" s="8">
        <f t="shared" si="4"/>
        <v>1.379380688</v>
      </c>
    </row>
    <row r="1380" ht="15.75" hidden="1" customHeight="1">
      <c r="A1380" s="7">
        <v>2021.0</v>
      </c>
      <c r="B1380" s="7">
        <v>1.0</v>
      </c>
      <c r="C1380" s="7" t="s">
        <v>37</v>
      </c>
      <c r="D1380" s="7" t="s">
        <v>38</v>
      </c>
      <c r="E1380" s="7" t="s">
        <v>17</v>
      </c>
      <c r="F1380" s="8">
        <v>10.777786</v>
      </c>
      <c r="G1380" s="9">
        <v>0.0343</v>
      </c>
      <c r="H1380" s="10">
        <f t="shared" si="1"/>
        <v>34.3</v>
      </c>
      <c r="I1380" s="7">
        <v>8.0</v>
      </c>
      <c r="J1380" s="11">
        <f t="shared" si="2"/>
        <v>4.2875</v>
      </c>
      <c r="K1380" s="8">
        <f t="shared" si="3"/>
        <v>314.2211662</v>
      </c>
      <c r="L1380" s="7">
        <f>(350+399)/2</f>
        <v>374.5</v>
      </c>
      <c r="M1380" s="8">
        <f t="shared" si="4"/>
        <v>0.8390418323</v>
      </c>
    </row>
    <row r="1381" ht="15.75" hidden="1" customHeight="1">
      <c r="A1381" s="7">
        <v>2021.0</v>
      </c>
      <c r="B1381" s="7">
        <v>1.0</v>
      </c>
      <c r="C1381" s="7" t="s">
        <v>37</v>
      </c>
      <c r="D1381" s="7" t="s">
        <v>38</v>
      </c>
      <c r="E1381" s="7" t="s">
        <v>18</v>
      </c>
      <c r="F1381" s="8">
        <v>35.072661</v>
      </c>
      <c r="G1381" s="9">
        <v>0.0712</v>
      </c>
      <c r="H1381" s="10">
        <f t="shared" si="1"/>
        <v>71.2</v>
      </c>
      <c r="I1381" s="7">
        <v>48.0</v>
      </c>
      <c r="J1381" s="11">
        <f t="shared" si="2"/>
        <v>1.483333333</v>
      </c>
      <c r="K1381" s="8">
        <f t="shared" si="3"/>
        <v>492.5935534</v>
      </c>
      <c r="L1381" s="7">
        <f>(400+599)/2</f>
        <v>499.5</v>
      </c>
      <c r="M1381" s="8">
        <f t="shared" si="4"/>
        <v>0.98617328</v>
      </c>
    </row>
    <row r="1382" ht="15.75" hidden="1" customHeight="1">
      <c r="A1382" s="7">
        <v>2021.0</v>
      </c>
      <c r="B1382" s="7">
        <v>1.0</v>
      </c>
      <c r="C1382" s="7" t="s">
        <v>37</v>
      </c>
      <c r="D1382" s="7" t="s">
        <v>24</v>
      </c>
      <c r="E1382" s="7" t="s">
        <v>17</v>
      </c>
      <c r="F1382" s="8">
        <v>341.345026</v>
      </c>
      <c r="G1382" s="9">
        <v>2.1642</v>
      </c>
      <c r="H1382" s="10">
        <f t="shared" si="1"/>
        <v>2164.2</v>
      </c>
      <c r="I1382" s="7">
        <v>289.0</v>
      </c>
      <c r="J1382" s="11">
        <f t="shared" si="2"/>
        <v>7.488581315</v>
      </c>
      <c r="K1382" s="8">
        <f t="shared" si="3"/>
        <v>157.7234202</v>
      </c>
      <c r="L1382" s="7">
        <f>(350+399)/2</f>
        <v>374.5</v>
      </c>
      <c r="M1382" s="8">
        <f t="shared" si="4"/>
        <v>0.4211573303</v>
      </c>
    </row>
    <row r="1383" ht="15.75" hidden="1" customHeight="1">
      <c r="A1383" s="7">
        <v>2021.0</v>
      </c>
      <c r="B1383" s="7">
        <v>1.0</v>
      </c>
      <c r="C1383" s="7" t="s">
        <v>37</v>
      </c>
      <c r="D1383" s="7" t="s">
        <v>40</v>
      </c>
      <c r="E1383" s="7" t="s">
        <v>23</v>
      </c>
      <c r="F1383" s="8">
        <v>59.056692</v>
      </c>
      <c r="G1383" s="9">
        <v>0.3247</v>
      </c>
      <c r="H1383" s="10">
        <f t="shared" si="1"/>
        <v>324.7</v>
      </c>
      <c r="I1383" s="7">
        <v>75.0</v>
      </c>
      <c r="J1383" s="11">
        <f t="shared" si="2"/>
        <v>4.329333333</v>
      </c>
      <c r="K1383" s="8">
        <f t="shared" si="3"/>
        <v>181.8807884</v>
      </c>
      <c r="L1383" s="7">
        <v>200.0</v>
      </c>
      <c r="M1383" s="8">
        <f t="shared" si="4"/>
        <v>0.9094039421</v>
      </c>
    </row>
    <row r="1384" ht="15.75" hidden="1" customHeight="1">
      <c r="A1384" s="7">
        <v>2021.0</v>
      </c>
      <c r="B1384" s="7">
        <v>1.0</v>
      </c>
      <c r="C1384" s="7" t="s">
        <v>37</v>
      </c>
      <c r="D1384" s="7" t="s">
        <v>40</v>
      </c>
      <c r="E1384" s="7" t="s">
        <v>17</v>
      </c>
      <c r="F1384" s="8">
        <v>246.981215</v>
      </c>
      <c r="G1384" s="9">
        <v>1.147</v>
      </c>
      <c r="H1384" s="10">
        <f t="shared" si="1"/>
        <v>1147</v>
      </c>
      <c r="I1384" s="7">
        <v>88.0</v>
      </c>
      <c r="J1384" s="11">
        <f t="shared" si="2"/>
        <v>13.03409091</v>
      </c>
      <c r="K1384" s="8">
        <f t="shared" si="3"/>
        <v>215.3279991</v>
      </c>
      <c r="L1384" s="7">
        <f t="shared" ref="L1384:L1386" si="88">(350+399)/2</f>
        <v>374.5</v>
      </c>
      <c r="M1384" s="8">
        <f t="shared" si="4"/>
        <v>0.5749746305</v>
      </c>
    </row>
    <row r="1385" ht="15.75" hidden="1" customHeight="1">
      <c r="A1385" s="7">
        <v>2021.0</v>
      </c>
      <c r="B1385" s="7">
        <v>1.0</v>
      </c>
      <c r="C1385" s="7" t="s">
        <v>37</v>
      </c>
      <c r="D1385" s="7" t="s">
        <v>42</v>
      </c>
      <c r="E1385" s="7" t="s">
        <v>17</v>
      </c>
      <c r="F1385" s="8">
        <v>233.906123</v>
      </c>
      <c r="G1385" s="9">
        <v>1.2875</v>
      </c>
      <c r="H1385" s="10">
        <f t="shared" si="1"/>
        <v>1287.5</v>
      </c>
      <c r="I1385" s="7">
        <v>114.0</v>
      </c>
      <c r="J1385" s="11">
        <f t="shared" si="2"/>
        <v>11.29385965</v>
      </c>
      <c r="K1385" s="8">
        <f t="shared" si="3"/>
        <v>181.6746586</v>
      </c>
      <c r="L1385" s="7">
        <f t="shared" si="88"/>
        <v>374.5</v>
      </c>
      <c r="M1385" s="8">
        <f t="shared" si="4"/>
        <v>0.4851125731</v>
      </c>
    </row>
    <row r="1386" ht="15.75" hidden="1" customHeight="1">
      <c r="A1386" s="7">
        <v>2021.0</v>
      </c>
      <c r="B1386" s="7">
        <v>1.0</v>
      </c>
      <c r="C1386" s="7" t="s">
        <v>37</v>
      </c>
      <c r="D1386" s="7" t="s">
        <v>34</v>
      </c>
      <c r="E1386" s="7" t="s">
        <v>17</v>
      </c>
      <c r="F1386" s="8">
        <v>0.511883</v>
      </c>
      <c r="G1386" s="9">
        <v>0.0013</v>
      </c>
      <c r="H1386" s="10">
        <f t="shared" si="1"/>
        <v>1.3</v>
      </c>
      <c r="I1386" s="7">
        <v>1.0</v>
      </c>
      <c r="J1386" s="11">
        <f t="shared" si="2"/>
        <v>1.3</v>
      </c>
      <c r="K1386" s="8">
        <f t="shared" si="3"/>
        <v>393.7561538</v>
      </c>
      <c r="L1386" s="7">
        <f t="shared" si="88"/>
        <v>374.5</v>
      </c>
      <c r="M1386" s="8">
        <f t="shared" si="4"/>
        <v>1.051418301</v>
      </c>
    </row>
    <row r="1387" ht="15.75" hidden="1" customHeight="1">
      <c r="A1387" s="7">
        <v>2021.0</v>
      </c>
      <c r="B1387" s="7">
        <v>1.0</v>
      </c>
      <c r="C1387" s="7" t="s">
        <v>37</v>
      </c>
      <c r="D1387" s="7" t="s">
        <v>34</v>
      </c>
      <c r="E1387" s="7" t="s">
        <v>18</v>
      </c>
      <c r="F1387" s="8">
        <v>221.027694</v>
      </c>
      <c r="G1387" s="9">
        <v>0.6515</v>
      </c>
      <c r="H1387" s="10">
        <f t="shared" si="1"/>
        <v>651.5</v>
      </c>
      <c r="I1387" s="7">
        <v>96.0</v>
      </c>
      <c r="J1387" s="11">
        <f t="shared" si="2"/>
        <v>6.786458333</v>
      </c>
      <c r="K1387" s="8">
        <f t="shared" si="3"/>
        <v>339.2596992</v>
      </c>
      <c r="L1387" s="7">
        <f>(400+599)/2</f>
        <v>499.5</v>
      </c>
      <c r="M1387" s="8">
        <f t="shared" si="4"/>
        <v>0.6791985969</v>
      </c>
    </row>
    <row r="1388" ht="15.75" hidden="1" customHeight="1">
      <c r="A1388" s="7">
        <v>2021.0</v>
      </c>
      <c r="B1388" s="7">
        <v>1.0</v>
      </c>
      <c r="C1388" s="7" t="s">
        <v>37</v>
      </c>
      <c r="D1388" s="7" t="s">
        <v>39</v>
      </c>
      <c r="E1388" s="7" t="s">
        <v>23</v>
      </c>
      <c r="F1388" s="8">
        <v>0.330204</v>
      </c>
      <c r="G1388" s="9">
        <v>7.0E-4</v>
      </c>
      <c r="H1388" s="10">
        <f t="shared" si="1"/>
        <v>0.7</v>
      </c>
      <c r="I1388" s="7">
        <v>1.0</v>
      </c>
      <c r="J1388" s="11">
        <f t="shared" si="2"/>
        <v>0.7</v>
      </c>
      <c r="K1388" s="8">
        <f t="shared" si="3"/>
        <v>471.72</v>
      </c>
      <c r="L1388" s="7">
        <v>200.0</v>
      </c>
      <c r="M1388" s="8">
        <f t="shared" si="4"/>
        <v>2.3586</v>
      </c>
    </row>
    <row r="1389" ht="15.75" hidden="1" customHeight="1">
      <c r="A1389" s="7">
        <v>2021.0</v>
      </c>
      <c r="B1389" s="7">
        <v>1.0</v>
      </c>
      <c r="C1389" s="7" t="s">
        <v>37</v>
      </c>
      <c r="D1389" s="7" t="s">
        <v>39</v>
      </c>
      <c r="E1389" s="7" t="s">
        <v>17</v>
      </c>
      <c r="F1389" s="8">
        <v>27.053737</v>
      </c>
      <c r="G1389" s="9">
        <v>0.0577</v>
      </c>
      <c r="H1389" s="10">
        <f t="shared" si="1"/>
        <v>57.7</v>
      </c>
      <c r="I1389" s="7">
        <v>1.0</v>
      </c>
      <c r="J1389" s="11">
        <f t="shared" si="2"/>
        <v>57.7</v>
      </c>
      <c r="K1389" s="8">
        <f t="shared" si="3"/>
        <v>468.8689255</v>
      </c>
      <c r="L1389" s="7">
        <f>(350+399)/2</f>
        <v>374.5</v>
      </c>
      <c r="M1389" s="8">
        <f t="shared" si="4"/>
        <v>1.25198645</v>
      </c>
    </row>
    <row r="1390" ht="15.75" hidden="1" customHeight="1">
      <c r="A1390" s="7">
        <v>2021.0</v>
      </c>
      <c r="B1390" s="7">
        <v>1.0</v>
      </c>
      <c r="C1390" s="7" t="s">
        <v>37</v>
      </c>
      <c r="D1390" s="7" t="s">
        <v>39</v>
      </c>
      <c r="E1390" s="7" t="s">
        <v>18</v>
      </c>
      <c r="F1390" s="8">
        <v>167.434489</v>
      </c>
      <c r="G1390" s="9">
        <v>0.2991</v>
      </c>
      <c r="H1390" s="10">
        <f t="shared" si="1"/>
        <v>299.1</v>
      </c>
      <c r="I1390" s="7">
        <v>1.0</v>
      </c>
      <c r="J1390" s="11">
        <f t="shared" si="2"/>
        <v>299.1</v>
      </c>
      <c r="K1390" s="8">
        <f t="shared" si="3"/>
        <v>559.7943464</v>
      </c>
      <c r="L1390" s="7">
        <f>(400+599)/2</f>
        <v>499.5</v>
      </c>
      <c r="M1390" s="8">
        <f t="shared" si="4"/>
        <v>1.120709402</v>
      </c>
    </row>
    <row r="1391" ht="15.75" hidden="1" customHeight="1">
      <c r="A1391" s="7">
        <v>2021.0</v>
      </c>
      <c r="B1391" s="7">
        <v>2.0</v>
      </c>
      <c r="C1391" s="7" t="s">
        <v>14</v>
      </c>
      <c r="D1391" s="7" t="s">
        <v>15</v>
      </c>
      <c r="E1391" s="7" t="s">
        <v>16</v>
      </c>
      <c r="F1391" s="8">
        <v>740.731002</v>
      </c>
      <c r="G1391" s="9">
        <v>11.0802</v>
      </c>
      <c r="H1391" s="10">
        <f t="shared" si="1"/>
        <v>11080.2</v>
      </c>
      <c r="I1391" s="7">
        <v>558.0</v>
      </c>
      <c r="J1391" s="11">
        <f t="shared" si="2"/>
        <v>19.85698925</v>
      </c>
      <c r="K1391" s="8">
        <f t="shared" si="3"/>
        <v>66.85177181</v>
      </c>
      <c r="L1391" s="7">
        <f>(200+249)/2</f>
        <v>224.5</v>
      </c>
      <c r="M1391" s="8">
        <f t="shared" si="4"/>
        <v>0.2977807208</v>
      </c>
    </row>
    <row r="1392" ht="15.75" customHeight="1">
      <c r="A1392" s="7">
        <v>2021.0</v>
      </c>
      <c r="B1392" s="7">
        <v>2.0</v>
      </c>
      <c r="C1392" s="7" t="s">
        <v>14</v>
      </c>
      <c r="D1392" s="7" t="s">
        <v>15</v>
      </c>
      <c r="E1392" s="7" t="s">
        <v>17</v>
      </c>
      <c r="F1392" s="8">
        <v>6362.673845</v>
      </c>
      <c r="G1392" s="9">
        <v>71.5818</v>
      </c>
      <c r="H1392" s="10">
        <f t="shared" si="1"/>
        <v>71581.8</v>
      </c>
      <c r="I1392" s="7">
        <v>811.0</v>
      </c>
      <c r="J1392" s="11">
        <f t="shared" si="2"/>
        <v>88.26362515</v>
      </c>
      <c r="K1392" s="8">
        <f t="shared" si="3"/>
        <v>88.88675397</v>
      </c>
      <c r="L1392" s="7">
        <f>(350+399)/2</f>
        <v>374.5</v>
      </c>
      <c r="M1392" s="8">
        <f t="shared" si="4"/>
        <v>0.2373478077</v>
      </c>
    </row>
    <row r="1393" ht="15.75" customHeight="1">
      <c r="A1393" s="7">
        <v>2021.0</v>
      </c>
      <c r="B1393" s="7">
        <v>2.0</v>
      </c>
      <c r="C1393" s="7" t="s">
        <v>14</v>
      </c>
      <c r="D1393" s="7" t="s">
        <v>15</v>
      </c>
      <c r="E1393" s="7" t="s">
        <v>18</v>
      </c>
      <c r="F1393" s="8">
        <v>3418.376272</v>
      </c>
      <c r="G1393" s="9">
        <v>30.1637</v>
      </c>
      <c r="H1393" s="10">
        <f t="shared" si="1"/>
        <v>30163.7</v>
      </c>
      <c r="I1393" s="7">
        <v>587.0</v>
      </c>
      <c r="J1393" s="11">
        <f t="shared" si="2"/>
        <v>51.38620102</v>
      </c>
      <c r="K1393" s="8">
        <f t="shared" si="3"/>
        <v>113.3274854</v>
      </c>
      <c r="L1393" s="7">
        <f>(400+599)/2</f>
        <v>499.5</v>
      </c>
      <c r="M1393" s="8">
        <f t="shared" si="4"/>
        <v>0.2268818527</v>
      </c>
    </row>
    <row r="1394" ht="15.75" hidden="1" customHeight="1">
      <c r="A1394" s="7">
        <v>2021.0</v>
      </c>
      <c r="B1394" s="7">
        <v>2.0</v>
      </c>
      <c r="C1394" s="7" t="s">
        <v>14</v>
      </c>
      <c r="D1394" s="7" t="s">
        <v>20</v>
      </c>
      <c r="E1394" s="7" t="s">
        <v>16</v>
      </c>
      <c r="F1394" s="8">
        <v>8.411521</v>
      </c>
      <c r="G1394" s="9">
        <v>0.0753</v>
      </c>
      <c r="H1394" s="10">
        <f t="shared" si="1"/>
        <v>75.3</v>
      </c>
      <c r="I1394" s="7">
        <v>11.0</v>
      </c>
      <c r="J1394" s="11">
        <f t="shared" si="2"/>
        <v>6.845454545</v>
      </c>
      <c r="K1394" s="8">
        <f t="shared" si="3"/>
        <v>111.7067862</v>
      </c>
      <c r="L1394" s="7">
        <f>(200+249)/2</f>
        <v>224.5</v>
      </c>
      <c r="M1394" s="8">
        <f t="shared" si="4"/>
        <v>0.4975803394</v>
      </c>
    </row>
    <row r="1395" ht="15.75" customHeight="1">
      <c r="A1395" s="7">
        <v>2021.0</v>
      </c>
      <c r="B1395" s="7">
        <v>2.0</v>
      </c>
      <c r="C1395" s="7" t="s">
        <v>14</v>
      </c>
      <c r="D1395" s="7" t="s">
        <v>20</v>
      </c>
      <c r="E1395" s="7" t="s">
        <v>18</v>
      </c>
      <c r="F1395" s="8">
        <v>4399.865798</v>
      </c>
      <c r="G1395" s="9">
        <v>21.9409</v>
      </c>
      <c r="H1395" s="10">
        <f t="shared" si="1"/>
        <v>21940.9</v>
      </c>
      <c r="I1395" s="7">
        <v>668.0</v>
      </c>
      <c r="J1395" s="11">
        <f t="shared" si="2"/>
        <v>32.84565868</v>
      </c>
      <c r="K1395" s="8">
        <f t="shared" si="3"/>
        <v>200.5326034</v>
      </c>
      <c r="L1395" s="7">
        <f>(400+599)/2</f>
        <v>499.5</v>
      </c>
      <c r="M1395" s="8">
        <f t="shared" si="4"/>
        <v>0.4014666735</v>
      </c>
    </row>
    <row r="1396" ht="15.75" customHeight="1">
      <c r="A1396" s="7">
        <v>2021.0</v>
      </c>
      <c r="B1396" s="7">
        <v>2.0</v>
      </c>
      <c r="C1396" s="7" t="s">
        <v>14</v>
      </c>
      <c r="D1396" s="7" t="s">
        <v>25</v>
      </c>
      <c r="E1396" s="7" t="s">
        <v>17</v>
      </c>
      <c r="F1396" s="8">
        <v>323.528652</v>
      </c>
      <c r="G1396" s="9">
        <v>4.788</v>
      </c>
      <c r="H1396" s="10">
        <f t="shared" si="1"/>
        <v>4788</v>
      </c>
      <c r="I1396" s="7">
        <v>237.0</v>
      </c>
      <c r="J1396" s="11">
        <f t="shared" si="2"/>
        <v>20.20253165</v>
      </c>
      <c r="K1396" s="8">
        <f t="shared" si="3"/>
        <v>67.57072932</v>
      </c>
      <c r="L1396" s="7">
        <f>(350+399)/2</f>
        <v>374.5</v>
      </c>
      <c r="M1396" s="8">
        <f t="shared" si="4"/>
        <v>0.1804291838</v>
      </c>
    </row>
    <row r="1397" ht="15.75" customHeight="1">
      <c r="A1397" s="7">
        <v>2021.0</v>
      </c>
      <c r="B1397" s="7">
        <v>2.0</v>
      </c>
      <c r="C1397" s="7" t="s">
        <v>14</v>
      </c>
      <c r="D1397" s="7" t="s">
        <v>22</v>
      </c>
      <c r="E1397" s="7" t="s">
        <v>23</v>
      </c>
      <c r="F1397" s="8">
        <v>284.872613</v>
      </c>
      <c r="G1397" s="9">
        <v>2.5794</v>
      </c>
      <c r="H1397" s="10">
        <f t="shared" si="1"/>
        <v>2579.4</v>
      </c>
      <c r="I1397" s="7">
        <v>115.0</v>
      </c>
      <c r="J1397" s="11">
        <f t="shared" si="2"/>
        <v>22.42956522</v>
      </c>
      <c r="K1397" s="8">
        <f t="shared" si="3"/>
        <v>110.4414255</v>
      </c>
      <c r="L1397" s="7">
        <v>200.0</v>
      </c>
      <c r="M1397" s="8">
        <f t="shared" si="4"/>
        <v>0.5522071276</v>
      </c>
    </row>
    <row r="1398" ht="15.75" hidden="1" customHeight="1">
      <c r="A1398" s="7">
        <v>2021.0</v>
      </c>
      <c r="B1398" s="7">
        <v>2.0</v>
      </c>
      <c r="C1398" s="7" t="s">
        <v>14</v>
      </c>
      <c r="D1398" s="7" t="s">
        <v>21</v>
      </c>
      <c r="E1398" s="7" t="s">
        <v>16</v>
      </c>
      <c r="F1398" s="8">
        <v>182.747544</v>
      </c>
      <c r="G1398" s="9">
        <v>2.4279</v>
      </c>
      <c r="H1398" s="10">
        <f t="shared" si="1"/>
        <v>2427.9</v>
      </c>
      <c r="I1398" s="7">
        <v>343.0</v>
      </c>
      <c r="J1398" s="11">
        <f t="shared" si="2"/>
        <v>7.078425656</v>
      </c>
      <c r="K1398" s="8">
        <f t="shared" si="3"/>
        <v>75.26979859</v>
      </c>
      <c r="L1398" s="7">
        <f>(200+249)/2</f>
        <v>224.5</v>
      </c>
      <c r="M1398" s="8">
        <f t="shared" si="4"/>
        <v>0.3352774993</v>
      </c>
    </row>
    <row r="1399" ht="15.75" customHeight="1">
      <c r="A1399" s="7">
        <v>2021.0</v>
      </c>
      <c r="B1399" s="7">
        <v>2.0</v>
      </c>
      <c r="C1399" s="7" t="s">
        <v>14</v>
      </c>
      <c r="D1399" s="7" t="s">
        <v>21</v>
      </c>
      <c r="E1399" s="7" t="s">
        <v>18</v>
      </c>
      <c r="F1399" s="8">
        <v>89.899092</v>
      </c>
      <c r="G1399" s="9">
        <v>0.7081</v>
      </c>
      <c r="H1399" s="10">
        <f t="shared" si="1"/>
        <v>708.1</v>
      </c>
      <c r="I1399" s="7">
        <v>218.0</v>
      </c>
      <c r="J1399" s="11">
        <f t="shared" si="2"/>
        <v>3.248165138</v>
      </c>
      <c r="K1399" s="8">
        <f t="shared" si="3"/>
        <v>126.9581867</v>
      </c>
      <c r="L1399" s="7">
        <f>(400+599)/2</f>
        <v>499.5</v>
      </c>
      <c r="M1399" s="8">
        <f t="shared" si="4"/>
        <v>0.2541705439</v>
      </c>
    </row>
    <row r="1400" ht="15.75" customHeight="1">
      <c r="A1400" s="7">
        <v>2021.0</v>
      </c>
      <c r="B1400" s="7">
        <v>2.0</v>
      </c>
      <c r="C1400" s="7" t="s">
        <v>14</v>
      </c>
      <c r="D1400" s="7" t="s">
        <v>24</v>
      </c>
      <c r="E1400" s="7" t="s">
        <v>17</v>
      </c>
      <c r="F1400" s="8">
        <v>147.664938</v>
      </c>
      <c r="G1400" s="9">
        <v>0.9907</v>
      </c>
      <c r="H1400" s="10">
        <f t="shared" si="1"/>
        <v>990.7</v>
      </c>
      <c r="I1400" s="7">
        <v>77.0</v>
      </c>
      <c r="J1400" s="11">
        <f t="shared" si="2"/>
        <v>12.86623377</v>
      </c>
      <c r="K1400" s="8">
        <f t="shared" si="3"/>
        <v>149.0511134</v>
      </c>
      <c r="L1400" s="7">
        <f>(350+399)/2</f>
        <v>374.5</v>
      </c>
      <c r="M1400" s="8">
        <f t="shared" si="4"/>
        <v>0.3980003027</v>
      </c>
    </row>
    <row r="1401" ht="15.75" customHeight="1">
      <c r="A1401" s="7">
        <v>2021.0</v>
      </c>
      <c r="B1401" s="7">
        <v>2.0</v>
      </c>
      <c r="C1401" s="7" t="s">
        <v>14</v>
      </c>
      <c r="D1401" s="7" t="s">
        <v>26</v>
      </c>
      <c r="E1401" s="7" t="s">
        <v>27</v>
      </c>
      <c r="F1401" s="8">
        <v>1.908023</v>
      </c>
      <c r="G1401" s="9">
        <v>0.0058</v>
      </c>
      <c r="H1401" s="10">
        <f t="shared" si="1"/>
        <v>5.8</v>
      </c>
      <c r="I1401" s="7">
        <v>2.0</v>
      </c>
      <c r="J1401" s="11">
        <f t="shared" si="2"/>
        <v>2.9</v>
      </c>
      <c r="K1401" s="8">
        <f t="shared" si="3"/>
        <v>328.9694828</v>
      </c>
      <c r="L1401" s="7">
        <f>(250+299)/2</f>
        <v>274.5</v>
      </c>
      <c r="M1401" s="8">
        <f t="shared" si="4"/>
        <v>1.198431631</v>
      </c>
    </row>
    <row r="1402" ht="15.75" customHeight="1">
      <c r="A1402" s="7">
        <v>2021.0</v>
      </c>
      <c r="B1402" s="7">
        <v>2.0</v>
      </c>
      <c r="C1402" s="7" t="s">
        <v>14</v>
      </c>
      <c r="D1402" s="7" t="s">
        <v>26</v>
      </c>
      <c r="E1402" s="7" t="s">
        <v>18</v>
      </c>
      <c r="F1402" s="8">
        <v>136.397282</v>
      </c>
      <c r="G1402" s="9">
        <v>1.0523</v>
      </c>
      <c r="H1402" s="10">
        <f t="shared" si="1"/>
        <v>1052.3</v>
      </c>
      <c r="I1402" s="7">
        <v>124.0</v>
      </c>
      <c r="J1402" s="11">
        <f t="shared" si="2"/>
        <v>8.486290323</v>
      </c>
      <c r="K1402" s="8">
        <f t="shared" si="3"/>
        <v>129.6182476</v>
      </c>
      <c r="L1402" s="7">
        <f t="shared" ref="L1402:L1403" si="89">(400+599)/2</f>
        <v>499.5</v>
      </c>
      <c r="M1402" s="8">
        <f t="shared" si="4"/>
        <v>0.2594959913</v>
      </c>
    </row>
    <row r="1403" ht="15.75" customHeight="1">
      <c r="A1403" s="7">
        <v>2021.0</v>
      </c>
      <c r="B1403" s="7">
        <v>2.0</v>
      </c>
      <c r="C1403" s="7" t="s">
        <v>14</v>
      </c>
      <c r="D1403" s="7" t="s">
        <v>28</v>
      </c>
      <c r="E1403" s="7" t="s">
        <v>18</v>
      </c>
      <c r="F1403" s="8">
        <v>59.318734</v>
      </c>
      <c r="G1403" s="9">
        <v>0.3763</v>
      </c>
      <c r="H1403" s="10">
        <f t="shared" si="1"/>
        <v>376.3</v>
      </c>
      <c r="I1403" s="7">
        <v>165.0</v>
      </c>
      <c r="J1403" s="11">
        <f t="shared" si="2"/>
        <v>2.280606061</v>
      </c>
      <c r="K1403" s="8">
        <f t="shared" si="3"/>
        <v>157.6368164</v>
      </c>
      <c r="L1403" s="7">
        <f t="shared" si="89"/>
        <v>499.5</v>
      </c>
      <c r="M1403" s="8">
        <f t="shared" si="4"/>
        <v>0.315589222</v>
      </c>
    </row>
    <row r="1404" ht="15.75" customHeight="1">
      <c r="A1404" s="7">
        <v>2021.0</v>
      </c>
      <c r="B1404" s="7">
        <v>2.0</v>
      </c>
      <c r="C1404" s="7" t="s">
        <v>14</v>
      </c>
      <c r="D1404" s="7" t="s">
        <v>30</v>
      </c>
      <c r="E1404" s="7" t="s">
        <v>23</v>
      </c>
      <c r="F1404" s="8">
        <v>46.850674</v>
      </c>
      <c r="G1404" s="9">
        <v>0.5313</v>
      </c>
      <c r="H1404" s="10">
        <f t="shared" si="1"/>
        <v>531.3</v>
      </c>
      <c r="I1404" s="7">
        <v>87.0</v>
      </c>
      <c r="J1404" s="11">
        <f t="shared" si="2"/>
        <v>6.106896552</v>
      </c>
      <c r="K1404" s="8">
        <f t="shared" si="3"/>
        <v>88.18120459</v>
      </c>
      <c r="L1404" s="7">
        <v>200.0</v>
      </c>
      <c r="M1404" s="8">
        <f t="shared" si="4"/>
        <v>0.440906023</v>
      </c>
    </row>
    <row r="1405" ht="15.75" customHeight="1">
      <c r="A1405" s="7">
        <v>2021.0</v>
      </c>
      <c r="B1405" s="7">
        <v>2.0</v>
      </c>
      <c r="C1405" s="7" t="s">
        <v>14</v>
      </c>
      <c r="D1405" s="7" t="s">
        <v>30</v>
      </c>
      <c r="E1405" s="7" t="s">
        <v>18</v>
      </c>
      <c r="F1405" s="8">
        <v>1.650026</v>
      </c>
      <c r="G1405" s="9">
        <v>0.0106</v>
      </c>
      <c r="H1405" s="10">
        <f t="shared" si="1"/>
        <v>10.6</v>
      </c>
      <c r="I1405" s="7">
        <v>8.0</v>
      </c>
      <c r="J1405" s="11">
        <f t="shared" si="2"/>
        <v>1.325</v>
      </c>
      <c r="K1405" s="8">
        <f t="shared" si="3"/>
        <v>155.6628302</v>
      </c>
      <c r="L1405" s="7">
        <f t="shared" ref="L1405:L1406" si="90">(400+599)/2</f>
        <v>499.5</v>
      </c>
      <c r="M1405" s="8">
        <f t="shared" si="4"/>
        <v>0.3116372977</v>
      </c>
    </row>
    <row r="1406" ht="15.75" customHeight="1">
      <c r="A1406" s="7">
        <v>2021.0</v>
      </c>
      <c r="B1406" s="7">
        <v>2.0</v>
      </c>
      <c r="C1406" s="7" t="s">
        <v>14</v>
      </c>
      <c r="D1406" s="7" t="s">
        <v>46</v>
      </c>
      <c r="E1406" s="7" t="s">
        <v>18</v>
      </c>
      <c r="F1406" s="8">
        <v>41.075017</v>
      </c>
      <c r="G1406" s="9">
        <v>0.2056</v>
      </c>
      <c r="H1406" s="10">
        <f t="shared" si="1"/>
        <v>205.6</v>
      </c>
      <c r="I1406" s="7">
        <v>62.0</v>
      </c>
      <c r="J1406" s="11">
        <f t="shared" si="2"/>
        <v>3.316129032</v>
      </c>
      <c r="K1406" s="8">
        <f t="shared" si="3"/>
        <v>199.7812111</v>
      </c>
      <c r="L1406" s="7">
        <f t="shared" si="90"/>
        <v>499.5</v>
      </c>
      <c r="M1406" s="8">
        <f t="shared" si="4"/>
        <v>0.3999623846</v>
      </c>
    </row>
    <row r="1407" ht="15.75" hidden="1" customHeight="1">
      <c r="A1407" s="7">
        <v>2021.0</v>
      </c>
      <c r="B1407" s="7">
        <v>2.0</v>
      </c>
      <c r="C1407" s="7" t="s">
        <v>31</v>
      </c>
      <c r="D1407" s="7" t="s">
        <v>15</v>
      </c>
      <c r="E1407" s="7" t="s">
        <v>16</v>
      </c>
      <c r="F1407" s="8">
        <v>3357.609547</v>
      </c>
      <c r="G1407" s="9">
        <v>54.9092</v>
      </c>
      <c r="H1407" s="10">
        <f t="shared" si="1"/>
        <v>54909.2</v>
      </c>
      <c r="I1407" s="7">
        <v>8226.0</v>
      </c>
      <c r="J1407" s="11">
        <f t="shared" si="2"/>
        <v>6.675079018</v>
      </c>
      <c r="K1407" s="8">
        <f t="shared" si="3"/>
        <v>61.14839675</v>
      </c>
      <c r="L1407" s="7">
        <f>(200+249)/2</f>
        <v>224.5</v>
      </c>
      <c r="M1407" s="8">
        <f t="shared" si="4"/>
        <v>0.2723759321</v>
      </c>
    </row>
    <row r="1408" ht="15.75" hidden="1" customHeight="1">
      <c r="A1408" s="7">
        <v>2021.0</v>
      </c>
      <c r="B1408" s="7">
        <v>2.0</v>
      </c>
      <c r="C1408" s="7" t="s">
        <v>31</v>
      </c>
      <c r="D1408" s="7" t="s">
        <v>15</v>
      </c>
      <c r="E1408" s="7" t="s">
        <v>17</v>
      </c>
      <c r="F1408" s="8">
        <v>4194.076763</v>
      </c>
      <c r="G1408" s="9">
        <v>39.3809</v>
      </c>
      <c r="H1408" s="10">
        <f t="shared" si="1"/>
        <v>39380.9</v>
      </c>
      <c r="I1408" s="7">
        <v>8143.0</v>
      </c>
      <c r="J1408" s="11">
        <f t="shared" si="2"/>
        <v>4.836166032</v>
      </c>
      <c r="K1408" s="8">
        <f t="shared" si="3"/>
        <v>106.5002771</v>
      </c>
      <c r="L1408" s="7">
        <f>(350+399)/2</f>
        <v>374.5</v>
      </c>
      <c r="M1408" s="8">
        <f t="shared" si="4"/>
        <v>0.2843799122</v>
      </c>
    </row>
    <row r="1409" ht="15.75" hidden="1" customHeight="1">
      <c r="A1409" s="7">
        <v>2021.0</v>
      </c>
      <c r="B1409" s="7">
        <v>2.0</v>
      </c>
      <c r="C1409" s="7" t="s">
        <v>31</v>
      </c>
      <c r="D1409" s="7" t="s">
        <v>15</v>
      </c>
      <c r="E1409" s="7" t="s">
        <v>18</v>
      </c>
      <c r="F1409" s="8">
        <v>735.410338</v>
      </c>
      <c r="G1409" s="9">
        <v>4.9295</v>
      </c>
      <c r="H1409" s="10">
        <f t="shared" si="1"/>
        <v>4929.5</v>
      </c>
      <c r="I1409" s="7">
        <v>777.0</v>
      </c>
      <c r="J1409" s="11">
        <f t="shared" si="2"/>
        <v>6.344272844</v>
      </c>
      <c r="K1409" s="8">
        <f t="shared" si="3"/>
        <v>149.1855843</v>
      </c>
      <c r="L1409" s="7">
        <f>(400+599)/2</f>
        <v>499.5</v>
      </c>
      <c r="M1409" s="8">
        <f t="shared" si="4"/>
        <v>0.2986698385</v>
      </c>
    </row>
    <row r="1410" ht="15.75" hidden="1" customHeight="1">
      <c r="A1410" s="7">
        <v>2021.0</v>
      </c>
      <c r="B1410" s="7">
        <v>2.0</v>
      </c>
      <c r="C1410" s="7" t="s">
        <v>31</v>
      </c>
      <c r="D1410" s="7" t="s">
        <v>15</v>
      </c>
      <c r="E1410" s="7" t="s">
        <v>19</v>
      </c>
      <c r="F1410" s="8">
        <v>66.64688</v>
      </c>
      <c r="G1410" s="9">
        <v>0.3959</v>
      </c>
      <c r="H1410" s="10">
        <f t="shared" si="1"/>
        <v>395.9</v>
      </c>
      <c r="I1410" s="7">
        <v>273.0</v>
      </c>
      <c r="J1410" s="11">
        <f t="shared" si="2"/>
        <v>1.45018315</v>
      </c>
      <c r="K1410" s="8">
        <f t="shared" si="3"/>
        <v>168.3427128</v>
      </c>
      <c r="L1410" s="7">
        <f>(600+899)/2</f>
        <v>749.5</v>
      </c>
      <c r="M1410" s="8">
        <f t="shared" si="4"/>
        <v>0.2246066882</v>
      </c>
    </row>
    <row r="1411" ht="15.75" hidden="1" customHeight="1">
      <c r="A1411" s="7">
        <v>2021.0</v>
      </c>
      <c r="B1411" s="7">
        <v>2.0</v>
      </c>
      <c r="C1411" s="7" t="s">
        <v>31</v>
      </c>
      <c r="D1411" s="7" t="s">
        <v>20</v>
      </c>
      <c r="E1411" s="7" t="s">
        <v>16</v>
      </c>
      <c r="F1411" s="8">
        <v>0.385702</v>
      </c>
      <c r="G1411" s="9">
        <v>0.0044</v>
      </c>
      <c r="H1411" s="10">
        <f t="shared" si="1"/>
        <v>4.4</v>
      </c>
      <c r="I1411" s="7">
        <v>2.0</v>
      </c>
      <c r="J1411" s="11">
        <f t="shared" si="2"/>
        <v>2.2</v>
      </c>
      <c r="K1411" s="8">
        <f t="shared" si="3"/>
        <v>87.65954545</v>
      </c>
      <c r="L1411" s="7">
        <f>(200+249)/2</f>
        <v>224.5</v>
      </c>
      <c r="M1411" s="8">
        <f t="shared" si="4"/>
        <v>0.3904656813</v>
      </c>
    </row>
    <row r="1412" ht="15.75" hidden="1" customHeight="1">
      <c r="A1412" s="7">
        <v>2021.0</v>
      </c>
      <c r="B1412" s="7">
        <v>2.0</v>
      </c>
      <c r="C1412" s="7" t="s">
        <v>31</v>
      </c>
      <c r="D1412" s="7" t="s">
        <v>20</v>
      </c>
      <c r="E1412" s="7" t="s">
        <v>18</v>
      </c>
      <c r="F1412" s="8">
        <v>1552.946177</v>
      </c>
      <c r="G1412" s="9">
        <v>7.3705</v>
      </c>
      <c r="H1412" s="10">
        <f t="shared" si="1"/>
        <v>7370.5</v>
      </c>
      <c r="I1412" s="7">
        <v>941.0</v>
      </c>
      <c r="J1412" s="11">
        <f t="shared" si="2"/>
        <v>7.832624867</v>
      </c>
      <c r="K1412" s="8">
        <f t="shared" si="3"/>
        <v>210.6975344</v>
      </c>
      <c r="L1412" s="7">
        <f>(400+599)/2</f>
        <v>499.5</v>
      </c>
      <c r="M1412" s="8">
        <f t="shared" si="4"/>
        <v>0.4218168856</v>
      </c>
    </row>
    <row r="1413" ht="15.75" hidden="1" customHeight="1">
      <c r="A1413" s="7">
        <v>2021.0</v>
      </c>
      <c r="B1413" s="7">
        <v>2.0</v>
      </c>
      <c r="C1413" s="7" t="s">
        <v>31</v>
      </c>
      <c r="D1413" s="7" t="s">
        <v>25</v>
      </c>
      <c r="E1413" s="7" t="s">
        <v>17</v>
      </c>
      <c r="F1413" s="8">
        <v>547.562863</v>
      </c>
      <c r="G1413" s="9">
        <v>7.646</v>
      </c>
      <c r="H1413" s="10">
        <f t="shared" si="1"/>
        <v>7646</v>
      </c>
      <c r="I1413" s="7">
        <v>1592.0</v>
      </c>
      <c r="J1413" s="11">
        <f t="shared" si="2"/>
        <v>4.802763819</v>
      </c>
      <c r="K1413" s="8">
        <f t="shared" si="3"/>
        <v>71.61429022</v>
      </c>
      <c r="L1413" s="7">
        <f>(350+399)/2</f>
        <v>374.5</v>
      </c>
      <c r="M1413" s="8">
        <f t="shared" si="4"/>
        <v>0.1912264091</v>
      </c>
    </row>
    <row r="1414" ht="15.75" hidden="1" customHeight="1">
      <c r="A1414" s="7">
        <v>2021.0</v>
      </c>
      <c r="B1414" s="7">
        <v>2.0</v>
      </c>
      <c r="C1414" s="7" t="s">
        <v>31</v>
      </c>
      <c r="D1414" s="7" t="s">
        <v>21</v>
      </c>
      <c r="E1414" s="7" t="s">
        <v>16</v>
      </c>
      <c r="F1414" s="8">
        <v>299.708529</v>
      </c>
      <c r="G1414" s="9">
        <v>4.0811</v>
      </c>
      <c r="H1414" s="10">
        <f t="shared" si="1"/>
        <v>4081.1</v>
      </c>
      <c r="I1414" s="7">
        <v>1955.0</v>
      </c>
      <c r="J1414" s="11">
        <f t="shared" si="2"/>
        <v>2.087519182</v>
      </c>
      <c r="K1414" s="8">
        <f t="shared" si="3"/>
        <v>73.43817329</v>
      </c>
      <c r="L1414" s="7">
        <f>(200+249)/2</f>
        <v>224.5</v>
      </c>
      <c r="M1414" s="8">
        <f t="shared" si="4"/>
        <v>0.327118812</v>
      </c>
    </row>
    <row r="1415" ht="15.75" hidden="1" customHeight="1">
      <c r="A1415" s="7">
        <v>2021.0</v>
      </c>
      <c r="B1415" s="7">
        <v>2.0</v>
      </c>
      <c r="C1415" s="7" t="s">
        <v>31</v>
      </c>
      <c r="D1415" s="7" t="s">
        <v>21</v>
      </c>
      <c r="E1415" s="7" t="s">
        <v>18</v>
      </c>
      <c r="F1415" s="8">
        <v>82.924092</v>
      </c>
      <c r="G1415" s="9">
        <v>0.5181</v>
      </c>
      <c r="H1415" s="10">
        <f t="shared" si="1"/>
        <v>518.1</v>
      </c>
      <c r="I1415" s="7">
        <v>517.0</v>
      </c>
      <c r="J1415" s="11">
        <f t="shared" si="2"/>
        <v>1.00212766</v>
      </c>
      <c r="K1415" s="8">
        <f t="shared" si="3"/>
        <v>160.0542212</v>
      </c>
      <c r="L1415" s="7">
        <f>(400+599)/2</f>
        <v>499.5</v>
      </c>
      <c r="M1415" s="8">
        <f t="shared" si="4"/>
        <v>0.3204288713</v>
      </c>
    </row>
    <row r="1416" ht="15.75" hidden="1" customHeight="1">
      <c r="A1416" s="7">
        <v>2021.0</v>
      </c>
      <c r="B1416" s="7">
        <v>2.0</v>
      </c>
      <c r="C1416" s="7" t="s">
        <v>31</v>
      </c>
      <c r="D1416" s="7" t="s">
        <v>22</v>
      </c>
      <c r="E1416" s="7" t="s">
        <v>23</v>
      </c>
      <c r="F1416" s="8">
        <v>132.623274</v>
      </c>
      <c r="G1416" s="9">
        <v>1.4093</v>
      </c>
      <c r="H1416" s="10">
        <f t="shared" si="1"/>
        <v>1409.3</v>
      </c>
      <c r="I1416" s="7">
        <v>222.0</v>
      </c>
      <c r="J1416" s="11">
        <f t="shared" si="2"/>
        <v>6.348198198</v>
      </c>
      <c r="K1416" s="8">
        <f t="shared" si="3"/>
        <v>94.10577876</v>
      </c>
      <c r="L1416" s="7">
        <v>200.0</v>
      </c>
      <c r="M1416" s="8">
        <f t="shared" si="4"/>
        <v>0.4705288938</v>
      </c>
    </row>
    <row r="1417" ht="15.75" hidden="1" customHeight="1">
      <c r="A1417" s="7">
        <v>2021.0</v>
      </c>
      <c r="B1417" s="7">
        <v>2.0</v>
      </c>
      <c r="C1417" s="7" t="s">
        <v>31</v>
      </c>
      <c r="D1417" s="7" t="s">
        <v>24</v>
      </c>
      <c r="E1417" s="7" t="s">
        <v>17</v>
      </c>
      <c r="F1417" s="8">
        <v>82.262954</v>
      </c>
      <c r="G1417" s="9">
        <v>0.5252</v>
      </c>
      <c r="H1417" s="10">
        <f t="shared" si="1"/>
        <v>525.2</v>
      </c>
      <c r="I1417" s="7">
        <v>279.0</v>
      </c>
      <c r="J1417" s="11">
        <f t="shared" si="2"/>
        <v>1.882437276</v>
      </c>
      <c r="K1417" s="8">
        <f t="shared" si="3"/>
        <v>156.6316717</v>
      </c>
      <c r="L1417" s="7">
        <f t="shared" ref="L1417:L1418" si="91">(350+399)/2</f>
        <v>374.5</v>
      </c>
      <c r="M1417" s="8">
        <f t="shared" si="4"/>
        <v>0.4182421141</v>
      </c>
    </row>
    <row r="1418" ht="15.75" hidden="1" customHeight="1">
      <c r="A1418" s="7">
        <v>2021.0</v>
      </c>
      <c r="B1418" s="7">
        <v>2.0</v>
      </c>
      <c r="C1418" s="7" t="s">
        <v>31</v>
      </c>
      <c r="D1418" s="7" t="s">
        <v>49</v>
      </c>
      <c r="E1418" s="7" t="s">
        <v>17</v>
      </c>
      <c r="F1418" s="8">
        <v>77.771447</v>
      </c>
      <c r="G1418" s="9">
        <v>0.8628</v>
      </c>
      <c r="H1418" s="10">
        <f t="shared" si="1"/>
        <v>862.8</v>
      </c>
      <c r="I1418" s="7">
        <v>213.0</v>
      </c>
      <c r="J1418" s="11">
        <f t="shared" si="2"/>
        <v>4.050704225</v>
      </c>
      <c r="K1418" s="8">
        <f t="shared" si="3"/>
        <v>90.13844112</v>
      </c>
      <c r="L1418" s="7">
        <f t="shared" si="91"/>
        <v>374.5</v>
      </c>
      <c r="M1418" s="8">
        <f t="shared" si="4"/>
        <v>0.2406900965</v>
      </c>
    </row>
    <row r="1419" ht="15.75" hidden="1" customHeight="1">
      <c r="A1419" s="7">
        <v>2021.0</v>
      </c>
      <c r="B1419" s="7">
        <v>2.0</v>
      </c>
      <c r="C1419" s="7" t="s">
        <v>31</v>
      </c>
      <c r="D1419" s="7" t="s">
        <v>40</v>
      </c>
      <c r="E1419" s="7" t="s">
        <v>23</v>
      </c>
      <c r="F1419" s="8">
        <v>4.290931</v>
      </c>
      <c r="G1419" s="9">
        <v>0.0235</v>
      </c>
      <c r="H1419" s="10">
        <f t="shared" si="1"/>
        <v>23.5</v>
      </c>
      <c r="I1419" s="7">
        <v>1.0</v>
      </c>
      <c r="J1419" s="11">
        <f t="shared" si="2"/>
        <v>23.5</v>
      </c>
      <c r="K1419" s="8">
        <f t="shared" si="3"/>
        <v>182.5928085</v>
      </c>
      <c r="L1419" s="7">
        <v>200.0</v>
      </c>
      <c r="M1419" s="8">
        <f t="shared" si="4"/>
        <v>0.9129640426</v>
      </c>
    </row>
    <row r="1420" ht="15.75" hidden="1" customHeight="1">
      <c r="A1420" s="7">
        <v>2021.0</v>
      </c>
      <c r="B1420" s="7">
        <v>2.0</v>
      </c>
      <c r="C1420" s="7" t="s">
        <v>31</v>
      </c>
      <c r="D1420" s="7" t="s">
        <v>40</v>
      </c>
      <c r="E1420" s="7" t="s">
        <v>17</v>
      </c>
      <c r="F1420" s="8">
        <v>48.938784</v>
      </c>
      <c r="G1420" s="9">
        <v>0.2102</v>
      </c>
      <c r="H1420" s="10">
        <f t="shared" si="1"/>
        <v>210.2</v>
      </c>
      <c r="I1420" s="7">
        <v>1.0</v>
      </c>
      <c r="J1420" s="11">
        <f t="shared" si="2"/>
        <v>210.2</v>
      </c>
      <c r="K1420" s="8">
        <f t="shared" si="3"/>
        <v>232.8200951</v>
      </c>
      <c r="L1420" s="7">
        <f>(350+399)/2</f>
        <v>374.5</v>
      </c>
      <c r="M1420" s="8">
        <f t="shared" si="4"/>
        <v>0.6216824971</v>
      </c>
    </row>
    <row r="1421" ht="15.75" hidden="1" customHeight="1">
      <c r="A1421" s="7">
        <v>2021.0</v>
      </c>
      <c r="B1421" s="7">
        <v>2.0</v>
      </c>
      <c r="C1421" s="7" t="s">
        <v>31</v>
      </c>
      <c r="D1421" s="7" t="s">
        <v>26</v>
      </c>
      <c r="E1421" s="7" t="s">
        <v>27</v>
      </c>
      <c r="F1421" s="8">
        <v>1.308484</v>
      </c>
      <c r="G1421" s="9">
        <v>0.0033</v>
      </c>
      <c r="H1421" s="10">
        <f t="shared" si="1"/>
        <v>3.3</v>
      </c>
      <c r="I1421" s="7">
        <v>2.0</v>
      </c>
      <c r="J1421" s="11">
        <f t="shared" si="2"/>
        <v>1.65</v>
      </c>
      <c r="K1421" s="8">
        <f t="shared" si="3"/>
        <v>396.510303</v>
      </c>
      <c r="L1421" s="7">
        <f>(250+299)/2</f>
        <v>274.5</v>
      </c>
      <c r="M1421" s="8">
        <f t="shared" si="4"/>
        <v>1.444481978</v>
      </c>
    </row>
    <row r="1422" ht="15.75" hidden="1" customHeight="1">
      <c r="A1422" s="7">
        <v>2021.0</v>
      </c>
      <c r="B1422" s="7">
        <v>2.0</v>
      </c>
      <c r="C1422" s="7" t="s">
        <v>31</v>
      </c>
      <c r="D1422" s="7" t="s">
        <v>26</v>
      </c>
      <c r="E1422" s="7" t="s">
        <v>32</v>
      </c>
      <c r="F1422" s="8">
        <v>3.317889</v>
      </c>
      <c r="G1422" s="9">
        <v>0.0159</v>
      </c>
      <c r="H1422" s="10">
        <f t="shared" si="1"/>
        <v>15.9</v>
      </c>
      <c r="I1422" s="7">
        <v>2.0</v>
      </c>
      <c r="J1422" s="11">
        <f t="shared" si="2"/>
        <v>7.95</v>
      </c>
      <c r="K1422" s="8">
        <f t="shared" si="3"/>
        <v>208.6722642</v>
      </c>
      <c r="L1422" s="7">
        <f>(300+349)/2</f>
        <v>324.5</v>
      </c>
      <c r="M1422" s="8">
        <f t="shared" si="4"/>
        <v>0.6430578248</v>
      </c>
    </row>
    <row r="1423" ht="15.75" hidden="1" customHeight="1">
      <c r="A1423" s="7">
        <v>2021.0</v>
      </c>
      <c r="B1423" s="7">
        <v>2.0</v>
      </c>
      <c r="C1423" s="7" t="s">
        <v>31</v>
      </c>
      <c r="D1423" s="7" t="s">
        <v>26</v>
      </c>
      <c r="E1423" s="7" t="s">
        <v>18</v>
      </c>
      <c r="F1423" s="8">
        <v>38.380471</v>
      </c>
      <c r="G1423" s="9">
        <v>0.3496</v>
      </c>
      <c r="H1423" s="10">
        <f t="shared" si="1"/>
        <v>349.6</v>
      </c>
      <c r="I1423" s="7">
        <v>216.0</v>
      </c>
      <c r="J1423" s="11">
        <f t="shared" si="2"/>
        <v>1.618518519</v>
      </c>
      <c r="K1423" s="8">
        <f t="shared" si="3"/>
        <v>109.7839559</v>
      </c>
      <c r="L1423" s="7">
        <f>(400+599)/2</f>
        <v>499.5</v>
      </c>
      <c r="M1423" s="8">
        <f t="shared" si="4"/>
        <v>0.2197876996</v>
      </c>
    </row>
    <row r="1424" ht="15.75" hidden="1" customHeight="1">
      <c r="A1424" s="7">
        <v>2021.0</v>
      </c>
      <c r="B1424" s="7">
        <v>2.0</v>
      </c>
      <c r="C1424" s="7" t="s">
        <v>31</v>
      </c>
      <c r="D1424" s="7" t="s">
        <v>34</v>
      </c>
      <c r="E1424" s="7" t="s">
        <v>23</v>
      </c>
      <c r="F1424" s="8">
        <v>0.060471</v>
      </c>
      <c r="G1424" s="9">
        <v>3.0E-4</v>
      </c>
      <c r="H1424" s="10">
        <f t="shared" si="1"/>
        <v>0.3</v>
      </c>
      <c r="I1424" s="7">
        <v>1.0</v>
      </c>
      <c r="J1424" s="11">
        <f t="shared" si="2"/>
        <v>0.3</v>
      </c>
      <c r="K1424" s="8">
        <f t="shared" si="3"/>
        <v>201.57</v>
      </c>
      <c r="L1424" s="7">
        <v>200.0</v>
      </c>
      <c r="M1424" s="8">
        <f t="shared" si="4"/>
        <v>1.00785</v>
      </c>
    </row>
    <row r="1425" ht="15.75" hidden="1" customHeight="1">
      <c r="A1425" s="7">
        <v>2021.0</v>
      </c>
      <c r="B1425" s="7">
        <v>2.0</v>
      </c>
      <c r="C1425" s="7" t="s">
        <v>31</v>
      </c>
      <c r="D1425" s="7" t="s">
        <v>34</v>
      </c>
      <c r="E1425" s="7" t="s">
        <v>18</v>
      </c>
      <c r="F1425" s="8">
        <v>37.05183</v>
      </c>
      <c r="G1425" s="9">
        <v>0.0954</v>
      </c>
      <c r="H1425" s="10">
        <f t="shared" si="1"/>
        <v>95.4</v>
      </c>
      <c r="I1425" s="7">
        <v>1.0</v>
      </c>
      <c r="J1425" s="11">
        <f t="shared" si="2"/>
        <v>95.4</v>
      </c>
      <c r="K1425" s="8">
        <f t="shared" si="3"/>
        <v>388.3839623</v>
      </c>
      <c r="L1425" s="7">
        <f>(400+599)/2</f>
        <v>499.5</v>
      </c>
      <c r="M1425" s="8">
        <f t="shared" si="4"/>
        <v>0.77754547</v>
      </c>
    </row>
    <row r="1426" ht="15.75" hidden="1" customHeight="1">
      <c r="A1426" s="7">
        <v>2021.0</v>
      </c>
      <c r="B1426" s="7">
        <v>2.0</v>
      </c>
      <c r="C1426" s="7" t="s">
        <v>37</v>
      </c>
      <c r="D1426" s="7" t="s">
        <v>15</v>
      </c>
      <c r="E1426" s="7" t="s">
        <v>16</v>
      </c>
      <c r="F1426" s="8">
        <v>8438.52704</v>
      </c>
      <c r="G1426" s="9">
        <v>158.1197</v>
      </c>
      <c r="H1426" s="10">
        <f t="shared" si="1"/>
        <v>158119.7</v>
      </c>
      <c r="I1426" s="7">
        <v>11647.0</v>
      </c>
      <c r="J1426" s="11">
        <f t="shared" si="2"/>
        <v>13.5760024</v>
      </c>
      <c r="K1426" s="8">
        <f t="shared" si="3"/>
        <v>53.36796769</v>
      </c>
      <c r="L1426" s="7">
        <f>(200+249)/2</f>
        <v>224.5</v>
      </c>
      <c r="M1426" s="8">
        <f t="shared" si="4"/>
        <v>0.2377192325</v>
      </c>
    </row>
    <row r="1427" ht="15.75" hidden="1" customHeight="1">
      <c r="A1427" s="7">
        <v>2021.0</v>
      </c>
      <c r="B1427" s="7">
        <v>2.0</v>
      </c>
      <c r="C1427" s="7" t="s">
        <v>37</v>
      </c>
      <c r="D1427" s="7" t="s">
        <v>15</v>
      </c>
      <c r="E1427" s="7" t="s">
        <v>17</v>
      </c>
      <c r="F1427" s="8">
        <v>10562.128693</v>
      </c>
      <c r="G1427" s="9">
        <v>110.5001</v>
      </c>
      <c r="H1427" s="10">
        <f t="shared" si="1"/>
        <v>110500.1</v>
      </c>
      <c r="I1427" s="7">
        <v>15152.0</v>
      </c>
      <c r="J1427" s="11">
        <f t="shared" si="2"/>
        <v>7.292773231</v>
      </c>
      <c r="K1427" s="8">
        <f t="shared" si="3"/>
        <v>95.58478855</v>
      </c>
      <c r="L1427" s="7">
        <f>(350+399)/2</f>
        <v>374.5</v>
      </c>
      <c r="M1427" s="8">
        <f t="shared" si="4"/>
        <v>0.2552330802</v>
      </c>
    </row>
    <row r="1428" ht="15.75" hidden="1" customHeight="1">
      <c r="A1428" s="7">
        <v>2021.0</v>
      </c>
      <c r="B1428" s="7">
        <v>2.0</v>
      </c>
      <c r="C1428" s="7" t="s">
        <v>37</v>
      </c>
      <c r="D1428" s="7" t="s">
        <v>15</v>
      </c>
      <c r="E1428" s="7" t="s">
        <v>18</v>
      </c>
      <c r="F1428" s="8">
        <v>912.741207</v>
      </c>
      <c r="G1428" s="9">
        <v>6.4026</v>
      </c>
      <c r="H1428" s="10">
        <f t="shared" si="1"/>
        <v>6402.6</v>
      </c>
      <c r="I1428" s="7">
        <v>781.0</v>
      </c>
      <c r="J1428" s="11">
        <f t="shared" si="2"/>
        <v>8.197951344</v>
      </c>
      <c r="K1428" s="8">
        <f t="shared" si="3"/>
        <v>142.5578994</v>
      </c>
      <c r="L1428" s="7">
        <f>(400+599)/2</f>
        <v>499.5</v>
      </c>
      <c r="M1428" s="8">
        <f t="shared" si="4"/>
        <v>0.2854012001</v>
      </c>
    </row>
    <row r="1429" ht="15.75" hidden="1" customHeight="1">
      <c r="A1429" s="7">
        <v>2021.0</v>
      </c>
      <c r="B1429" s="7">
        <v>2.0</v>
      </c>
      <c r="C1429" s="7" t="s">
        <v>37</v>
      </c>
      <c r="D1429" s="7" t="s">
        <v>15</v>
      </c>
      <c r="E1429" s="7" t="s">
        <v>19</v>
      </c>
      <c r="F1429" s="8">
        <v>5.509437</v>
      </c>
      <c r="G1429" s="9">
        <v>0.0408</v>
      </c>
      <c r="H1429" s="10">
        <f t="shared" si="1"/>
        <v>40.8</v>
      </c>
      <c r="I1429" s="7">
        <v>31.0</v>
      </c>
      <c r="J1429" s="11">
        <f t="shared" si="2"/>
        <v>1.316129032</v>
      </c>
      <c r="K1429" s="8">
        <f t="shared" si="3"/>
        <v>135.0352206</v>
      </c>
      <c r="L1429" s="7">
        <f>(600+899)/2</f>
        <v>749.5</v>
      </c>
      <c r="M1429" s="8">
        <f t="shared" si="4"/>
        <v>0.1801670722</v>
      </c>
    </row>
    <row r="1430" ht="15.75" hidden="1" customHeight="1">
      <c r="A1430" s="7">
        <v>2021.0</v>
      </c>
      <c r="B1430" s="7">
        <v>2.0</v>
      </c>
      <c r="C1430" s="7" t="s">
        <v>37</v>
      </c>
      <c r="D1430" s="7" t="s">
        <v>20</v>
      </c>
      <c r="E1430" s="7" t="s">
        <v>16</v>
      </c>
      <c r="F1430" s="8">
        <v>2.359302</v>
      </c>
      <c r="G1430" s="9">
        <v>0.0165</v>
      </c>
      <c r="H1430" s="10">
        <f t="shared" si="1"/>
        <v>16.5</v>
      </c>
      <c r="I1430" s="7">
        <v>12.0</v>
      </c>
      <c r="J1430" s="11">
        <f t="shared" si="2"/>
        <v>1.375</v>
      </c>
      <c r="K1430" s="8">
        <f t="shared" si="3"/>
        <v>142.988</v>
      </c>
      <c r="L1430" s="7">
        <f>(200+249)/2</f>
        <v>224.5</v>
      </c>
      <c r="M1430" s="8">
        <f t="shared" si="4"/>
        <v>0.6369175947</v>
      </c>
    </row>
    <row r="1431" ht="15.75" hidden="1" customHeight="1">
      <c r="A1431" s="7">
        <v>2021.0</v>
      </c>
      <c r="B1431" s="7">
        <v>2.0</v>
      </c>
      <c r="C1431" s="7" t="s">
        <v>37</v>
      </c>
      <c r="D1431" s="7" t="s">
        <v>20</v>
      </c>
      <c r="E1431" s="7" t="s">
        <v>18</v>
      </c>
      <c r="F1431" s="8">
        <v>4419.943142</v>
      </c>
      <c r="G1431" s="9">
        <v>20.2505</v>
      </c>
      <c r="H1431" s="10">
        <f t="shared" si="1"/>
        <v>20250.5</v>
      </c>
      <c r="I1431" s="7">
        <v>1675.0</v>
      </c>
      <c r="J1431" s="11">
        <f t="shared" si="2"/>
        <v>12.08985075</v>
      </c>
      <c r="K1431" s="8">
        <f t="shared" si="3"/>
        <v>218.2634079</v>
      </c>
      <c r="L1431" s="7">
        <f>(400+599)/2</f>
        <v>499.5</v>
      </c>
      <c r="M1431" s="8">
        <f t="shared" si="4"/>
        <v>0.4369637796</v>
      </c>
    </row>
    <row r="1432" ht="15.75" hidden="1" customHeight="1">
      <c r="A1432" s="7">
        <v>2021.0</v>
      </c>
      <c r="B1432" s="7">
        <v>2.0</v>
      </c>
      <c r="C1432" s="7" t="s">
        <v>37</v>
      </c>
      <c r="D1432" s="7" t="s">
        <v>25</v>
      </c>
      <c r="E1432" s="7" t="s">
        <v>17</v>
      </c>
      <c r="F1432" s="8">
        <v>1418.480059</v>
      </c>
      <c r="G1432" s="9">
        <v>19.6373</v>
      </c>
      <c r="H1432" s="10">
        <f t="shared" si="1"/>
        <v>19637.3</v>
      </c>
      <c r="I1432" s="7">
        <v>2162.0</v>
      </c>
      <c r="J1432" s="11">
        <f t="shared" si="2"/>
        <v>9.08293247</v>
      </c>
      <c r="K1432" s="8">
        <f t="shared" si="3"/>
        <v>72.23396592</v>
      </c>
      <c r="L1432" s="7">
        <f>(350+399)/2</f>
        <v>374.5</v>
      </c>
      <c r="M1432" s="8">
        <f t="shared" si="4"/>
        <v>0.1928810839</v>
      </c>
    </row>
    <row r="1433" ht="15.75" hidden="1" customHeight="1">
      <c r="A1433" s="7">
        <v>2021.0</v>
      </c>
      <c r="B1433" s="7">
        <v>2.0</v>
      </c>
      <c r="C1433" s="7" t="s">
        <v>37</v>
      </c>
      <c r="D1433" s="7" t="s">
        <v>21</v>
      </c>
      <c r="E1433" s="7" t="s">
        <v>16</v>
      </c>
      <c r="F1433" s="8">
        <v>170.088854</v>
      </c>
      <c r="G1433" s="9">
        <v>2.978</v>
      </c>
      <c r="H1433" s="10">
        <f t="shared" si="1"/>
        <v>2978</v>
      </c>
      <c r="I1433" s="7">
        <v>811.0</v>
      </c>
      <c r="J1433" s="11">
        <f t="shared" si="2"/>
        <v>3.672009864</v>
      </c>
      <c r="K1433" s="8">
        <f t="shared" si="3"/>
        <v>57.11512895</v>
      </c>
      <c r="L1433" s="7">
        <f>(200+249)/2</f>
        <v>224.5</v>
      </c>
      <c r="M1433" s="8">
        <f t="shared" si="4"/>
        <v>0.2544103739</v>
      </c>
    </row>
    <row r="1434" ht="15.75" hidden="1" customHeight="1">
      <c r="A1434" s="7">
        <v>2021.0</v>
      </c>
      <c r="B1434" s="7">
        <v>2.0</v>
      </c>
      <c r="C1434" s="7" t="s">
        <v>37</v>
      </c>
      <c r="D1434" s="7" t="s">
        <v>21</v>
      </c>
      <c r="E1434" s="7" t="s">
        <v>18</v>
      </c>
      <c r="F1434" s="8">
        <v>503.776524</v>
      </c>
      <c r="G1434" s="9">
        <v>3.2412</v>
      </c>
      <c r="H1434" s="10">
        <f t="shared" si="1"/>
        <v>3241.2</v>
      </c>
      <c r="I1434" s="7">
        <v>2143.0</v>
      </c>
      <c r="J1434" s="11">
        <f t="shared" si="2"/>
        <v>1.512459169</v>
      </c>
      <c r="K1434" s="8">
        <f t="shared" si="3"/>
        <v>155.4290152</v>
      </c>
      <c r="L1434" s="7">
        <f>(400+599)/2</f>
        <v>499.5</v>
      </c>
      <c r="M1434" s="8">
        <f t="shared" si="4"/>
        <v>0.3111691996</v>
      </c>
    </row>
    <row r="1435" ht="15.75" hidden="1" customHeight="1">
      <c r="A1435" s="7">
        <v>2021.0</v>
      </c>
      <c r="B1435" s="7">
        <v>2.0</v>
      </c>
      <c r="C1435" s="7" t="s">
        <v>37</v>
      </c>
      <c r="D1435" s="7" t="s">
        <v>38</v>
      </c>
      <c r="E1435" s="7" t="s">
        <v>23</v>
      </c>
      <c r="F1435" s="8">
        <v>407.293637</v>
      </c>
      <c r="G1435" s="9">
        <v>1.541</v>
      </c>
      <c r="H1435" s="10">
        <f t="shared" si="1"/>
        <v>1541</v>
      </c>
      <c r="I1435" s="7">
        <v>111.0</v>
      </c>
      <c r="J1435" s="11">
        <f t="shared" si="2"/>
        <v>13.88288288</v>
      </c>
      <c r="K1435" s="8">
        <f t="shared" si="3"/>
        <v>264.3047612</v>
      </c>
      <c r="L1435" s="7">
        <v>200.0</v>
      </c>
      <c r="M1435" s="8">
        <f t="shared" si="4"/>
        <v>1.321523806</v>
      </c>
    </row>
    <row r="1436" ht="15.75" hidden="1" customHeight="1">
      <c r="A1436" s="7">
        <v>2021.0</v>
      </c>
      <c r="B1436" s="7">
        <v>2.0</v>
      </c>
      <c r="C1436" s="7" t="s">
        <v>37</v>
      </c>
      <c r="D1436" s="7" t="s">
        <v>38</v>
      </c>
      <c r="E1436" s="7" t="s">
        <v>17</v>
      </c>
      <c r="F1436" s="8">
        <v>6.792724999999999</v>
      </c>
      <c r="G1436" s="9">
        <v>0.0206</v>
      </c>
      <c r="H1436" s="10">
        <f t="shared" si="1"/>
        <v>20.6</v>
      </c>
      <c r="I1436" s="7">
        <v>7.0</v>
      </c>
      <c r="J1436" s="11">
        <f t="shared" si="2"/>
        <v>2.942857143</v>
      </c>
      <c r="K1436" s="8">
        <f t="shared" si="3"/>
        <v>329.743932</v>
      </c>
      <c r="L1436" s="7">
        <f>(350+399)/2</f>
        <v>374.5</v>
      </c>
      <c r="M1436" s="8">
        <f t="shared" si="4"/>
        <v>0.8804911403</v>
      </c>
    </row>
    <row r="1437" ht="15.75" hidden="1" customHeight="1">
      <c r="A1437" s="7">
        <v>2021.0</v>
      </c>
      <c r="B1437" s="7">
        <v>2.0</v>
      </c>
      <c r="C1437" s="7" t="s">
        <v>37</v>
      </c>
      <c r="D1437" s="7" t="s">
        <v>38</v>
      </c>
      <c r="E1437" s="7" t="s">
        <v>18</v>
      </c>
      <c r="F1437" s="8">
        <v>36.475166</v>
      </c>
      <c r="G1437" s="9">
        <v>0.0738</v>
      </c>
      <c r="H1437" s="10">
        <f t="shared" si="1"/>
        <v>73.8</v>
      </c>
      <c r="I1437" s="7">
        <v>54.0</v>
      </c>
      <c r="J1437" s="11">
        <f t="shared" si="2"/>
        <v>1.366666667</v>
      </c>
      <c r="K1437" s="8">
        <f t="shared" si="3"/>
        <v>494.2434417</v>
      </c>
      <c r="L1437" s="7">
        <f>(400+599)/2</f>
        <v>499.5</v>
      </c>
      <c r="M1437" s="8">
        <f t="shared" si="4"/>
        <v>0.9894763598</v>
      </c>
    </row>
    <row r="1438" ht="15.75" hidden="1" customHeight="1">
      <c r="A1438" s="7">
        <v>2021.0</v>
      </c>
      <c r="B1438" s="7">
        <v>2.0</v>
      </c>
      <c r="C1438" s="7" t="s">
        <v>37</v>
      </c>
      <c r="D1438" s="7" t="s">
        <v>39</v>
      </c>
      <c r="E1438" s="7" t="s">
        <v>23</v>
      </c>
      <c r="F1438" s="8">
        <v>0.660408</v>
      </c>
      <c r="G1438" s="9">
        <v>0.0013</v>
      </c>
      <c r="H1438" s="10">
        <f t="shared" si="1"/>
        <v>1.3</v>
      </c>
      <c r="I1438" s="7">
        <v>1.0</v>
      </c>
      <c r="J1438" s="11">
        <f t="shared" si="2"/>
        <v>1.3</v>
      </c>
      <c r="K1438" s="8">
        <f t="shared" si="3"/>
        <v>508.0061538</v>
      </c>
      <c r="L1438" s="7">
        <v>200.0</v>
      </c>
      <c r="M1438" s="8">
        <f t="shared" si="4"/>
        <v>2.540030769</v>
      </c>
    </row>
    <row r="1439" ht="15.75" hidden="1" customHeight="1">
      <c r="A1439" s="7">
        <v>2021.0</v>
      </c>
      <c r="B1439" s="7">
        <v>2.0</v>
      </c>
      <c r="C1439" s="7" t="s">
        <v>37</v>
      </c>
      <c r="D1439" s="7" t="s">
        <v>39</v>
      </c>
      <c r="E1439" s="7" t="s">
        <v>17</v>
      </c>
      <c r="F1439" s="8">
        <v>25.322154</v>
      </c>
      <c r="G1439" s="9">
        <v>0.0551</v>
      </c>
      <c r="H1439" s="10">
        <f t="shared" si="1"/>
        <v>55.1</v>
      </c>
      <c r="I1439" s="7">
        <v>1.0</v>
      </c>
      <c r="J1439" s="11">
        <f t="shared" si="2"/>
        <v>55.1</v>
      </c>
      <c r="K1439" s="8">
        <f t="shared" si="3"/>
        <v>459.5672232</v>
      </c>
      <c r="L1439" s="7">
        <f>(350+399)/2</f>
        <v>374.5</v>
      </c>
      <c r="M1439" s="8">
        <f t="shared" si="4"/>
        <v>1.227148794</v>
      </c>
    </row>
    <row r="1440" ht="15.75" hidden="1" customHeight="1">
      <c r="A1440" s="7">
        <v>2021.0</v>
      </c>
      <c r="B1440" s="7">
        <v>2.0</v>
      </c>
      <c r="C1440" s="7" t="s">
        <v>37</v>
      </c>
      <c r="D1440" s="7" t="s">
        <v>39</v>
      </c>
      <c r="E1440" s="7" t="s">
        <v>18</v>
      </c>
      <c r="F1440" s="8">
        <v>222.275641</v>
      </c>
      <c r="G1440" s="9">
        <v>0.4099</v>
      </c>
      <c r="H1440" s="10">
        <f t="shared" si="1"/>
        <v>409.9</v>
      </c>
      <c r="I1440" s="7">
        <v>1.0</v>
      </c>
      <c r="J1440" s="11">
        <f t="shared" si="2"/>
        <v>409.9</v>
      </c>
      <c r="K1440" s="8">
        <f t="shared" si="3"/>
        <v>542.2679702</v>
      </c>
      <c r="L1440" s="7">
        <f>(400+599)/2</f>
        <v>499.5</v>
      </c>
      <c r="M1440" s="8">
        <f t="shared" si="4"/>
        <v>1.085621562</v>
      </c>
    </row>
    <row r="1441" ht="15.75" hidden="1" customHeight="1">
      <c r="A1441" s="7">
        <v>2021.0</v>
      </c>
      <c r="B1441" s="7">
        <v>2.0</v>
      </c>
      <c r="C1441" s="7" t="s">
        <v>37</v>
      </c>
      <c r="D1441" s="7" t="s">
        <v>40</v>
      </c>
      <c r="E1441" s="7" t="s">
        <v>23</v>
      </c>
      <c r="F1441" s="8">
        <v>53.936471</v>
      </c>
      <c r="G1441" s="9">
        <v>0.2964</v>
      </c>
      <c r="H1441" s="10">
        <f t="shared" si="1"/>
        <v>296.4</v>
      </c>
      <c r="I1441" s="7">
        <v>78.0</v>
      </c>
      <c r="J1441" s="11">
        <f t="shared" si="2"/>
        <v>3.8</v>
      </c>
      <c r="K1441" s="8">
        <f t="shared" si="3"/>
        <v>181.9718995</v>
      </c>
      <c r="L1441" s="7">
        <v>200.0</v>
      </c>
      <c r="M1441" s="8">
        <f t="shared" si="4"/>
        <v>0.9098594973</v>
      </c>
    </row>
    <row r="1442" ht="15.75" hidden="1" customHeight="1">
      <c r="A1442" s="7">
        <v>2021.0</v>
      </c>
      <c r="B1442" s="7">
        <v>2.0</v>
      </c>
      <c r="C1442" s="7" t="s">
        <v>37</v>
      </c>
      <c r="D1442" s="7" t="s">
        <v>40</v>
      </c>
      <c r="E1442" s="7" t="s">
        <v>17</v>
      </c>
      <c r="F1442" s="8">
        <v>187.833551</v>
      </c>
      <c r="G1442" s="9">
        <v>0.8342</v>
      </c>
      <c r="H1442" s="10">
        <f t="shared" si="1"/>
        <v>834.2</v>
      </c>
      <c r="I1442" s="7">
        <v>88.0</v>
      </c>
      <c r="J1442" s="11">
        <f t="shared" si="2"/>
        <v>9.479545455</v>
      </c>
      <c r="K1442" s="8">
        <f t="shared" si="3"/>
        <v>225.1660885</v>
      </c>
      <c r="L1442" s="7">
        <f t="shared" ref="L1442:L1444" si="92">(350+399)/2</f>
        <v>374.5</v>
      </c>
      <c r="M1442" s="8">
        <f t="shared" si="4"/>
        <v>0.601244562</v>
      </c>
    </row>
    <row r="1443" ht="15.75" hidden="1" customHeight="1">
      <c r="A1443" s="7">
        <v>2021.0</v>
      </c>
      <c r="B1443" s="7">
        <v>2.0</v>
      </c>
      <c r="C1443" s="7" t="s">
        <v>37</v>
      </c>
      <c r="D1443" s="7" t="s">
        <v>24</v>
      </c>
      <c r="E1443" s="7" t="s">
        <v>17</v>
      </c>
      <c r="F1443" s="8">
        <v>229.581509</v>
      </c>
      <c r="G1443" s="9">
        <v>1.403</v>
      </c>
      <c r="H1443" s="10">
        <f t="shared" si="1"/>
        <v>1403</v>
      </c>
      <c r="I1443" s="7">
        <v>266.0</v>
      </c>
      <c r="J1443" s="11">
        <f t="shared" si="2"/>
        <v>5.27443609</v>
      </c>
      <c r="K1443" s="8">
        <f t="shared" si="3"/>
        <v>163.6361433</v>
      </c>
      <c r="L1443" s="7">
        <f t="shared" si="92"/>
        <v>374.5</v>
      </c>
      <c r="M1443" s="8">
        <f t="shared" si="4"/>
        <v>0.4369456429</v>
      </c>
    </row>
    <row r="1444" ht="15.75" hidden="1" customHeight="1">
      <c r="A1444" s="7">
        <v>2021.0</v>
      </c>
      <c r="B1444" s="7">
        <v>2.0</v>
      </c>
      <c r="C1444" s="7" t="s">
        <v>37</v>
      </c>
      <c r="D1444" s="7" t="s">
        <v>42</v>
      </c>
      <c r="E1444" s="7" t="s">
        <v>17</v>
      </c>
      <c r="F1444" s="8">
        <v>201.002334</v>
      </c>
      <c r="G1444" s="9">
        <v>1.0795</v>
      </c>
      <c r="H1444" s="10">
        <f t="shared" si="1"/>
        <v>1079.5</v>
      </c>
      <c r="I1444" s="7">
        <v>117.0</v>
      </c>
      <c r="J1444" s="11">
        <f t="shared" si="2"/>
        <v>9.226495726</v>
      </c>
      <c r="K1444" s="8">
        <f t="shared" si="3"/>
        <v>186.1994757</v>
      </c>
      <c r="L1444" s="7">
        <f t="shared" si="92"/>
        <v>374.5</v>
      </c>
      <c r="M1444" s="8">
        <f t="shared" si="4"/>
        <v>0.4971948616</v>
      </c>
    </row>
    <row r="1445" ht="15.75" hidden="1" customHeight="1">
      <c r="A1445" s="7">
        <v>2021.0</v>
      </c>
      <c r="B1445" s="7">
        <v>2.0</v>
      </c>
      <c r="C1445" s="7" t="s">
        <v>37</v>
      </c>
      <c r="D1445" s="7" t="s">
        <v>34</v>
      </c>
      <c r="E1445" s="7" t="s">
        <v>23</v>
      </c>
      <c r="F1445" s="8">
        <v>0.51301</v>
      </c>
      <c r="G1445" s="9">
        <v>0.0013</v>
      </c>
      <c r="H1445" s="10">
        <f t="shared" si="1"/>
        <v>1.3</v>
      </c>
      <c r="I1445" s="7">
        <v>2.0</v>
      </c>
      <c r="J1445" s="11">
        <f t="shared" si="2"/>
        <v>0.65</v>
      </c>
      <c r="K1445" s="8">
        <f t="shared" si="3"/>
        <v>394.6230769</v>
      </c>
      <c r="L1445" s="7">
        <v>200.0</v>
      </c>
      <c r="M1445" s="8">
        <f t="shared" si="4"/>
        <v>1.973115385</v>
      </c>
    </row>
    <row r="1446" ht="15.75" hidden="1" customHeight="1">
      <c r="A1446" s="7">
        <v>2021.0</v>
      </c>
      <c r="B1446" s="7">
        <v>2.0</v>
      </c>
      <c r="C1446" s="7" t="s">
        <v>37</v>
      </c>
      <c r="D1446" s="7" t="s">
        <v>34</v>
      </c>
      <c r="E1446" s="7" t="s">
        <v>18</v>
      </c>
      <c r="F1446" s="8">
        <v>184.811387</v>
      </c>
      <c r="G1446" s="9">
        <v>0.5091</v>
      </c>
      <c r="H1446" s="10">
        <f t="shared" si="1"/>
        <v>509.1</v>
      </c>
      <c r="I1446" s="7">
        <v>87.0</v>
      </c>
      <c r="J1446" s="11">
        <f t="shared" si="2"/>
        <v>5.851724138</v>
      </c>
      <c r="K1446" s="8">
        <f t="shared" si="3"/>
        <v>363.0158849</v>
      </c>
      <c r="L1446" s="7">
        <f>(400+599)/2</f>
        <v>499.5</v>
      </c>
      <c r="M1446" s="8">
        <f t="shared" si="4"/>
        <v>0.7267585283</v>
      </c>
    </row>
    <row r="1447" ht="15.75" hidden="1" customHeight="1">
      <c r="A1447" s="7">
        <v>2021.0</v>
      </c>
      <c r="B1447" s="7">
        <v>3.0</v>
      </c>
      <c r="C1447" s="7" t="s">
        <v>14</v>
      </c>
      <c r="D1447" s="7" t="s">
        <v>15</v>
      </c>
      <c r="E1447" s="7" t="s">
        <v>16</v>
      </c>
      <c r="F1447" s="8">
        <v>883.86949</v>
      </c>
      <c r="G1447" s="9">
        <v>12.7284</v>
      </c>
      <c r="H1447" s="10">
        <f t="shared" si="1"/>
        <v>12728.4</v>
      </c>
      <c r="I1447" s="7">
        <v>565.0</v>
      </c>
      <c r="J1447" s="11">
        <f t="shared" si="2"/>
        <v>22.52814159</v>
      </c>
      <c r="K1447" s="8">
        <f t="shared" si="3"/>
        <v>69.44073803</v>
      </c>
      <c r="L1447" s="7">
        <f>(200+249)/2</f>
        <v>224.5</v>
      </c>
      <c r="M1447" s="8">
        <f t="shared" si="4"/>
        <v>0.3093128643</v>
      </c>
    </row>
    <row r="1448" ht="15.75" customHeight="1">
      <c r="A1448" s="7">
        <v>2021.0</v>
      </c>
      <c r="B1448" s="7">
        <v>3.0</v>
      </c>
      <c r="C1448" s="7" t="s">
        <v>14</v>
      </c>
      <c r="D1448" s="7" t="s">
        <v>15</v>
      </c>
      <c r="E1448" s="7" t="s">
        <v>17</v>
      </c>
      <c r="F1448" s="8">
        <v>6611.277901</v>
      </c>
      <c r="G1448" s="9">
        <v>71.5553</v>
      </c>
      <c r="H1448" s="10">
        <f t="shared" si="1"/>
        <v>71555.3</v>
      </c>
      <c r="I1448" s="7">
        <v>794.0</v>
      </c>
      <c r="J1448" s="11">
        <f t="shared" si="2"/>
        <v>90.12002519</v>
      </c>
      <c r="K1448" s="8">
        <f t="shared" si="3"/>
        <v>92.39396524</v>
      </c>
      <c r="L1448" s="7">
        <f>(350+399)/2</f>
        <v>374.5</v>
      </c>
      <c r="M1448" s="8">
        <f t="shared" si="4"/>
        <v>0.2467128578</v>
      </c>
    </row>
    <row r="1449" ht="15.75" customHeight="1">
      <c r="A1449" s="7">
        <v>2021.0</v>
      </c>
      <c r="B1449" s="7">
        <v>3.0</v>
      </c>
      <c r="C1449" s="7" t="s">
        <v>14</v>
      </c>
      <c r="D1449" s="7" t="s">
        <v>15</v>
      </c>
      <c r="E1449" s="7" t="s">
        <v>18</v>
      </c>
      <c r="F1449" s="8">
        <v>4368.40284</v>
      </c>
      <c r="G1449" s="9">
        <v>36.161</v>
      </c>
      <c r="H1449" s="10">
        <f t="shared" si="1"/>
        <v>36161</v>
      </c>
      <c r="I1449" s="7">
        <v>581.0</v>
      </c>
      <c r="J1449" s="11">
        <f t="shared" si="2"/>
        <v>62.23924269</v>
      </c>
      <c r="K1449" s="8">
        <f t="shared" si="3"/>
        <v>120.8042598</v>
      </c>
      <c r="L1449" s="7">
        <f>(400+599)/2</f>
        <v>499.5</v>
      </c>
      <c r="M1449" s="8">
        <f t="shared" si="4"/>
        <v>0.24185037</v>
      </c>
    </row>
    <row r="1450" ht="15.75" hidden="1" customHeight="1">
      <c r="A1450" s="7">
        <v>2021.0</v>
      </c>
      <c r="B1450" s="7">
        <v>3.0</v>
      </c>
      <c r="C1450" s="7" t="s">
        <v>14</v>
      </c>
      <c r="D1450" s="7" t="s">
        <v>20</v>
      </c>
      <c r="E1450" s="7" t="s">
        <v>16</v>
      </c>
      <c r="F1450" s="8">
        <v>8.987191</v>
      </c>
      <c r="G1450" s="9">
        <v>0.0728</v>
      </c>
      <c r="H1450" s="10">
        <f t="shared" si="1"/>
        <v>72.8</v>
      </c>
      <c r="I1450" s="7">
        <v>11.0</v>
      </c>
      <c r="J1450" s="11">
        <f t="shared" si="2"/>
        <v>6.618181818</v>
      </c>
      <c r="K1450" s="8">
        <f t="shared" si="3"/>
        <v>123.4504258</v>
      </c>
      <c r="L1450" s="7">
        <f>(200+249)/2</f>
        <v>224.5</v>
      </c>
      <c r="M1450" s="8">
        <f t="shared" si="4"/>
        <v>0.5498905382</v>
      </c>
    </row>
    <row r="1451" ht="15.75" customHeight="1">
      <c r="A1451" s="7">
        <v>2021.0</v>
      </c>
      <c r="B1451" s="7">
        <v>3.0</v>
      </c>
      <c r="C1451" s="7" t="s">
        <v>14</v>
      </c>
      <c r="D1451" s="7" t="s">
        <v>20</v>
      </c>
      <c r="E1451" s="7" t="s">
        <v>18</v>
      </c>
      <c r="F1451" s="8">
        <v>5080.932744</v>
      </c>
      <c r="G1451" s="9">
        <v>25.6654</v>
      </c>
      <c r="H1451" s="10">
        <f t="shared" si="1"/>
        <v>25665.4</v>
      </c>
      <c r="I1451" s="7">
        <v>664.0</v>
      </c>
      <c r="J1451" s="11">
        <f t="shared" si="2"/>
        <v>38.65271084</v>
      </c>
      <c r="K1451" s="8">
        <f t="shared" si="3"/>
        <v>197.9681885</v>
      </c>
      <c r="L1451" s="7">
        <f>(400+599)/2</f>
        <v>499.5</v>
      </c>
      <c r="M1451" s="8">
        <f t="shared" si="4"/>
        <v>0.3963327096</v>
      </c>
    </row>
    <row r="1452" ht="15.75" customHeight="1">
      <c r="A1452" s="7">
        <v>2021.0</v>
      </c>
      <c r="B1452" s="7">
        <v>3.0</v>
      </c>
      <c r="C1452" s="7" t="s">
        <v>14</v>
      </c>
      <c r="D1452" s="7" t="s">
        <v>22</v>
      </c>
      <c r="E1452" s="7" t="s">
        <v>23</v>
      </c>
      <c r="F1452" s="8">
        <v>381.379502</v>
      </c>
      <c r="G1452" s="9">
        <v>3.6165</v>
      </c>
      <c r="H1452" s="10">
        <f t="shared" si="1"/>
        <v>3616.5</v>
      </c>
      <c r="I1452" s="7">
        <v>112.0</v>
      </c>
      <c r="J1452" s="11">
        <f t="shared" si="2"/>
        <v>32.29017857</v>
      </c>
      <c r="K1452" s="8">
        <f t="shared" si="3"/>
        <v>105.4554132</v>
      </c>
      <c r="L1452" s="7">
        <v>200.0</v>
      </c>
      <c r="M1452" s="8">
        <f t="shared" si="4"/>
        <v>0.5272770662</v>
      </c>
    </row>
    <row r="1453" ht="15.75" customHeight="1">
      <c r="A1453" s="7">
        <v>2021.0</v>
      </c>
      <c r="B1453" s="7">
        <v>3.0</v>
      </c>
      <c r="C1453" s="7" t="s">
        <v>14</v>
      </c>
      <c r="D1453" s="7" t="s">
        <v>25</v>
      </c>
      <c r="E1453" s="7" t="s">
        <v>17</v>
      </c>
      <c r="F1453" s="8">
        <v>326.445788</v>
      </c>
      <c r="G1453" s="9">
        <v>4.7589</v>
      </c>
      <c r="H1453" s="10">
        <f t="shared" si="1"/>
        <v>4758.9</v>
      </c>
      <c r="I1453" s="7">
        <v>236.0</v>
      </c>
      <c r="J1453" s="11">
        <f t="shared" si="2"/>
        <v>20.16483051</v>
      </c>
      <c r="K1453" s="8">
        <f t="shared" si="3"/>
        <v>68.59690012</v>
      </c>
      <c r="L1453" s="7">
        <f>(350+399)/2</f>
        <v>374.5</v>
      </c>
      <c r="M1453" s="8">
        <f t="shared" si="4"/>
        <v>0.1831692927</v>
      </c>
    </row>
    <row r="1454" ht="15.75" hidden="1" customHeight="1">
      <c r="A1454" s="7">
        <v>2021.0</v>
      </c>
      <c r="B1454" s="7">
        <v>3.0</v>
      </c>
      <c r="C1454" s="7" t="s">
        <v>14</v>
      </c>
      <c r="D1454" s="7" t="s">
        <v>21</v>
      </c>
      <c r="E1454" s="7" t="s">
        <v>16</v>
      </c>
      <c r="F1454" s="8">
        <v>194.223798</v>
      </c>
      <c r="G1454" s="9">
        <v>2.5793</v>
      </c>
      <c r="H1454" s="10">
        <f t="shared" si="1"/>
        <v>2579.3</v>
      </c>
      <c r="I1454" s="7">
        <v>311.0</v>
      </c>
      <c r="J1454" s="11">
        <f t="shared" si="2"/>
        <v>8.293569132</v>
      </c>
      <c r="K1454" s="8">
        <f t="shared" si="3"/>
        <v>75.30097236</v>
      </c>
      <c r="L1454" s="7">
        <f>(200+249)/2</f>
        <v>224.5</v>
      </c>
      <c r="M1454" s="8">
        <f t="shared" si="4"/>
        <v>0.3354163579</v>
      </c>
    </row>
    <row r="1455" ht="15.75" customHeight="1">
      <c r="A1455" s="7">
        <v>2021.0</v>
      </c>
      <c r="B1455" s="7">
        <v>3.0</v>
      </c>
      <c r="C1455" s="7" t="s">
        <v>14</v>
      </c>
      <c r="D1455" s="7" t="s">
        <v>21</v>
      </c>
      <c r="E1455" s="7" t="s">
        <v>18</v>
      </c>
      <c r="F1455" s="8">
        <v>59.907001</v>
      </c>
      <c r="G1455" s="9">
        <v>0.4134</v>
      </c>
      <c r="H1455" s="10">
        <f t="shared" si="1"/>
        <v>413.4</v>
      </c>
      <c r="I1455" s="7">
        <v>148.0</v>
      </c>
      <c r="J1455" s="11">
        <f t="shared" si="2"/>
        <v>2.793243243</v>
      </c>
      <c r="K1455" s="8">
        <f t="shared" si="3"/>
        <v>144.9129197</v>
      </c>
      <c r="L1455" s="7">
        <f>(400+599)/2</f>
        <v>499.5</v>
      </c>
      <c r="M1455" s="8">
        <f t="shared" si="4"/>
        <v>0.2901159553</v>
      </c>
    </row>
    <row r="1456" ht="15.75" customHeight="1">
      <c r="A1456" s="7">
        <v>2021.0</v>
      </c>
      <c r="B1456" s="7">
        <v>3.0</v>
      </c>
      <c r="C1456" s="7" t="s">
        <v>14</v>
      </c>
      <c r="D1456" s="7" t="s">
        <v>26</v>
      </c>
      <c r="E1456" s="7" t="s">
        <v>27</v>
      </c>
      <c r="F1456" s="8">
        <v>2.719411</v>
      </c>
      <c r="G1456" s="9">
        <v>0.0082</v>
      </c>
      <c r="H1456" s="10">
        <f t="shared" si="1"/>
        <v>8.2</v>
      </c>
      <c r="I1456" s="7">
        <v>3.0</v>
      </c>
      <c r="J1456" s="11">
        <f t="shared" si="2"/>
        <v>2.733333333</v>
      </c>
      <c r="K1456" s="8">
        <f t="shared" si="3"/>
        <v>331.6354878</v>
      </c>
      <c r="L1456" s="7">
        <f>(250+299)/2</f>
        <v>274.5</v>
      </c>
      <c r="M1456" s="8">
        <f t="shared" si="4"/>
        <v>1.208143854</v>
      </c>
    </row>
    <row r="1457" ht="15.75" customHeight="1">
      <c r="A1457" s="7">
        <v>2021.0</v>
      </c>
      <c r="B1457" s="7">
        <v>3.0</v>
      </c>
      <c r="C1457" s="7" t="s">
        <v>14</v>
      </c>
      <c r="D1457" s="7" t="s">
        <v>26</v>
      </c>
      <c r="E1457" s="7" t="s">
        <v>18</v>
      </c>
      <c r="F1457" s="8">
        <v>140.99037</v>
      </c>
      <c r="G1457" s="9">
        <v>1.0868</v>
      </c>
      <c r="H1457" s="10">
        <f t="shared" si="1"/>
        <v>1086.8</v>
      </c>
      <c r="I1457" s="7">
        <v>123.0</v>
      </c>
      <c r="J1457" s="11">
        <f t="shared" si="2"/>
        <v>8.835772358</v>
      </c>
      <c r="K1457" s="8">
        <f t="shared" si="3"/>
        <v>129.7298215</v>
      </c>
      <c r="L1457" s="7">
        <f>(400+599)/2</f>
        <v>499.5</v>
      </c>
      <c r="M1457" s="8">
        <f t="shared" si="4"/>
        <v>0.2597193624</v>
      </c>
    </row>
    <row r="1458" ht="15.75" customHeight="1">
      <c r="A1458" s="7">
        <v>2021.0</v>
      </c>
      <c r="B1458" s="7">
        <v>3.0</v>
      </c>
      <c r="C1458" s="7" t="s">
        <v>14</v>
      </c>
      <c r="D1458" s="7" t="s">
        <v>24</v>
      </c>
      <c r="E1458" s="7" t="s">
        <v>17</v>
      </c>
      <c r="F1458" s="8">
        <v>112.194176</v>
      </c>
      <c r="G1458" s="9">
        <v>0.7852</v>
      </c>
      <c r="H1458" s="10">
        <f t="shared" si="1"/>
        <v>785.2</v>
      </c>
      <c r="I1458" s="7">
        <v>73.0</v>
      </c>
      <c r="J1458" s="11">
        <f t="shared" si="2"/>
        <v>10.75616438</v>
      </c>
      <c r="K1458" s="8">
        <f t="shared" si="3"/>
        <v>142.8861131</v>
      </c>
      <c r="L1458" s="7">
        <f>(350+399)/2</f>
        <v>374.5</v>
      </c>
      <c r="M1458" s="8">
        <f t="shared" si="4"/>
        <v>0.3815383527</v>
      </c>
    </row>
    <row r="1459" ht="15.75" customHeight="1">
      <c r="A1459" s="7">
        <v>2021.0</v>
      </c>
      <c r="B1459" s="7">
        <v>3.0</v>
      </c>
      <c r="C1459" s="7" t="s">
        <v>14</v>
      </c>
      <c r="D1459" s="7" t="s">
        <v>29</v>
      </c>
      <c r="E1459" s="7" t="s">
        <v>23</v>
      </c>
      <c r="F1459" s="8">
        <v>45.09343</v>
      </c>
      <c r="G1459" s="9">
        <v>0.2595</v>
      </c>
      <c r="H1459" s="10">
        <f t="shared" si="1"/>
        <v>259.5</v>
      </c>
      <c r="I1459" s="7">
        <v>87.0</v>
      </c>
      <c r="J1459" s="11">
        <f t="shared" si="2"/>
        <v>2.982758621</v>
      </c>
      <c r="K1459" s="8">
        <f t="shared" si="3"/>
        <v>173.7704432</v>
      </c>
      <c r="L1459" s="7">
        <v>200.0</v>
      </c>
      <c r="M1459" s="8">
        <f t="shared" si="4"/>
        <v>0.8688522158</v>
      </c>
    </row>
    <row r="1460" ht="15.75" customHeight="1">
      <c r="A1460" s="7">
        <v>2021.0</v>
      </c>
      <c r="B1460" s="7">
        <v>3.0</v>
      </c>
      <c r="C1460" s="7" t="s">
        <v>14</v>
      </c>
      <c r="D1460" s="7" t="s">
        <v>29</v>
      </c>
      <c r="E1460" s="7" t="s">
        <v>17</v>
      </c>
      <c r="F1460" s="8">
        <v>0.069555</v>
      </c>
      <c r="G1460" s="9">
        <v>7.0E-4</v>
      </c>
      <c r="H1460" s="10">
        <f t="shared" si="1"/>
        <v>0.7</v>
      </c>
      <c r="I1460" s="7">
        <v>2.0</v>
      </c>
      <c r="J1460" s="11">
        <f t="shared" si="2"/>
        <v>0.35</v>
      </c>
      <c r="K1460" s="8">
        <f t="shared" si="3"/>
        <v>99.36428571</v>
      </c>
      <c r="L1460" s="7">
        <f>(350+399)/2</f>
        <v>374.5</v>
      </c>
      <c r="M1460" s="8">
        <f t="shared" si="4"/>
        <v>0.2653251955</v>
      </c>
    </row>
    <row r="1461" ht="15.75" customHeight="1">
      <c r="A1461" s="7">
        <v>2021.0</v>
      </c>
      <c r="B1461" s="7">
        <v>3.0</v>
      </c>
      <c r="C1461" s="7" t="s">
        <v>14</v>
      </c>
      <c r="D1461" s="7" t="s">
        <v>46</v>
      </c>
      <c r="E1461" s="7" t="s">
        <v>18</v>
      </c>
      <c r="F1461" s="8">
        <v>42.177223</v>
      </c>
      <c r="G1461" s="9">
        <v>0.2084</v>
      </c>
      <c r="H1461" s="10">
        <f t="shared" si="1"/>
        <v>208.4</v>
      </c>
      <c r="I1461" s="7">
        <v>56.0</v>
      </c>
      <c r="J1461" s="11">
        <f t="shared" si="2"/>
        <v>3.721428571</v>
      </c>
      <c r="K1461" s="8">
        <f t="shared" si="3"/>
        <v>202.3859069</v>
      </c>
      <c r="L1461" s="7">
        <f>(400+599)/2</f>
        <v>499.5</v>
      </c>
      <c r="M1461" s="8">
        <f t="shared" si="4"/>
        <v>0.4051769908</v>
      </c>
    </row>
    <row r="1462" ht="15.75" customHeight="1">
      <c r="A1462" s="7">
        <v>2021.0</v>
      </c>
      <c r="B1462" s="7">
        <v>3.0</v>
      </c>
      <c r="C1462" s="7" t="s">
        <v>14</v>
      </c>
      <c r="D1462" s="7" t="s">
        <v>30</v>
      </c>
      <c r="E1462" s="7" t="s">
        <v>23</v>
      </c>
      <c r="F1462" s="8">
        <v>38.224321</v>
      </c>
      <c r="G1462" s="9">
        <v>0.3992</v>
      </c>
      <c r="H1462" s="10">
        <f t="shared" si="1"/>
        <v>399.2</v>
      </c>
      <c r="I1462" s="7">
        <v>91.0</v>
      </c>
      <c r="J1462" s="11">
        <f t="shared" si="2"/>
        <v>4.386813187</v>
      </c>
      <c r="K1462" s="8">
        <f t="shared" si="3"/>
        <v>95.75230711</v>
      </c>
      <c r="L1462" s="7">
        <v>200.0</v>
      </c>
      <c r="M1462" s="8">
        <f t="shared" si="4"/>
        <v>0.4787615356</v>
      </c>
    </row>
    <row r="1463" ht="15.75" customHeight="1">
      <c r="A1463" s="7">
        <v>2021.0</v>
      </c>
      <c r="B1463" s="7">
        <v>3.0</v>
      </c>
      <c r="C1463" s="7" t="s">
        <v>14</v>
      </c>
      <c r="D1463" s="7" t="s">
        <v>30</v>
      </c>
      <c r="E1463" s="7" t="s">
        <v>18</v>
      </c>
      <c r="F1463" s="8">
        <v>1.612696</v>
      </c>
      <c r="G1463" s="9">
        <v>0.011</v>
      </c>
      <c r="H1463" s="10">
        <f t="shared" si="1"/>
        <v>11</v>
      </c>
      <c r="I1463" s="7">
        <v>6.0</v>
      </c>
      <c r="J1463" s="11">
        <f t="shared" si="2"/>
        <v>1.833333333</v>
      </c>
      <c r="K1463" s="8">
        <f t="shared" si="3"/>
        <v>146.6087273</v>
      </c>
      <c r="L1463" s="7">
        <f>(400+599)/2</f>
        <v>499.5</v>
      </c>
      <c r="M1463" s="8">
        <f t="shared" si="4"/>
        <v>0.2935109655</v>
      </c>
    </row>
    <row r="1464" ht="15.75" hidden="1" customHeight="1">
      <c r="A1464" s="7">
        <v>2021.0</v>
      </c>
      <c r="B1464" s="7">
        <v>3.0</v>
      </c>
      <c r="C1464" s="7" t="s">
        <v>31</v>
      </c>
      <c r="D1464" s="7" t="s">
        <v>15</v>
      </c>
      <c r="E1464" s="7" t="s">
        <v>16</v>
      </c>
      <c r="F1464" s="8">
        <v>3420.009855</v>
      </c>
      <c r="G1464" s="9">
        <v>58.9925</v>
      </c>
      <c r="H1464" s="10">
        <f t="shared" si="1"/>
        <v>58992.5</v>
      </c>
      <c r="I1464" s="7">
        <v>7314.0</v>
      </c>
      <c r="J1464" s="11">
        <f t="shared" si="2"/>
        <v>8.065695926</v>
      </c>
      <c r="K1464" s="8">
        <f t="shared" si="3"/>
        <v>57.97363826</v>
      </c>
      <c r="L1464" s="7">
        <f>(200+249)/2</f>
        <v>224.5</v>
      </c>
      <c r="M1464" s="8">
        <f t="shared" si="4"/>
        <v>0.2582344689</v>
      </c>
    </row>
    <row r="1465" ht="15.75" hidden="1" customHeight="1">
      <c r="A1465" s="7">
        <v>2021.0</v>
      </c>
      <c r="B1465" s="7">
        <v>3.0</v>
      </c>
      <c r="C1465" s="7" t="s">
        <v>31</v>
      </c>
      <c r="D1465" s="7" t="s">
        <v>15</v>
      </c>
      <c r="E1465" s="7" t="s">
        <v>17</v>
      </c>
      <c r="F1465" s="8">
        <v>5533.045968</v>
      </c>
      <c r="G1465" s="9">
        <v>55.1167</v>
      </c>
      <c r="H1465" s="10">
        <f t="shared" si="1"/>
        <v>55116.7</v>
      </c>
      <c r="I1465" s="7">
        <v>8857.0</v>
      </c>
      <c r="J1465" s="11">
        <f t="shared" si="2"/>
        <v>6.222953596</v>
      </c>
      <c r="K1465" s="8">
        <f t="shared" si="3"/>
        <v>100.3878311</v>
      </c>
      <c r="L1465" s="7">
        <f>(350+399)/2</f>
        <v>374.5</v>
      </c>
      <c r="M1465" s="8">
        <f t="shared" si="4"/>
        <v>0.2680582939</v>
      </c>
    </row>
    <row r="1466" ht="15.75" hidden="1" customHeight="1">
      <c r="A1466" s="7">
        <v>2021.0</v>
      </c>
      <c r="B1466" s="7">
        <v>3.0</v>
      </c>
      <c r="C1466" s="7" t="s">
        <v>31</v>
      </c>
      <c r="D1466" s="7" t="s">
        <v>15</v>
      </c>
      <c r="E1466" s="7" t="s">
        <v>18</v>
      </c>
      <c r="F1466" s="8">
        <v>751.429353</v>
      </c>
      <c r="G1466" s="9">
        <v>5.0973</v>
      </c>
      <c r="H1466" s="10">
        <f t="shared" si="1"/>
        <v>5097.3</v>
      </c>
      <c r="I1466" s="7">
        <v>568.0</v>
      </c>
      <c r="J1466" s="11">
        <f t="shared" si="2"/>
        <v>8.974119718</v>
      </c>
      <c r="K1466" s="8">
        <f t="shared" si="3"/>
        <v>147.4171332</v>
      </c>
      <c r="L1466" s="7">
        <f>(400+599)/2</f>
        <v>499.5</v>
      </c>
      <c r="M1466" s="8">
        <f t="shared" si="4"/>
        <v>0.2951293958</v>
      </c>
    </row>
    <row r="1467" ht="15.75" hidden="1" customHeight="1">
      <c r="A1467" s="7">
        <v>2021.0</v>
      </c>
      <c r="B1467" s="7">
        <v>3.0</v>
      </c>
      <c r="C1467" s="7" t="s">
        <v>31</v>
      </c>
      <c r="D1467" s="7" t="s">
        <v>15</v>
      </c>
      <c r="E1467" s="7" t="s">
        <v>19</v>
      </c>
      <c r="F1467" s="8">
        <v>67.253647</v>
      </c>
      <c r="G1467" s="9">
        <v>0.3926</v>
      </c>
      <c r="H1467" s="10">
        <f t="shared" si="1"/>
        <v>392.6</v>
      </c>
      <c r="I1467" s="7">
        <v>213.0</v>
      </c>
      <c r="J1467" s="11">
        <f t="shared" si="2"/>
        <v>1.843192488</v>
      </c>
      <c r="K1467" s="8">
        <f t="shared" si="3"/>
        <v>171.3032272</v>
      </c>
      <c r="L1467" s="7">
        <f>(600+899)/2</f>
        <v>749.5</v>
      </c>
      <c r="M1467" s="8">
        <f t="shared" si="4"/>
        <v>0.2285566741</v>
      </c>
    </row>
    <row r="1468" ht="15.75" hidden="1" customHeight="1">
      <c r="A1468" s="7">
        <v>2021.0</v>
      </c>
      <c r="B1468" s="7">
        <v>3.0</v>
      </c>
      <c r="C1468" s="7" t="s">
        <v>31</v>
      </c>
      <c r="D1468" s="7" t="s">
        <v>20</v>
      </c>
      <c r="E1468" s="7" t="s">
        <v>16</v>
      </c>
      <c r="F1468" s="8">
        <v>0.587074</v>
      </c>
      <c r="G1468" s="9">
        <v>0.004</v>
      </c>
      <c r="H1468" s="10">
        <f t="shared" si="1"/>
        <v>4</v>
      </c>
      <c r="I1468" s="7">
        <v>1.0</v>
      </c>
      <c r="J1468" s="11">
        <f t="shared" si="2"/>
        <v>4</v>
      </c>
      <c r="K1468" s="8">
        <f t="shared" si="3"/>
        <v>146.7685</v>
      </c>
      <c r="L1468" s="7">
        <f>(200+249)/2</f>
        <v>224.5</v>
      </c>
      <c r="M1468" s="8">
        <f t="shared" si="4"/>
        <v>0.6537572383</v>
      </c>
    </row>
    <row r="1469" ht="15.75" hidden="1" customHeight="1">
      <c r="A1469" s="7">
        <v>2021.0</v>
      </c>
      <c r="B1469" s="7">
        <v>3.0</v>
      </c>
      <c r="C1469" s="7" t="s">
        <v>31</v>
      </c>
      <c r="D1469" s="7" t="s">
        <v>20</v>
      </c>
      <c r="E1469" s="7" t="s">
        <v>18</v>
      </c>
      <c r="F1469" s="8">
        <v>1257.186042</v>
      </c>
      <c r="G1469" s="9">
        <v>5.984</v>
      </c>
      <c r="H1469" s="10">
        <f t="shared" si="1"/>
        <v>5984</v>
      </c>
      <c r="I1469" s="7">
        <v>874.0</v>
      </c>
      <c r="J1469" s="11">
        <f t="shared" si="2"/>
        <v>6.846681922</v>
      </c>
      <c r="K1469" s="8">
        <f t="shared" si="3"/>
        <v>210.0912503</v>
      </c>
      <c r="L1469" s="7">
        <f>(400+599)/2</f>
        <v>499.5</v>
      </c>
      <c r="M1469" s="8">
        <f t="shared" si="4"/>
        <v>0.4206031038</v>
      </c>
    </row>
    <row r="1470" ht="15.75" hidden="1" customHeight="1">
      <c r="A1470" s="7">
        <v>2021.0</v>
      </c>
      <c r="B1470" s="7">
        <v>3.0</v>
      </c>
      <c r="C1470" s="7" t="s">
        <v>31</v>
      </c>
      <c r="D1470" s="7" t="s">
        <v>25</v>
      </c>
      <c r="E1470" s="7" t="s">
        <v>17</v>
      </c>
      <c r="F1470" s="8">
        <v>957.650107</v>
      </c>
      <c r="G1470" s="9">
        <v>16.7714</v>
      </c>
      <c r="H1470" s="10">
        <f t="shared" si="1"/>
        <v>16771.4</v>
      </c>
      <c r="I1470" s="7">
        <v>1817.0</v>
      </c>
      <c r="J1470" s="11">
        <f t="shared" si="2"/>
        <v>9.230269675</v>
      </c>
      <c r="K1470" s="8">
        <f t="shared" si="3"/>
        <v>57.10018883</v>
      </c>
      <c r="L1470" s="7">
        <f>(350+399)/2</f>
        <v>374.5</v>
      </c>
      <c r="M1470" s="8">
        <f t="shared" si="4"/>
        <v>0.1524704642</v>
      </c>
    </row>
    <row r="1471" ht="15.75" hidden="1" customHeight="1">
      <c r="A1471" s="7">
        <v>2021.0</v>
      </c>
      <c r="B1471" s="7">
        <v>3.0</v>
      </c>
      <c r="C1471" s="7" t="s">
        <v>31</v>
      </c>
      <c r="D1471" s="7" t="s">
        <v>21</v>
      </c>
      <c r="E1471" s="7" t="s">
        <v>16</v>
      </c>
      <c r="F1471" s="8">
        <v>461.544797</v>
      </c>
      <c r="G1471" s="9">
        <v>6.6417</v>
      </c>
      <c r="H1471" s="10">
        <f t="shared" si="1"/>
        <v>6641.7</v>
      </c>
      <c r="I1471" s="7">
        <v>2391.0</v>
      </c>
      <c r="J1471" s="11">
        <f t="shared" si="2"/>
        <v>2.777791719</v>
      </c>
      <c r="K1471" s="8">
        <f t="shared" si="3"/>
        <v>69.49196697</v>
      </c>
      <c r="L1471" s="7">
        <f>(200+249)/2</f>
        <v>224.5</v>
      </c>
      <c r="M1471" s="8">
        <f t="shared" si="4"/>
        <v>0.3095410555</v>
      </c>
    </row>
    <row r="1472" ht="15.75" hidden="1" customHeight="1">
      <c r="A1472" s="7">
        <v>2021.0</v>
      </c>
      <c r="B1472" s="7">
        <v>3.0</v>
      </c>
      <c r="C1472" s="7" t="s">
        <v>31</v>
      </c>
      <c r="D1472" s="7" t="s">
        <v>21</v>
      </c>
      <c r="E1472" s="7" t="s">
        <v>18</v>
      </c>
      <c r="F1472" s="8">
        <v>85.414349</v>
      </c>
      <c r="G1472" s="9">
        <v>0.5295</v>
      </c>
      <c r="H1472" s="10">
        <f t="shared" si="1"/>
        <v>529.5</v>
      </c>
      <c r="I1472" s="7">
        <v>446.0</v>
      </c>
      <c r="J1472" s="11">
        <f t="shared" si="2"/>
        <v>1.187219731</v>
      </c>
      <c r="K1472" s="8">
        <f t="shared" si="3"/>
        <v>161.3113296</v>
      </c>
      <c r="L1472" s="7">
        <f>(400+599)/2</f>
        <v>499.5</v>
      </c>
      <c r="M1472" s="8">
        <f t="shared" si="4"/>
        <v>0.3229456047</v>
      </c>
    </row>
    <row r="1473" ht="15.75" hidden="1" customHeight="1">
      <c r="A1473" s="7">
        <v>2021.0</v>
      </c>
      <c r="B1473" s="7">
        <v>3.0</v>
      </c>
      <c r="C1473" s="7" t="s">
        <v>31</v>
      </c>
      <c r="D1473" s="7" t="s">
        <v>24</v>
      </c>
      <c r="E1473" s="7" t="s">
        <v>17</v>
      </c>
      <c r="F1473" s="8">
        <v>193.421163</v>
      </c>
      <c r="G1473" s="9">
        <v>1.2914</v>
      </c>
      <c r="H1473" s="10">
        <f t="shared" si="1"/>
        <v>1291.4</v>
      </c>
      <c r="I1473" s="7">
        <v>475.0</v>
      </c>
      <c r="J1473" s="11">
        <f t="shared" si="2"/>
        <v>2.718736842</v>
      </c>
      <c r="K1473" s="8">
        <f t="shared" si="3"/>
        <v>149.7763381</v>
      </c>
      <c r="L1473" s="7">
        <f>(350+399)/2</f>
        <v>374.5</v>
      </c>
      <c r="M1473" s="8">
        <f t="shared" si="4"/>
        <v>0.3999368173</v>
      </c>
    </row>
    <row r="1474" ht="15.75" hidden="1" customHeight="1">
      <c r="A1474" s="7">
        <v>2021.0</v>
      </c>
      <c r="B1474" s="7">
        <v>3.0</v>
      </c>
      <c r="C1474" s="7" t="s">
        <v>31</v>
      </c>
      <c r="D1474" s="7" t="s">
        <v>22</v>
      </c>
      <c r="E1474" s="7" t="s">
        <v>23</v>
      </c>
      <c r="F1474" s="8">
        <v>162.790081</v>
      </c>
      <c r="G1474" s="9">
        <v>1.7221</v>
      </c>
      <c r="H1474" s="10">
        <f t="shared" si="1"/>
        <v>1722.1</v>
      </c>
      <c r="I1474" s="7">
        <v>232.0</v>
      </c>
      <c r="J1474" s="11">
        <f t="shared" si="2"/>
        <v>7.422844828</v>
      </c>
      <c r="K1474" s="8">
        <f t="shared" si="3"/>
        <v>94.52998142</v>
      </c>
      <c r="L1474" s="7">
        <v>200.0</v>
      </c>
      <c r="M1474" s="8">
        <f t="shared" si="4"/>
        <v>0.4726499071</v>
      </c>
    </row>
    <row r="1475" ht="15.75" hidden="1" customHeight="1">
      <c r="A1475" s="7">
        <v>2021.0</v>
      </c>
      <c r="B1475" s="7">
        <v>3.0</v>
      </c>
      <c r="C1475" s="7" t="s">
        <v>31</v>
      </c>
      <c r="D1475" s="7" t="s">
        <v>49</v>
      </c>
      <c r="E1475" s="7" t="s">
        <v>17</v>
      </c>
      <c r="F1475" s="8">
        <v>97.76571</v>
      </c>
      <c r="G1475" s="9">
        <v>1.0598</v>
      </c>
      <c r="H1475" s="10">
        <f t="shared" si="1"/>
        <v>1059.8</v>
      </c>
      <c r="I1475" s="7">
        <v>221.0</v>
      </c>
      <c r="J1475" s="11">
        <f t="shared" si="2"/>
        <v>4.795475113</v>
      </c>
      <c r="K1475" s="8">
        <f t="shared" si="3"/>
        <v>92.2492074</v>
      </c>
      <c r="L1475" s="7">
        <f>(350+399)/2</f>
        <v>374.5</v>
      </c>
      <c r="M1475" s="8">
        <f t="shared" si="4"/>
        <v>0.2463263215</v>
      </c>
    </row>
    <row r="1476" ht="15.75" hidden="1" customHeight="1">
      <c r="A1476" s="7">
        <v>2021.0</v>
      </c>
      <c r="B1476" s="7">
        <v>3.0</v>
      </c>
      <c r="C1476" s="7" t="s">
        <v>31</v>
      </c>
      <c r="D1476" s="7" t="s">
        <v>41</v>
      </c>
      <c r="E1476" s="7" t="s">
        <v>32</v>
      </c>
      <c r="F1476" s="8">
        <v>50.093305</v>
      </c>
      <c r="G1476" s="9">
        <v>0.2531</v>
      </c>
      <c r="H1476" s="10">
        <f t="shared" si="1"/>
        <v>253.1</v>
      </c>
      <c r="I1476" s="7">
        <v>1.0</v>
      </c>
      <c r="J1476" s="11">
        <f t="shared" si="2"/>
        <v>253.1</v>
      </c>
      <c r="K1476" s="8">
        <f t="shared" si="3"/>
        <v>197.9190241</v>
      </c>
      <c r="L1476" s="7">
        <f>(300+349)/2</f>
        <v>324.5</v>
      </c>
      <c r="M1476" s="8">
        <f t="shared" si="4"/>
        <v>0.609919951</v>
      </c>
    </row>
    <row r="1477" ht="15.75" hidden="1" customHeight="1">
      <c r="A1477" s="7">
        <v>2021.0</v>
      </c>
      <c r="B1477" s="7">
        <v>3.0</v>
      </c>
      <c r="C1477" s="7" t="s">
        <v>31</v>
      </c>
      <c r="D1477" s="7" t="s">
        <v>26</v>
      </c>
      <c r="E1477" s="7" t="s">
        <v>27</v>
      </c>
      <c r="F1477" s="8">
        <v>0.274441</v>
      </c>
      <c r="G1477" s="9">
        <v>7.0E-4</v>
      </c>
      <c r="H1477" s="10">
        <f t="shared" si="1"/>
        <v>0.7</v>
      </c>
      <c r="I1477" s="7">
        <v>2.0</v>
      </c>
      <c r="J1477" s="11">
        <f t="shared" si="2"/>
        <v>0.35</v>
      </c>
      <c r="K1477" s="8">
        <f t="shared" si="3"/>
        <v>392.0585714</v>
      </c>
      <c r="L1477" s="7">
        <f>(250+299)/2</f>
        <v>274.5</v>
      </c>
      <c r="M1477" s="8">
        <f t="shared" si="4"/>
        <v>1.428264377</v>
      </c>
    </row>
    <row r="1478" ht="15.75" hidden="1" customHeight="1">
      <c r="A1478" s="7">
        <v>2021.0</v>
      </c>
      <c r="B1478" s="7">
        <v>3.0</v>
      </c>
      <c r="C1478" s="7" t="s">
        <v>31</v>
      </c>
      <c r="D1478" s="7" t="s">
        <v>26</v>
      </c>
      <c r="E1478" s="7" t="s">
        <v>32</v>
      </c>
      <c r="F1478" s="8">
        <v>0.138314</v>
      </c>
      <c r="G1478" s="9">
        <v>7.0E-4</v>
      </c>
      <c r="H1478" s="10">
        <f t="shared" si="1"/>
        <v>0.7</v>
      </c>
      <c r="I1478" s="7">
        <v>1.0</v>
      </c>
      <c r="J1478" s="11">
        <f t="shared" si="2"/>
        <v>0.7</v>
      </c>
      <c r="K1478" s="8">
        <f t="shared" si="3"/>
        <v>197.5914286</v>
      </c>
      <c r="L1478" s="7">
        <f>(300+349)/2</f>
        <v>324.5</v>
      </c>
      <c r="M1478" s="8">
        <f t="shared" si="4"/>
        <v>0.6089104116</v>
      </c>
    </row>
    <row r="1479" ht="15.75" hidden="1" customHeight="1">
      <c r="A1479" s="7">
        <v>2021.0</v>
      </c>
      <c r="B1479" s="7">
        <v>3.0</v>
      </c>
      <c r="C1479" s="7" t="s">
        <v>31</v>
      </c>
      <c r="D1479" s="7" t="s">
        <v>26</v>
      </c>
      <c r="E1479" s="7" t="s">
        <v>18</v>
      </c>
      <c r="F1479" s="8">
        <v>47.505247</v>
      </c>
      <c r="G1479" s="9">
        <v>0.4348</v>
      </c>
      <c r="H1479" s="10">
        <f t="shared" si="1"/>
        <v>434.8</v>
      </c>
      <c r="I1479" s="7">
        <v>256.0</v>
      </c>
      <c r="J1479" s="11">
        <f t="shared" si="2"/>
        <v>1.6984375</v>
      </c>
      <c r="K1479" s="8">
        <f t="shared" si="3"/>
        <v>109.2576978</v>
      </c>
      <c r="L1479" s="7">
        <f>(400+599)/2</f>
        <v>499.5</v>
      </c>
      <c r="M1479" s="8">
        <f t="shared" si="4"/>
        <v>0.2187341297</v>
      </c>
    </row>
    <row r="1480" ht="15.75" hidden="1" customHeight="1">
      <c r="A1480" s="7">
        <v>2021.0</v>
      </c>
      <c r="B1480" s="7">
        <v>3.0</v>
      </c>
      <c r="C1480" s="7" t="s">
        <v>31</v>
      </c>
      <c r="D1480" s="7" t="s">
        <v>40</v>
      </c>
      <c r="E1480" s="7" t="s">
        <v>23</v>
      </c>
      <c r="F1480" s="8">
        <v>6.911678</v>
      </c>
      <c r="G1480" s="9">
        <v>0.038</v>
      </c>
      <c r="H1480" s="10">
        <f t="shared" si="1"/>
        <v>38</v>
      </c>
      <c r="I1480" s="7">
        <v>1.0</v>
      </c>
      <c r="J1480" s="11">
        <f t="shared" si="2"/>
        <v>38</v>
      </c>
      <c r="K1480" s="8">
        <f t="shared" si="3"/>
        <v>181.8862632</v>
      </c>
      <c r="L1480" s="7">
        <v>200.0</v>
      </c>
      <c r="M1480" s="8">
        <f t="shared" si="4"/>
        <v>0.9094313158</v>
      </c>
    </row>
    <row r="1481" ht="15.75" hidden="1" customHeight="1">
      <c r="A1481" s="7">
        <v>2021.0</v>
      </c>
      <c r="B1481" s="7">
        <v>3.0</v>
      </c>
      <c r="C1481" s="7" t="s">
        <v>31</v>
      </c>
      <c r="D1481" s="7" t="s">
        <v>40</v>
      </c>
      <c r="E1481" s="7" t="s">
        <v>17</v>
      </c>
      <c r="F1481" s="8">
        <v>35.343786</v>
      </c>
      <c r="G1481" s="9">
        <v>0.1571</v>
      </c>
      <c r="H1481" s="10">
        <f t="shared" si="1"/>
        <v>157.1</v>
      </c>
      <c r="I1481" s="7">
        <v>1.0</v>
      </c>
      <c r="J1481" s="11">
        <f t="shared" si="2"/>
        <v>157.1</v>
      </c>
      <c r="K1481" s="8">
        <f t="shared" si="3"/>
        <v>224.976359</v>
      </c>
      <c r="L1481" s="7">
        <f>(350+399)/2</f>
        <v>374.5</v>
      </c>
      <c r="M1481" s="8">
        <f t="shared" si="4"/>
        <v>0.6007379413</v>
      </c>
    </row>
    <row r="1482" ht="15.75" hidden="1" customHeight="1">
      <c r="A1482" s="7">
        <v>2021.0</v>
      </c>
      <c r="B1482" s="7">
        <v>3.0</v>
      </c>
      <c r="C1482" s="7" t="s">
        <v>37</v>
      </c>
      <c r="D1482" s="7" t="s">
        <v>15</v>
      </c>
      <c r="E1482" s="7" t="s">
        <v>16</v>
      </c>
      <c r="F1482" s="8">
        <v>8375.874438</v>
      </c>
      <c r="G1482" s="9">
        <v>160.7599</v>
      </c>
      <c r="H1482" s="10">
        <f t="shared" si="1"/>
        <v>160759.9</v>
      </c>
      <c r="I1482" s="7">
        <v>11876.0</v>
      </c>
      <c r="J1482" s="11">
        <f t="shared" si="2"/>
        <v>13.53653587</v>
      </c>
      <c r="K1482" s="8">
        <f t="shared" si="3"/>
        <v>52.10176442</v>
      </c>
      <c r="L1482" s="7">
        <f>(200+249)/2</f>
        <v>224.5</v>
      </c>
      <c r="M1482" s="8">
        <f t="shared" si="4"/>
        <v>0.2320791288</v>
      </c>
    </row>
    <row r="1483" ht="15.75" hidden="1" customHeight="1">
      <c r="A1483" s="7">
        <v>2021.0</v>
      </c>
      <c r="B1483" s="7">
        <v>3.0</v>
      </c>
      <c r="C1483" s="7" t="s">
        <v>37</v>
      </c>
      <c r="D1483" s="7" t="s">
        <v>15</v>
      </c>
      <c r="E1483" s="7" t="s">
        <v>17</v>
      </c>
      <c r="F1483" s="8">
        <v>12122.702853</v>
      </c>
      <c r="G1483" s="9">
        <v>128.3013</v>
      </c>
      <c r="H1483" s="10">
        <f t="shared" si="1"/>
        <v>128301.3</v>
      </c>
      <c r="I1483" s="7">
        <v>15756.0</v>
      </c>
      <c r="J1483" s="11">
        <f t="shared" si="2"/>
        <v>8.143012186</v>
      </c>
      <c r="K1483" s="8">
        <f t="shared" si="3"/>
        <v>94.48620437</v>
      </c>
      <c r="L1483" s="7">
        <f>(350+399)/2</f>
        <v>374.5</v>
      </c>
      <c r="M1483" s="8">
        <f t="shared" si="4"/>
        <v>0.2522996111</v>
      </c>
    </row>
    <row r="1484" ht="15.75" hidden="1" customHeight="1">
      <c r="A1484" s="7">
        <v>2021.0</v>
      </c>
      <c r="B1484" s="7">
        <v>3.0</v>
      </c>
      <c r="C1484" s="7" t="s">
        <v>37</v>
      </c>
      <c r="D1484" s="7" t="s">
        <v>15</v>
      </c>
      <c r="E1484" s="7" t="s">
        <v>18</v>
      </c>
      <c r="F1484" s="8">
        <v>1390.042249</v>
      </c>
      <c r="G1484" s="9">
        <v>10.4898</v>
      </c>
      <c r="H1484" s="10">
        <f t="shared" si="1"/>
        <v>10489.8</v>
      </c>
      <c r="I1484" s="7">
        <v>762.0</v>
      </c>
      <c r="J1484" s="11">
        <f t="shared" si="2"/>
        <v>13.76614173</v>
      </c>
      <c r="K1484" s="8">
        <f t="shared" si="3"/>
        <v>132.5137037</v>
      </c>
      <c r="L1484" s="7">
        <f>(400+599)/2</f>
        <v>499.5</v>
      </c>
      <c r="M1484" s="8">
        <f t="shared" si="4"/>
        <v>0.2652927001</v>
      </c>
    </row>
    <row r="1485" ht="15.75" hidden="1" customHeight="1">
      <c r="A1485" s="7">
        <v>2021.0</v>
      </c>
      <c r="B1485" s="7">
        <v>3.0</v>
      </c>
      <c r="C1485" s="7" t="s">
        <v>37</v>
      </c>
      <c r="D1485" s="7" t="s">
        <v>15</v>
      </c>
      <c r="E1485" s="7" t="s">
        <v>19</v>
      </c>
      <c r="F1485" s="8">
        <v>1.284879</v>
      </c>
      <c r="G1485" s="9">
        <v>0.008</v>
      </c>
      <c r="H1485" s="10">
        <f t="shared" si="1"/>
        <v>8</v>
      </c>
      <c r="I1485" s="7">
        <v>3.0</v>
      </c>
      <c r="J1485" s="11">
        <f t="shared" si="2"/>
        <v>2.666666667</v>
      </c>
      <c r="K1485" s="8">
        <f t="shared" si="3"/>
        <v>160.609875</v>
      </c>
      <c r="L1485" s="7">
        <f>(600+899)/2</f>
        <v>749.5</v>
      </c>
      <c r="M1485" s="8">
        <f t="shared" si="4"/>
        <v>0.2142893596</v>
      </c>
    </row>
    <row r="1486" ht="15.75" hidden="1" customHeight="1">
      <c r="A1486" s="7">
        <v>2021.0</v>
      </c>
      <c r="B1486" s="7">
        <v>3.0</v>
      </c>
      <c r="C1486" s="7" t="s">
        <v>37</v>
      </c>
      <c r="D1486" s="7" t="s">
        <v>20</v>
      </c>
      <c r="E1486" s="7" t="s">
        <v>16</v>
      </c>
      <c r="F1486" s="8">
        <v>12.614995</v>
      </c>
      <c r="G1486" s="9">
        <v>0.084</v>
      </c>
      <c r="H1486" s="10">
        <f t="shared" si="1"/>
        <v>84</v>
      </c>
      <c r="I1486" s="7">
        <v>48.0</v>
      </c>
      <c r="J1486" s="11">
        <f t="shared" si="2"/>
        <v>1.75</v>
      </c>
      <c r="K1486" s="8">
        <f t="shared" si="3"/>
        <v>150.1785119</v>
      </c>
      <c r="L1486" s="7">
        <f>(200+249)/2</f>
        <v>224.5</v>
      </c>
      <c r="M1486" s="8">
        <f t="shared" si="4"/>
        <v>0.6689466009</v>
      </c>
    </row>
    <row r="1487" ht="15.75" hidden="1" customHeight="1">
      <c r="A1487" s="7">
        <v>2021.0</v>
      </c>
      <c r="B1487" s="7">
        <v>3.0</v>
      </c>
      <c r="C1487" s="7" t="s">
        <v>37</v>
      </c>
      <c r="D1487" s="7" t="s">
        <v>20</v>
      </c>
      <c r="E1487" s="7" t="s">
        <v>18</v>
      </c>
      <c r="F1487" s="8">
        <v>6994.548254</v>
      </c>
      <c r="G1487" s="9">
        <v>36.1689</v>
      </c>
      <c r="H1487" s="10">
        <f t="shared" si="1"/>
        <v>36168.9</v>
      </c>
      <c r="I1487" s="7">
        <v>1692.0</v>
      </c>
      <c r="J1487" s="11">
        <f t="shared" si="2"/>
        <v>21.37641844</v>
      </c>
      <c r="K1487" s="8">
        <f t="shared" si="3"/>
        <v>193.3857058</v>
      </c>
      <c r="L1487" s="7">
        <f>(400+599)/2</f>
        <v>499.5</v>
      </c>
      <c r="M1487" s="8">
        <f t="shared" si="4"/>
        <v>0.3871585701</v>
      </c>
    </row>
    <row r="1488" ht="15.75" hidden="1" customHeight="1">
      <c r="A1488" s="7">
        <v>2021.0</v>
      </c>
      <c r="B1488" s="7">
        <v>3.0</v>
      </c>
      <c r="C1488" s="7" t="s">
        <v>37</v>
      </c>
      <c r="D1488" s="7" t="s">
        <v>25</v>
      </c>
      <c r="E1488" s="7" t="s">
        <v>17</v>
      </c>
      <c r="F1488" s="8">
        <v>1774.121005</v>
      </c>
      <c r="G1488" s="9">
        <v>26.1577</v>
      </c>
      <c r="H1488" s="10">
        <f t="shared" si="1"/>
        <v>26157.7</v>
      </c>
      <c r="I1488" s="7">
        <v>1981.0</v>
      </c>
      <c r="J1488" s="11">
        <f t="shared" si="2"/>
        <v>13.20429076</v>
      </c>
      <c r="K1488" s="8">
        <f t="shared" si="3"/>
        <v>67.82404435</v>
      </c>
      <c r="L1488" s="7">
        <f>(350+399)/2</f>
        <v>374.5</v>
      </c>
      <c r="M1488" s="8">
        <f t="shared" si="4"/>
        <v>0.1811055924</v>
      </c>
    </row>
    <row r="1489" ht="15.75" hidden="1" customHeight="1">
      <c r="A1489" s="7">
        <v>2021.0</v>
      </c>
      <c r="B1489" s="7">
        <v>3.0</v>
      </c>
      <c r="C1489" s="7" t="s">
        <v>37</v>
      </c>
      <c r="D1489" s="7" t="s">
        <v>38</v>
      </c>
      <c r="E1489" s="7" t="s">
        <v>23</v>
      </c>
      <c r="F1489" s="8">
        <v>504.261818</v>
      </c>
      <c r="G1489" s="9">
        <v>1.7753</v>
      </c>
      <c r="H1489" s="10">
        <f t="shared" si="1"/>
        <v>1775.3</v>
      </c>
      <c r="I1489" s="7">
        <v>95.0</v>
      </c>
      <c r="J1489" s="11">
        <f t="shared" si="2"/>
        <v>18.68736842</v>
      </c>
      <c r="K1489" s="8">
        <f t="shared" si="3"/>
        <v>284.0431578</v>
      </c>
      <c r="L1489" s="7">
        <v>200.0</v>
      </c>
      <c r="M1489" s="8">
        <f t="shared" si="4"/>
        <v>1.420215789</v>
      </c>
    </row>
    <row r="1490" ht="15.75" hidden="1" customHeight="1">
      <c r="A1490" s="7">
        <v>2021.0</v>
      </c>
      <c r="B1490" s="7">
        <v>3.0</v>
      </c>
      <c r="C1490" s="7" t="s">
        <v>37</v>
      </c>
      <c r="D1490" s="7" t="s">
        <v>38</v>
      </c>
      <c r="E1490" s="7" t="s">
        <v>17</v>
      </c>
      <c r="F1490" s="8">
        <v>6.121244</v>
      </c>
      <c r="G1490" s="9">
        <v>0.019</v>
      </c>
      <c r="H1490" s="10">
        <f t="shared" si="1"/>
        <v>19</v>
      </c>
      <c r="I1490" s="7">
        <v>8.0</v>
      </c>
      <c r="J1490" s="11">
        <f t="shared" si="2"/>
        <v>2.375</v>
      </c>
      <c r="K1490" s="8">
        <f t="shared" si="3"/>
        <v>322.1707368</v>
      </c>
      <c r="L1490" s="7">
        <f>(350+399)/2</f>
        <v>374.5</v>
      </c>
      <c r="M1490" s="8">
        <f t="shared" si="4"/>
        <v>0.8602689902</v>
      </c>
    </row>
    <row r="1491" ht="15.75" hidden="1" customHeight="1">
      <c r="A1491" s="7">
        <v>2021.0</v>
      </c>
      <c r="B1491" s="7">
        <v>3.0</v>
      </c>
      <c r="C1491" s="7" t="s">
        <v>37</v>
      </c>
      <c r="D1491" s="7" t="s">
        <v>38</v>
      </c>
      <c r="E1491" s="7" t="s">
        <v>18</v>
      </c>
      <c r="F1491" s="8">
        <v>47.773322</v>
      </c>
      <c r="G1491" s="9">
        <v>0.0965</v>
      </c>
      <c r="H1491" s="10">
        <f t="shared" si="1"/>
        <v>96.5</v>
      </c>
      <c r="I1491" s="7">
        <v>62.0</v>
      </c>
      <c r="J1491" s="11">
        <f t="shared" si="2"/>
        <v>1.556451613</v>
      </c>
      <c r="K1491" s="8">
        <f t="shared" si="3"/>
        <v>495.0603316</v>
      </c>
      <c r="L1491" s="7">
        <f>(400+599)/2</f>
        <v>499.5</v>
      </c>
      <c r="M1491" s="8">
        <f t="shared" si="4"/>
        <v>0.991111775</v>
      </c>
    </row>
    <row r="1492" ht="15.75" hidden="1" customHeight="1">
      <c r="A1492" s="7">
        <v>2021.0</v>
      </c>
      <c r="B1492" s="7">
        <v>3.0</v>
      </c>
      <c r="C1492" s="7" t="s">
        <v>37</v>
      </c>
      <c r="D1492" s="7" t="s">
        <v>21</v>
      </c>
      <c r="E1492" s="7" t="s">
        <v>16</v>
      </c>
      <c r="F1492" s="8">
        <v>151.434106</v>
      </c>
      <c r="G1492" s="9">
        <v>3.219</v>
      </c>
      <c r="H1492" s="10">
        <f t="shared" si="1"/>
        <v>3219</v>
      </c>
      <c r="I1492" s="7">
        <v>717.0</v>
      </c>
      <c r="J1492" s="11">
        <f t="shared" si="2"/>
        <v>4.489539749</v>
      </c>
      <c r="K1492" s="8">
        <f t="shared" si="3"/>
        <v>47.04383535</v>
      </c>
      <c r="L1492" s="7">
        <f>(200+249)/2</f>
        <v>224.5</v>
      </c>
      <c r="M1492" s="8">
        <f t="shared" si="4"/>
        <v>0.209549378</v>
      </c>
    </row>
    <row r="1493" ht="15.75" hidden="1" customHeight="1">
      <c r="A1493" s="7">
        <v>2021.0</v>
      </c>
      <c r="B1493" s="7">
        <v>3.0</v>
      </c>
      <c r="C1493" s="7" t="s">
        <v>37</v>
      </c>
      <c r="D1493" s="7" t="s">
        <v>21</v>
      </c>
      <c r="E1493" s="7" t="s">
        <v>18</v>
      </c>
      <c r="F1493" s="8">
        <v>395.922213</v>
      </c>
      <c r="G1493" s="9">
        <v>2.5952</v>
      </c>
      <c r="H1493" s="10">
        <f t="shared" si="1"/>
        <v>2595.2</v>
      </c>
      <c r="I1493" s="7">
        <v>1914.0</v>
      </c>
      <c r="J1493" s="11">
        <f t="shared" si="2"/>
        <v>1.355903866</v>
      </c>
      <c r="K1493" s="8">
        <f t="shared" si="3"/>
        <v>152.5594224</v>
      </c>
      <c r="L1493" s="7">
        <f>(400+599)/2</f>
        <v>499.5</v>
      </c>
      <c r="M1493" s="8">
        <f t="shared" si="4"/>
        <v>0.3054242691</v>
      </c>
    </row>
    <row r="1494" ht="15.75" hidden="1" customHeight="1">
      <c r="A1494" s="7">
        <v>2021.0</v>
      </c>
      <c r="B1494" s="7">
        <v>3.0</v>
      </c>
      <c r="C1494" s="7" t="s">
        <v>37</v>
      </c>
      <c r="D1494" s="7" t="s">
        <v>24</v>
      </c>
      <c r="E1494" s="7" t="s">
        <v>17</v>
      </c>
      <c r="F1494" s="8">
        <v>481.704229</v>
      </c>
      <c r="G1494" s="9">
        <v>2.7406</v>
      </c>
      <c r="H1494" s="10">
        <f t="shared" si="1"/>
        <v>2740.6</v>
      </c>
      <c r="I1494" s="7">
        <v>353.0</v>
      </c>
      <c r="J1494" s="11">
        <f t="shared" si="2"/>
        <v>7.763739377</v>
      </c>
      <c r="K1494" s="8">
        <f t="shared" si="3"/>
        <v>175.7659742</v>
      </c>
      <c r="L1494" s="7">
        <f>(350+399)/2</f>
        <v>374.5</v>
      </c>
      <c r="M1494" s="8">
        <f t="shared" si="4"/>
        <v>0.4693350447</v>
      </c>
    </row>
    <row r="1495" ht="15.75" hidden="1" customHeight="1">
      <c r="A1495" s="7">
        <v>2021.0</v>
      </c>
      <c r="B1495" s="7">
        <v>3.0</v>
      </c>
      <c r="C1495" s="7" t="s">
        <v>37</v>
      </c>
      <c r="D1495" s="7" t="s">
        <v>39</v>
      </c>
      <c r="E1495" s="7" t="s">
        <v>23</v>
      </c>
      <c r="F1495" s="8">
        <v>0.990613</v>
      </c>
      <c r="G1495" s="9">
        <v>0.002</v>
      </c>
      <c r="H1495" s="10">
        <f t="shared" si="1"/>
        <v>2</v>
      </c>
      <c r="I1495" s="7">
        <v>1.0</v>
      </c>
      <c r="J1495" s="11">
        <f t="shared" si="2"/>
        <v>2</v>
      </c>
      <c r="K1495" s="8">
        <f t="shared" si="3"/>
        <v>495.3065</v>
      </c>
      <c r="L1495" s="7">
        <v>200.0</v>
      </c>
      <c r="M1495" s="8">
        <f t="shared" si="4"/>
        <v>2.4765325</v>
      </c>
    </row>
    <row r="1496" ht="15.75" hidden="1" customHeight="1">
      <c r="A1496" s="7">
        <v>2021.0</v>
      </c>
      <c r="B1496" s="7">
        <v>3.0</v>
      </c>
      <c r="C1496" s="7" t="s">
        <v>37</v>
      </c>
      <c r="D1496" s="7" t="s">
        <v>39</v>
      </c>
      <c r="E1496" s="7" t="s">
        <v>17</v>
      </c>
      <c r="F1496" s="8">
        <v>28.385296</v>
      </c>
      <c r="G1496" s="9">
        <v>0.0619</v>
      </c>
      <c r="H1496" s="10">
        <f t="shared" si="1"/>
        <v>61.9</v>
      </c>
      <c r="I1496" s="7">
        <v>1.0</v>
      </c>
      <c r="J1496" s="11">
        <f t="shared" si="2"/>
        <v>61.9</v>
      </c>
      <c r="K1496" s="8">
        <f t="shared" si="3"/>
        <v>458.566979</v>
      </c>
      <c r="L1496" s="7">
        <f>(350+399)/2</f>
        <v>374.5</v>
      </c>
      <c r="M1496" s="8">
        <f t="shared" si="4"/>
        <v>1.224477915</v>
      </c>
    </row>
    <row r="1497" ht="15.75" hidden="1" customHeight="1">
      <c r="A1497" s="7">
        <v>2021.0</v>
      </c>
      <c r="B1497" s="7">
        <v>3.0</v>
      </c>
      <c r="C1497" s="7" t="s">
        <v>37</v>
      </c>
      <c r="D1497" s="7" t="s">
        <v>39</v>
      </c>
      <c r="E1497" s="7" t="s">
        <v>18</v>
      </c>
      <c r="F1497" s="8">
        <v>255.430531</v>
      </c>
      <c r="G1497" s="9">
        <v>0.4613</v>
      </c>
      <c r="H1497" s="10">
        <f t="shared" si="1"/>
        <v>461.3</v>
      </c>
      <c r="I1497" s="7">
        <v>1.0</v>
      </c>
      <c r="J1497" s="11">
        <f t="shared" si="2"/>
        <v>461.3</v>
      </c>
      <c r="K1497" s="8">
        <f t="shared" si="3"/>
        <v>553.7189053</v>
      </c>
      <c r="L1497" s="7">
        <f>(400+599)/2</f>
        <v>499.5</v>
      </c>
      <c r="M1497" s="8">
        <f t="shared" si="4"/>
        <v>1.108546357</v>
      </c>
    </row>
    <row r="1498" ht="15.75" hidden="1" customHeight="1">
      <c r="A1498" s="7">
        <v>2021.0</v>
      </c>
      <c r="B1498" s="7">
        <v>3.0</v>
      </c>
      <c r="C1498" s="7" t="s">
        <v>37</v>
      </c>
      <c r="D1498" s="7" t="s">
        <v>40</v>
      </c>
      <c r="E1498" s="7" t="s">
        <v>23</v>
      </c>
      <c r="F1498" s="8">
        <v>64.167697</v>
      </c>
      <c r="G1498" s="9">
        <v>0.3527</v>
      </c>
      <c r="H1498" s="10">
        <f t="shared" si="1"/>
        <v>352.7</v>
      </c>
      <c r="I1498" s="7">
        <v>77.0</v>
      </c>
      <c r="J1498" s="11">
        <f t="shared" si="2"/>
        <v>4.580519481</v>
      </c>
      <c r="K1498" s="8">
        <f t="shared" si="3"/>
        <v>181.9327956</v>
      </c>
      <c r="L1498" s="7">
        <v>200.0</v>
      </c>
      <c r="M1498" s="8">
        <f t="shared" si="4"/>
        <v>0.9096639779</v>
      </c>
    </row>
    <row r="1499" ht="15.75" hidden="1" customHeight="1">
      <c r="A1499" s="7">
        <v>2021.0</v>
      </c>
      <c r="B1499" s="7">
        <v>3.0</v>
      </c>
      <c r="C1499" s="7" t="s">
        <v>37</v>
      </c>
      <c r="D1499" s="7" t="s">
        <v>40</v>
      </c>
      <c r="E1499" s="7" t="s">
        <v>17</v>
      </c>
      <c r="F1499" s="8">
        <v>211.265253</v>
      </c>
      <c r="G1499" s="9">
        <v>1.0126</v>
      </c>
      <c r="H1499" s="10">
        <f t="shared" si="1"/>
        <v>1012.6</v>
      </c>
      <c r="I1499" s="7">
        <v>87.0</v>
      </c>
      <c r="J1499" s="11">
        <f t="shared" si="2"/>
        <v>11.63908046</v>
      </c>
      <c r="K1499" s="8">
        <f t="shared" si="3"/>
        <v>208.6364339</v>
      </c>
      <c r="L1499" s="7">
        <f>(350+399)/2</f>
        <v>374.5</v>
      </c>
      <c r="M1499" s="8">
        <f t="shared" si="4"/>
        <v>0.5571066327</v>
      </c>
    </row>
    <row r="1500" ht="15.75" hidden="1" customHeight="1">
      <c r="A1500" s="7">
        <v>2021.0</v>
      </c>
      <c r="B1500" s="7">
        <v>3.0</v>
      </c>
      <c r="C1500" s="7" t="s">
        <v>37</v>
      </c>
      <c r="D1500" s="7" t="s">
        <v>34</v>
      </c>
      <c r="E1500" s="7" t="s">
        <v>18</v>
      </c>
      <c r="F1500" s="8">
        <v>198.851962</v>
      </c>
      <c r="G1500" s="9">
        <v>0.5241</v>
      </c>
      <c r="H1500" s="10">
        <f t="shared" si="1"/>
        <v>524.1</v>
      </c>
      <c r="I1500" s="7">
        <v>1.0</v>
      </c>
      <c r="J1500" s="11">
        <f t="shared" si="2"/>
        <v>524.1</v>
      </c>
      <c r="K1500" s="8">
        <f t="shared" si="3"/>
        <v>379.4160695</v>
      </c>
      <c r="L1500" s="7">
        <f>(400+599)/2</f>
        <v>499.5</v>
      </c>
      <c r="M1500" s="8">
        <f t="shared" si="4"/>
        <v>0.7595917306</v>
      </c>
    </row>
    <row r="1501" ht="15.75" hidden="1" customHeight="1">
      <c r="A1501" s="7">
        <v>2021.0</v>
      </c>
      <c r="B1501" s="7">
        <v>3.0</v>
      </c>
      <c r="C1501" s="7" t="s">
        <v>37</v>
      </c>
      <c r="D1501" s="7" t="s">
        <v>42</v>
      </c>
      <c r="E1501" s="7" t="s">
        <v>17</v>
      </c>
      <c r="F1501" s="8">
        <v>197.967969</v>
      </c>
      <c r="G1501" s="9">
        <v>1.0016</v>
      </c>
      <c r="H1501" s="10">
        <f t="shared" si="1"/>
        <v>1001.6</v>
      </c>
      <c r="I1501" s="7">
        <v>118.0</v>
      </c>
      <c r="J1501" s="11">
        <f t="shared" si="2"/>
        <v>8.488135593</v>
      </c>
      <c r="K1501" s="8">
        <f t="shared" si="3"/>
        <v>197.6517262</v>
      </c>
      <c r="L1501" s="7">
        <f>(350+399)/2</f>
        <v>374.5</v>
      </c>
      <c r="M1501" s="8">
        <f t="shared" si="4"/>
        <v>0.5277749699</v>
      </c>
    </row>
    <row r="1502" ht="15.75" hidden="1" customHeight="1">
      <c r="A1502" s="7">
        <v>2021.0</v>
      </c>
      <c r="B1502" s="7">
        <v>4.0</v>
      </c>
      <c r="C1502" s="7" t="s">
        <v>14</v>
      </c>
      <c r="D1502" s="7" t="s">
        <v>15</v>
      </c>
      <c r="E1502" s="7" t="s">
        <v>16</v>
      </c>
      <c r="F1502" s="8">
        <v>961.059632</v>
      </c>
      <c r="G1502" s="9">
        <v>14.3286</v>
      </c>
      <c r="H1502" s="10">
        <f t="shared" si="1"/>
        <v>14328.6</v>
      </c>
      <c r="I1502" s="7">
        <v>565.0</v>
      </c>
      <c r="J1502" s="11">
        <f t="shared" si="2"/>
        <v>25.36035398</v>
      </c>
      <c r="K1502" s="8">
        <f t="shared" si="3"/>
        <v>67.07282163</v>
      </c>
      <c r="L1502" s="7">
        <f>(200+249)/2</f>
        <v>224.5</v>
      </c>
      <c r="M1502" s="8">
        <f t="shared" si="4"/>
        <v>0.2987653525</v>
      </c>
    </row>
    <row r="1503" ht="15.75" customHeight="1">
      <c r="A1503" s="7">
        <v>2021.0</v>
      </c>
      <c r="B1503" s="7">
        <v>4.0</v>
      </c>
      <c r="C1503" s="7" t="s">
        <v>14</v>
      </c>
      <c r="D1503" s="7" t="s">
        <v>15</v>
      </c>
      <c r="E1503" s="7" t="s">
        <v>17</v>
      </c>
      <c r="F1503" s="8">
        <v>5859.277454</v>
      </c>
      <c r="G1503" s="9">
        <v>58.0894</v>
      </c>
      <c r="H1503" s="10">
        <f t="shared" si="1"/>
        <v>58089.4</v>
      </c>
      <c r="I1503" s="7">
        <v>796.0</v>
      </c>
      <c r="J1503" s="11">
        <f t="shared" si="2"/>
        <v>72.97663317</v>
      </c>
      <c r="K1503" s="8">
        <f t="shared" si="3"/>
        <v>100.8665515</v>
      </c>
      <c r="L1503" s="7">
        <f>(350+399)/2</f>
        <v>374.5</v>
      </c>
      <c r="M1503" s="8">
        <f t="shared" si="4"/>
        <v>0.269336586</v>
      </c>
    </row>
    <row r="1504" ht="15.75" customHeight="1">
      <c r="A1504" s="7">
        <v>2021.0</v>
      </c>
      <c r="B1504" s="7">
        <v>4.0</v>
      </c>
      <c r="C1504" s="7" t="s">
        <v>14</v>
      </c>
      <c r="D1504" s="7" t="s">
        <v>15</v>
      </c>
      <c r="E1504" s="7" t="s">
        <v>18</v>
      </c>
      <c r="F1504" s="8">
        <v>2930.864958</v>
      </c>
      <c r="G1504" s="9">
        <v>21.5185</v>
      </c>
      <c r="H1504" s="10">
        <f t="shared" si="1"/>
        <v>21518.5</v>
      </c>
      <c r="I1504" s="7">
        <v>571.0</v>
      </c>
      <c r="J1504" s="11">
        <f t="shared" si="2"/>
        <v>37.68563923</v>
      </c>
      <c r="K1504" s="8">
        <f t="shared" si="3"/>
        <v>136.2021032</v>
      </c>
      <c r="L1504" s="7">
        <f>(400+599)/2</f>
        <v>499.5</v>
      </c>
      <c r="M1504" s="8">
        <f t="shared" si="4"/>
        <v>0.2726768833</v>
      </c>
    </row>
    <row r="1505" ht="15.75" hidden="1" customHeight="1">
      <c r="A1505" s="7">
        <v>2021.0</v>
      </c>
      <c r="B1505" s="7">
        <v>4.0</v>
      </c>
      <c r="C1505" s="7" t="s">
        <v>14</v>
      </c>
      <c r="D1505" s="7" t="s">
        <v>20</v>
      </c>
      <c r="E1505" s="7" t="s">
        <v>16</v>
      </c>
      <c r="F1505" s="8">
        <v>10.429016</v>
      </c>
      <c r="G1505" s="9">
        <v>0.0835</v>
      </c>
      <c r="H1505" s="10">
        <f t="shared" si="1"/>
        <v>83.5</v>
      </c>
      <c r="I1505" s="7">
        <v>11.0</v>
      </c>
      <c r="J1505" s="11">
        <f t="shared" si="2"/>
        <v>7.590909091</v>
      </c>
      <c r="K1505" s="8">
        <f t="shared" si="3"/>
        <v>124.8983952</v>
      </c>
      <c r="L1505" s="7">
        <f>(200+249)/2</f>
        <v>224.5</v>
      </c>
      <c r="M1505" s="8">
        <f t="shared" si="4"/>
        <v>0.5563402905</v>
      </c>
    </row>
    <row r="1506" ht="15.75" customHeight="1">
      <c r="A1506" s="7">
        <v>2021.0</v>
      </c>
      <c r="B1506" s="7">
        <v>4.0</v>
      </c>
      <c r="C1506" s="7" t="s">
        <v>14</v>
      </c>
      <c r="D1506" s="7" t="s">
        <v>20</v>
      </c>
      <c r="E1506" s="7" t="s">
        <v>18</v>
      </c>
      <c r="F1506" s="8">
        <v>3419.515013</v>
      </c>
      <c r="G1506" s="9">
        <v>15.4084</v>
      </c>
      <c r="H1506" s="10">
        <f t="shared" si="1"/>
        <v>15408.4</v>
      </c>
      <c r="I1506" s="7">
        <v>628.0</v>
      </c>
      <c r="J1506" s="11">
        <f t="shared" si="2"/>
        <v>24.53566879</v>
      </c>
      <c r="K1506" s="8">
        <f t="shared" si="3"/>
        <v>221.9253792</v>
      </c>
      <c r="L1506" s="7">
        <f>(400+599)/2</f>
        <v>499.5</v>
      </c>
      <c r="M1506" s="8">
        <f t="shared" si="4"/>
        <v>0.4442950535</v>
      </c>
    </row>
    <row r="1507" ht="15.75" customHeight="1">
      <c r="A1507" s="7">
        <v>2021.0</v>
      </c>
      <c r="B1507" s="7">
        <v>4.0</v>
      </c>
      <c r="C1507" s="7" t="s">
        <v>14</v>
      </c>
      <c r="D1507" s="7" t="s">
        <v>25</v>
      </c>
      <c r="E1507" s="7" t="s">
        <v>17</v>
      </c>
      <c r="F1507" s="8">
        <v>308.450321</v>
      </c>
      <c r="G1507" s="9">
        <v>4.0397</v>
      </c>
      <c r="H1507" s="10">
        <f t="shared" si="1"/>
        <v>4039.7</v>
      </c>
      <c r="I1507" s="7">
        <v>232.0</v>
      </c>
      <c r="J1507" s="11">
        <f t="shared" si="2"/>
        <v>17.4125</v>
      </c>
      <c r="K1507" s="8">
        <f t="shared" si="3"/>
        <v>76.35475926</v>
      </c>
      <c r="L1507" s="7">
        <f>(350+399)/2</f>
        <v>374.5</v>
      </c>
      <c r="M1507" s="8">
        <f t="shared" si="4"/>
        <v>0.2038845374</v>
      </c>
    </row>
    <row r="1508" ht="15.75" customHeight="1">
      <c r="A1508" s="7">
        <v>2021.0</v>
      </c>
      <c r="B1508" s="7">
        <v>4.0</v>
      </c>
      <c r="C1508" s="7" t="s">
        <v>14</v>
      </c>
      <c r="D1508" s="7" t="s">
        <v>22</v>
      </c>
      <c r="E1508" s="7" t="s">
        <v>23</v>
      </c>
      <c r="F1508" s="8">
        <v>305.049151</v>
      </c>
      <c r="G1508" s="9">
        <v>2.769</v>
      </c>
      <c r="H1508" s="10">
        <f t="shared" si="1"/>
        <v>2769</v>
      </c>
      <c r="I1508" s="7">
        <v>111.0</v>
      </c>
      <c r="J1508" s="11">
        <f t="shared" si="2"/>
        <v>24.94594595</v>
      </c>
      <c r="K1508" s="8">
        <f t="shared" si="3"/>
        <v>110.1658183</v>
      </c>
      <c r="L1508" s="7">
        <v>200.0</v>
      </c>
      <c r="M1508" s="8">
        <f t="shared" si="4"/>
        <v>0.5508290917</v>
      </c>
    </row>
    <row r="1509" ht="15.75" hidden="1" customHeight="1">
      <c r="A1509" s="7">
        <v>2021.0</v>
      </c>
      <c r="B1509" s="7">
        <v>4.0</v>
      </c>
      <c r="C1509" s="7" t="s">
        <v>14</v>
      </c>
      <c r="D1509" s="7" t="s">
        <v>21</v>
      </c>
      <c r="E1509" s="7" t="s">
        <v>16</v>
      </c>
      <c r="F1509" s="8">
        <v>138.82256</v>
      </c>
      <c r="G1509" s="9">
        <v>2.1124</v>
      </c>
      <c r="H1509" s="10">
        <f t="shared" si="1"/>
        <v>2112.4</v>
      </c>
      <c r="I1509" s="7">
        <v>261.0</v>
      </c>
      <c r="J1509" s="11">
        <f t="shared" si="2"/>
        <v>8.09348659</v>
      </c>
      <c r="K1509" s="8">
        <f t="shared" si="3"/>
        <v>65.71793221</v>
      </c>
      <c r="L1509" s="7">
        <f>(200+249)/2</f>
        <v>224.5</v>
      </c>
      <c r="M1509" s="8">
        <f t="shared" si="4"/>
        <v>0.2927302103</v>
      </c>
    </row>
    <row r="1510" ht="15.75" customHeight="1">
      <c r="A1510" s="7">
        <v>2021.0</v>
      </c>
      <c r="B1510" s="7">
        <v>4.0</v>
      </c>
      <c r="C1510" s="7" t="s">
        <v>14</v>
      </c>
      <c r="D1510" s="7" t="s">
        <v>21</v>
      </c>
      <c r="E1510" s="7" t="s">
        <v>18</v>
      </c>
      <c r="F1510" s="8">
        <v>59.11902</v>
      </c>
      <c r="G1510" s="9">
        <v>0.5541</v>
      </c>
      <c r="H1510" s="10">
        <f t="shared" si="1"/>
        <v>554.1</v>
      </c>
      <c r="I1510" s="7">
        <v>111.0</v>
      </c>
      <c r="J1510" s="11">
        <f t="shared" si="2"/>
        <v>4.991891892</v>
      </c>
      <c r="K1510" s="8">
        <f t="shared" si="3"/>
        <v>106.6937737</v>
      </c>
      <c r="L1510" s="7">
        <f>(400+599)/2</f>
        <v>499.5</v>
      </c>
      <c r="M1510" s="8">
        <f t="shared" si="4"/>
        <v>0.2136011485</v>
      </c>
    </row>
    <row r="1511" ht="15.75" customHeight="1">
      <c r="A1511" s="7">
        <v>2021.0</v>
      </c>
      <c r="B1511" s="7">
        <v>4.0</v>
      </c>
      <c r="C1511" s="7" t="s">
        <v>14</v>
      </c>
      <c r="D1511" s="7" t="s">
        <v>26</v>
      </c>
      <c r="E1511" s="7" t="s">
        <v>27</v>
      </c>
      <c r="F1511" s="8">
        <v>17.027862</v>
      </c>
      <c r="G1511" s="9">
        <v>0.0478</v>
      </c>
      <c r="H1511" s="10">
        <f t="shared" si="1"/>
        <v>47.8</v>
      </c>
      <c r="I1511" s="7">
        <v>21.0</v>
      </c>
      <c r="J1511" s="11">
        <f t="shared" si="2"/>
        <v>2.276190476</v>
      </c>
      <c r="K1511" s="8">
        <f t="shared" si="3"/>
        <v>356.2314226</v>
      </c>
      <c r="L1511" s="7">
        <f>(250+299)/2</f>
        <v>274.5</v>
      </c>
      <c r="M1511" s="8">
        <f t="shared" si="4"/>
        <v>1.29774653</v>
      </c>
    </row>
    <row r="1512" ht="15.75" customHeight="1">
      <c r="A1512" s="7">
        <v>2021.0</v>
      </c>
      <c r="B1512" s="7">
        <v>4.0</v>
      </c>
      <c r="C1512" s="7" t="s">
        <v>14</v>
      </c>
      <c r="D1512" s="7" t="s">
        <v>26</v>
      </c>
      <c r="E1512" s="7" t="s">
        <v>18</v>
      </c>
      <c r="F1512" s="8">
        <v>122.809512</v>
      </c>
      <c r="G1512" s="9">
        <v>0.9464</v>
      </c>
      <c r="H1512" s="10">
        <f t="shared" si="1"/>
        <v>946.4</v>
      </c>
      <c r="I1512" s="7">
        <v>131.0</v>
      </c>
      <c r="J1512" s="11">
        <f t="shared" si="2"/>
        <v>7.224427481</v>
      </c>
      <c r="K1512" s="8">
        <f t="shared" si="3"/>
        <v>129.7649112</v>
      </c>
      <c r="L1512" s="7">
        <f>(400+599)/2</f>
        <v>499.5</v>
      </c>
      <c r="M1512" s="8">
        <f t="shared" si="4"/>
        <v>0.2597896121</v>
      </c>
    </row>
    <row r="1513" ht="15.75" customHeight="1">
      <c r="A1513" s="7">
        <v>2021.0</v>
      </c>
      <c r="B1513" s="7">
        <v>4.0</v>
      </c>
      <c r="C1513" s="7" t="s">
        <v>14</v>
      </c>
      <c r="D1513" s="7" t="s">
        <v>24</v>
      </c>
      <c r="E1513" s="7" t="s">
        <v>17</v>
      </c>
      <c r="F1513" s="8">
        <v>91.436464</v>
      </c>
      <c r="G1513" s="9">
        <v>0.6534</v>
      </c>
      <c r="H1513" s="10">
        <f t="shared" si="1"/>
        <v>653.4</v>
      </c>
      <c r="I1513" s="7">
        <v>61.0</v>
      </c>
      <c r="J1513" s="11">
        <f t="shared" si="2"/>
        <v>10.71147541</v>
      </c>
      <c r="K1513" s="8">
        <f t="shared" si="3"/>
        <v>139.9394919</v>
      </c>
      <c r="L1513" s="7">
        <f>(350+399)/2</f>
        <v>374.5</v>
      </c>
      <c r="M1513" s="8">
        <f t="shared" si="4"/>
        <v>0.3736702053</v>
      </c>
    </row>
    <row r="1514" ht="15.75" customHeight="1">
      <c r="A1514" s="7">
        <v>2021.0</v>
      </c>
      <c r="B1514" s="7">
        <v>4.0</v>
      </c>
      <c r="C1514" s="7" t="s">
        <v>14</v>
      </c>
      <c r="D1514" s="7" t="s">
        <v>30</v>
      </c>
      <c r="E1514" s="7" t="s">
        <v>23</v>
      </c>
      <c r="F1514" s="8">
        <v>46.874411</v>
      </c>
      <c r="G1514" s="9">
        <v>0.5382</v>
      </c>
      <c r="H1514" s="10">
        <f t="shared" si="1"/>
        <v>538.2</v>
      </c>
      <c r="I1514" s="7">
        <v>91.0</v>
      </c>
      <c r="J1514" s="11">
        <f t="shared" si="2"/>
        <v>5.914285714</v>
      </c>
      <c r="K1514" s="8">
        <f t="shared" si="3"/>
        <v>87.09478075</v>
      </c>
      <c r="L1514" s="7">
        <v>200.0</v>
      </c>
      <c r="M1514" s="8">
        <f t="shared" si="4"/>
        <v>0.4354739038</v>
      </c>
    </row>
    <row r="1515" ht="15.75" customHeight="1">
      <c r="A1515" s="7">
        <v>2021.0</v>
      </c>
      <c r="B1515" s="7">
        <v>4.0</v>
      </c>
      <c r="C1515" s="7" t="s">
        <v>14</v>
      </c>
      <c r="D1515" s="7" t="s">
        <v>30</v>
      </c>
      <c r="E1515" s="7" t="s">
        <v>18</v>
      </c>
      <c r="F1515" s="8">
        <v>2.096333</v>
      </c>
      <c r="G1515" s="9">
        <v>0.0174</v>
      </c>
      <c r="H1515" s="10">
        <f t="shared" si="1"/>
        <v>17.4</v>
      </c>
      <c r="I1515" s="7">
        <v>6.0</v>
      </c>
      <c r="J1515" s="11">
        <f t="shared" si="2"/>
        <v>2.9</v>
      </c>
      <c r="K1515" s="8">
        <f t="shared" si="3"/>
        <v>120.478908</v>
      </c>
      <c r="L1515" s="7">
        <f t="shared" ref="L1515:L1517" si="93">(400+599)/2</f>
        <v>499.5</v>
      </c>
      <c r="M1515" s="8">
        <f t="shared" si="4"/>
        <v>0.2411990151</v>
      </c>
    </row>
    <row r="1516" ht="15.75" customHeight="1">
      <c r="A1516" s="7">
        <v>2021.0</v>
      </c>
      <c r="B1516" s="7">
        <v>4.0</v>
      </c>
      <c r="C1516" s="7" t="s">
        <v>14</v>
      </c>
      <c r="D1516" s="7" t="s">
        <v>28</v>
      </c>
      <c r="E1516" s="7" t="s">
        <v>18</v>
      </c>
      <c r="F1516" s="8">
        <v>45.806486</v>
      </c>
      <c r="G1516" s="9">
        <v>0.2546</v>
      </c>
      <c r="H1516" s="10">
        <f t="shared" si="1"/>
        <v>254.6</v>
      </c>
      <c r="I1516" s="7">
        <v>154.0</v>
      </c>
      <c r="J1516" s="11">
        <f t="shared" si="2"/>
        <v>1.653246753</v>
      </c>
      <c r="K1516" s="8">
        <f t="shared" si="3"/>
        <v>179.9154988</v>
      </c>
      <c r="L1516" s="7">
        <f t="shared" si="93"/>
        <v>499.5</v>
      </c>
      <c r="M1516" s="8">
        <f t="shared" si="4"/>
        <v>0.3601911888</v>
      </c>
    </row>
    <row r="1517" ht="15.75" customHeight="1">
      <c r="A1517" s="7">
        <v>2021.0</v>
      </c>
      <c r="B1517" s="7">
        <v>4.0</v>
      </c>
      <c r="C1517" s="7" t="s">
        <v>14</v>
      </c>
      <c r="D1517" s="7" t="s">
        <v>46</v>
      </c>
      <c r="E1517" s="7" t="s">
        <v>18</v>
      </c>
      <c r="F1517" s="8">
        <v>42.238225</v>
      </c>
      <c r="G1517" s="9">
        <v>0.2126</v>
      </c>
      <c r="H1517" s="10">
        <f t="shared" si="1"/>
        <v>212.6</v>
      </c>
      <c r="I1517" s="7">
        <v>1.0</v>
      </c>
      <c r="J1517" s="11">
        <f t="shared" si="2"/>
        <v>212.6</v>
      </c>
      <c r="K1517" s="8">
        <f t="shared" si="3"/>
        <v>198.6746237</v>
      </c>
      <c r="L1517" s="7">
        <f t="shared" si="93"/>
        <v>499.5</v>
      </c>
      <c r="M1517" s="8">
        <f t="shared" si="4"/>
        <v>0.3977469944</v>
      </c>
    </row>
    <row r="1518" ht="15.75" hidden="1" customHeight="1">
      <c r="A1518" s="7">
        <v>2021.0</v>
      </c>
      <c r="B1518" s="7">
        <v>4.0</v>
      </c>
      <c r="C1518" s="7" t="s">
        <v>31</v>
      </c>
      <c r="D1518" s="7" t="s">
        <v>15</v>
      </c>
      <c r="E1518" s="7" t="s">
        <v>16</v>
      </c>
      <c r="F1518" s="8">
        <v>2655.292965</v>
      </c>
      <c r="G1518" s="9">
        <v>37.3693</v>
      </c>
      <c r="H1518" s="10">
        <f t="shared" si="1"/>
        <v>37369.3</v>
      </c>
      <c r="I1518" s="7">
        <v>6542.0</v>
      </c>
      <c r="J1518" s="11">
        <f t="shared" si="2"/>
        <v>5.71221339</v>
      </c>
      <c r="K1518" s="8">
        <f t="shared" si="3"/>
        <v>71.05546438</v>
      </c>
      <c r="L1518" s="7">
        <f>(200+249)/2</f>
        <v>224.5</v>
      </c>
      <c r="M1518" s="8">
        <f t="shared" si="4"/>
        <v>0.3165054093</v>
      </c>
    </row>
    <row r="1519" ht="15.75" hidden="1" customHeight="1">
      <c r="A1519" s="7">
        <v>2021.0</v>
      </c>
      <c r="B1519" s="7">
        <v>4.0</v>
      </c>
      <c r="C1519" s="7" t="s">
        <v>31</v>
      </c>
      <c r="D1519" s="7" t="s">
        <v>15</v>
      </c>
      <c r="E1519" s="7" t="s">
        <v>17</v>
      </c>
      <c r="F1519" s="8">
        <v>5564.252255</v>
      </c>
      <c r="G1519" s="9">
        <v>56.9814</v>
      </c>
      <c r="H1519" s="10">
        <f t="shared" si="1"/>
        <v>56981.4</v>
      </c>
      <c r="I1519" s="7">
        <v>9222.0</v>
      </c>
      <c r="J1519" s="11">
        <f t="shared" si="2"/>
        <v>6.178854912</v>
      </c>
      <c r="K1519" s="8">
        <f t="shared" si="3"/>
        <v>97.65032546</v>
      </c>
      <c r="L1519" s="7">
        <f>(350+399)/2</f>
        <v>374.5</v>
      </c>
      <c r="M1519" s="8">
        <f t="shared" si="4"/>
        <v>0.2607485326</v>
      </c>
    </row>
    <row r="1520" ht="15.75" hidden="1" customHeight="1">
      <c r="A1520" s="7">
        <v>2021.0</v>
      </c>
      <c r="B1520" s="7">
        <v>4.0</v>
      </c>
      <c r="C1520" s="7" t="s">
        <v>31</v>
      </c>
      <c r="D1520" s="7" t="s">
        <v>15</v>
      </c>
      <c r="E1520" s="7" t="s">
        <v>18</v>
      </c>
      <c r="F1520" s="8">
        <v>594.287953</v>
      </c>
      <c r="G1520" s="9">
        <v>4.012</v>
      </c>
      <c r="H1520" s="10">
        <f t="shared" si="1"/>
        <v>4012</v>
      </c>
      <c r="I1520" s="7">
        <v>625.0</v>
      </c>
      <c r="J1520" s="11">
        <f t="shared" si="2"/>
        <v>6.4192</v>
      </c>
      <c r="K1520" s="8">
        <f t="shared" si="3"/>
        <v>148.1276054</v>
      </c>
      <c r="L1520" s="7">
        <f>(400+599)/2</f>
        <v>499.5</v>
      </c>
      <c r="M1520" s="8">
        <f t="shared" si="4"/>
        <v>0.2965517626</v>
      </c>
    </row>
    <row r="1521" ht="15.75" hidden="1" customHeight="1">
      <c r="A1521" s="7">
        <v>2021.0</v>
      </c>
      <c r="B1521" s="7">
        <v>4.0</v>
      </c>
      <c r="C1521" s="7" t="s">
        <v>31</v>
      </c>
      <c r="D1521" s="7" t="s">
        <v>15</v>
      </c>
      <c r="E1521" s="7" t="s">
        <v>19</v>
      </c>
      <c r="F1521" s="8">
        <v>65.343701</v>
      </c>
      <c r="G1521" s="9">
        <v>0.3882</v>
      </c>
      <c r="H1521" s="10">
        <f t="shared" si="1"/>
        <v>388.2</v>
      </c>
      <c r="I1521" s="7">
        <v>213.0</v>
      </c>
      <c r="J1521" s="11">
        <f t="shared" si="2"/>
        <v>1.822535211</v>
      </c>
      <c r="K1521" s="8">
        <f t="shared" si="3"/>
        <v>168.3248351</v>
      </c>
      <c r="L1521" s="7">
        <f>(600+899)/2</f>
        <v>749.5</v>
      </c>
      <c r="M1521" s="8">
        <f t="shared" si="4"/>
        <v>0.2245828354</v>
      </c>
    </row>
    <row r="1522" ht="15.75" hidden="1" customHeight="1">
      <c r="A1522" s="7">
        <v>2021.0</v>
      </c>
      <c r="B1522" s="7">
        <v>4.0</v>
      </c>
      <c r="C1522" s="7" t="s">
        <v>31</v>
      </c>
      <c r="D1522" s="7" t="s">
        <v>20</v>
      </c>
      <c r="E1522" s="7" t="s">
        <v>16</v>
      </c>
      <c r="F1522" s="8">
        <v>0.770477</v>
      </c>
      <c r="G1522" s="9">
        <v>0.0059</v>
      </c>
      <c r="H1522" s="10">
        <f t="shared" si="1"/>
        <v>5.9</v>
      </c>
      <c r="I1522" s="7">
        <v>3.0</v>
      </c>
      <c r="J1522" s="11">
        <f t="shared" si="2"/>
        <v>1.966666667</v>
      </c>
      <c r="K1522" s="8">
        <f t="shared" si="3"/>
        <v>130.589322</v>
      </c>
      <c r="L1522" s="7">
        <f>(200+249)/2</f>
        <v>224.5</v>
      </c>
      <c r="M1522" s="8">
        <f t="shared" si="4"/>
        <v>0.5816896304</v>
      </c>
    </row>
    <row r="1523" ht="15.75" hidden="1" customHeight="1">
      <c r="A1523" s="7">
        <v>2021.0</v>
      </c>
      <c r="B1523" s="7">
        <v>4.0</v>
      </c>
      <c r="C1523" s="7" t="s">
        <v>31</v>
      </c>
      <c r="D1523" s="7" t="s">
        <v>20</v>
      </c>
      <c r="E1523" s="7" t="s">
        <v>18</v>
      </c>
      <c r="F1523" s="8">
        <v>1136.385272</v>
      </c>
      <c r="G1523" s="9">
        <v>5.9628</v>
      </c>
      <c r="H1523" s="10">
        <f t="shared" si="1"/>
        <v>5962.8</v>
      </c>
      <c r="I1523" s="7">
        <v>846.0</v>
      </c>
      <c r="J1523" s="11">
        <f t="shared" si="2"/>
        <v>7.04822695</v>
      </c>
      <c r="K1523" s="8">
        <f t="shared" si="3"/>
        <v>190.579136</v>
      </c>
      <c r="L1523" s="7">
        <f>(400+599)/2</f>
        <v>499.5</v>
      </c>
      <c r="M1523" s="8">
        <f t="shared" si="4"/>
        <v>0.3815398118</v>
      </c>
    </row>
    <row r="1524" ht="15.75" hidden="1" customHeight="1">
      <c r="A1524" s="7">
        <v>2021.0</v>
      </c>
      <c r="B1524" s="7">
        <v>4.0</v>
      </c>
      <c r="C1524" s="7" t="s">
        <v>31</v>
      </c>
      <c r="D1524" s="7" t="s">
        <v>25</v>
      </c>
      <c r="E1524" s="7" t="s">
        <v>17</v>
      </c>
      <c r="F1524" s="8">
        <v>993.906198</v>
      </c>
      <c r="G1524" s="9">
        <v>16.906</v>
      </c>
      <c r="H1524" s="10">
        <f t="shared" si="1"/>
        <v>16906</v>
      </c>
      <c r="I1524" s="7">
        <v>1853.0</v>
      </c>
      <c r="J1524" s="11">
        <f t="shared" si="2"/>
        <v>9.123583378</v>
      </c>
      <c r="K1524" s="8">
        <f t="shared" si="3"/>
        <v>58.79014539</v>
      </c>
      <c r="L1524" s="7">
        <f>(350+399)/2</f>
        <v>374.5</v>
      </c>
      <c r="M1524" s="8">
        <f t="shared" si="4"/>
        <v>0.1569830318</v>
      </c>
    </row>
    <row r="1525" ht="15.75" hidden="1" customHeight="1">
      <c r="A1525" s="7">
        <v>2021.0</v>
      </c>
      <c r="B1525" s="7">
        <v>4.0</v>
      </c>
      <c r="C1525" s="7" t="s">
        <v>31</v>
      </c>
      <c r="D1525" s="7" t="s">
        <v>21</v>
      </c>
      <c r="E1525" s="7" t="s">
        <v>16</v>
      </c>
      <c r="F1525" s="8">
        <v>360.733782</v>
      </c>
      <c r="G1525" s="9">
        <v>5.1908</v>
      </c>
      <c r="H1525" s="10">
        <f t="shared" si="1"/>
        <v>5190.8</v>
      </c>
      <c r="I1525" s="7">
        <v>1868.0</v>
      </c>
      <c r="J1525" s="11">
        <f t="shared" si="2"/>
        <v>2.778800857</v>
      </c>
      <c r="K1525" s="8">
        <f t="shared" si="3"/>
        <v>69.49483355</v>
      </c>
      <c r="L1525" s="7">
        <f>(200+249)/2</f>
        <v>224.5</v>
      </c>
      <c r="M1525" s="8">
        <f t="shared" si="4"/>
        <v>0.3095538243</v>
      </c>
    </row>
    <row r="1526" ht="15.75" hidden="1" customHeight="1">
      <c r="A1526" s="7">
        <v>2021.0</v>
      </c>
      <c r="B1526" s="7">
        <v>4.0</v>
      </c>
      <c r="C1526" s="7" t="s">
        <v>31</v>
      </c>
      <c r="D1526" s="7" t="s">
        <v>21</v>
      </c>
      <c r="E1526" s="7" t="s">
        <v>18</v>
      </c>
      <c r="F1526" s="8">
        <v>79.828062</v>
      </c>
      <c r="G1526" s="9">
        <v>0.703</v>
      </c>
      <c r="H1526" s="10">
        <f t="shared" si="1"/>
        <v>703</v>
      </c>
      <c r="I1526" s="7">
        <v>461.0</v>
      </c>
      <c r="J1526" s="11">
        <f t="shared" si="2"/>
        <v>1.52494577</v>
      </c>
      <c r="K1526" s="8">
        <f t="shared" si="3"/>
        <v>113.553431</v>
      </c>
      <c r="L1526" s="7">
        <f>(400+599)/2</f>
        <v>499.5</v>
      </c>
      <c r="M1526" s="8">
        <f t="shared" si="4"/>
        <v>0.2273341962</v>
      </c>
    </row>
    <row r="1527" ht="15.75" hidden="1" customHeight="1">
      <c r="A1527" s="7">
        <v>2021.0</v>
      </c>
      <c r="B1527" s="7">
        <v>4.0</v>
      </c>
      <c r="C1527" s="7" t="s">
        <v>31</v>
      </c>
      <c r="D1527" s="7" t="s">
        <v>53</v>
      </c>
      <c r="E1527" s="7" t="s">
        <v>32</v>
      </c>
      <c r="F1527" s="8">
        <v>300.151785</v>
      </c>
      <c r="G1527" s="9">
        <v>3.3595</v>
      </c>
      <c r="H1527" s="10">
        <f t="shared" si="1"/>
        <v>3359.5</v>
      </c>
      <c r="I1527" s="7">
        <v>3115.0</v>
      </c>
      <c r="J1527" s="11">
        <f t="shared" si="2"/>
        <v>1.078491172</v>
      </c>
      <c r="K1527" s="8">
        <f t="shared" si="3"/>
        <v>89.34418366</v>
      </c>
      <c r="L1527" s="7">
        <f>(300+349)/2</f>
        <v>324.5</v>
      </c>
      <c r="M1527" s="8">
        <f t="shared" si="4"/>
        <v>0.2753287632</v>
      </c>
    </row>
    <row r="1528" ht="15.75" hidden="1" customHeight="1">
      <c r="A1528" s="7">
        <v>2021.0</v>
      </c>
      <c r="B1528" s="7">
        <v>4.0</v>
      </c>
      <c r="C1528" s="7" t="s">
        <v>31</v>
      </c>
      <c r="D1528" s="7" t="s">
        <v>22</v>
      </c>
      <c r="E1528" s="7" t="s">
        <v>23</v>
      </c>
      <c r="F1528" s="8">
        <v>133.116458</v>
      </c>
      <c r="G1528" s="9">
        <v>1.4491</v>
      </c>
      <c r="H1528" s="10">
        <f t="shared" si="1"/>
        <v>1449.1</v>
      </c>
      <c r="I1528" s="7">
        <v>245.0</v>
      </c>
      <c r="J1528" s="11">
        <f t="shared" si="2"/>
        <v>5.914693878</v>
      </c>
      <c r="K1528" s="8">
        <f t="shared" si="3"/>
        <v>91.86147126</v>
      </c>
      <c r="L1528" s="7">
        <v>200.0</v>
      </c>
      <c r="M1528" s="8">
        <f t="shared" si="4"/>
        <v>0.4593073563</v>
      </c>
    </row>
    <row r="1529" ht="15.75" hidden="1" customHeight="1">
      <c r="A1529" s="7">
        <v>2021.0</v>
      </c>
      <c r="B1529" s="7">
        <v>4.0</v>
      </c>
      <c r="C1529" s="7" t="s">
        <v>31</v>
      </c>
      <c r="D1529" s="7" t="s">
        <v>24</v>
      </c>
      <c r="E1529" s="7" t="s">
        <v>17</v>
      </c>
      <c r="F1529" s="8">
        <v>112.223814</v>
      </c>
      <c r="G1529" s="9">
        <v>0.6772</v>
      </c>
      <c r="H1529" s="10">
        <f t="shared" si="1"/>
        <v>677.2</v>
      </c>
      <c r="I1529" s="7">
        <v>223.0</v>
      </c>
      <c r="J1529" s="11">
        <f t="shared" si="2"/>
        <v>3.0367713</v>
      </c>
      <c r="K1529" s="8">
        <f t="shared" si="3"/>
        <v>165.7173863</v>
      </c>
      <c r="L1529" s="7">
        <f t="shared" ref="L1529:L1532" si="94">(350+399)/2</f>
        <v>374.5</v>
      </c>
      <c r="M1529" s="8">
        <f t="shared" si="4"/>
        <v>0.4425030342</v>
      </c>
    </row>
    <row r="1530" ht="15.75" hidden="1" customHeight="1">
      <c r="A1530" s="7">
        <v>2021.0</v>
      </c>
      <c r="B1530" s="7">
        <v>4.0</v>
      </c>
      <c r="C1530" s="7" t="s">
        <v>31</v>
      </c>
      <c r="D1530" s="7" t="s">
        <v>49</v>
      </c>
      <c r="E1530" s="7" t="s">
        <v>17</v>
      </c>
      <c r="F1530" s="8">
        <v>93.809293</v>
      </c>
      <c r="G1530" s="9">
        <v>1.0269</v>
      </c>
      <c r="H1530" s="10">
        <f t="shared" si="1"/>
        <v>1026.9</v>
      </c>
      <c r="I1530" s="7">
        <v>525.0</v>
      </c>
      <c r="J1530" s="11">
        <f t="shared" si="2"/>
        <v>1.956</v>
      </c>
      <c r="K1530" s="8">
        <f t="shared" si="3"/>
        <v>91.35192619</v>
      </c>
      <c r="L1530" s="7">
        <f t="shared" si="94"/>
        <v>374.5</v>
      </c>
      <c r="M1530" s="8">
        <f t="shared" si="4"/>
        <v>0.243930377</v>
      </c>
    </row>
    <row r="1531" ht="15.75" hidden="1" customHeight="1">
      <c r="A1531" s="7">
        <v>2021.0</v>
      </c>
      <c r="B1531" s="7">
        <v>4.0</v>
      </c>
      <c r="C1531" s="7" t="s">
        <v>31</v>
      </c>
      <c r="D1531" s="7" t="s">
        <v>56</v>
      </c>
      <c r="E1531" s="7" t="s">
        <v>17</v>
      </c>
      <c r="F1531" s="8">
        <v>73.01591</v>
      </c>
      <c r="G1531" s="9">
        <v>0.9615</v>
      </c>
      <c r="H1531" s="10">
        <f t="shared" si="1"/>
        <v>961.5</v>
      </c>
      <c r="I1531" s="7">
        <v>1165.0</v>
      </c>
      <c r="J1531" s="11">
        <f t="shared" si="2"/>
        <v>0.8253218884</v>
      </c>
      <c r="K1531" s="8">
        <f t="shared" si="3"/>
        <v>75.93958398</v>
      </c>
      <c r="L1531" s="7">
        <f t="shared" si="94"/>
        <v>374.5</v>
      </c>
      <c r="M1531" s="8">
        <f t="shared" si="4"/>
        <v>0.2027759252</v>
      </c>
    </row>
    <row r="1532" ht="15.75" hidden="1" customHeight="1">
      <c r="A1532" s="7">
        <v>2021.0</v>
      </c>
      <c r="B1532" s="7">
        <v>4.0</v>
      </c>
      <c r="C1532" s="7" t="s">
        <v>31</v>
      </c>
      <c r="D1532" s="7" t="s">
        <v>42</v>
      </c>
      <c r="E1532" s="7" t="s">
        <v>17</v>
      </c>
      <c r="F1532" s="8">
        <v>66.834195</v>
      </c>
      <c r="G1532" s="9">
        <v>0.3359</v>
      </c>
      <c r="H1532" s="10">
        <f t="shared" si="1"/>
        <v>335.9</v>
      </c>
      <c r="I1532" s="7">
        <v>1.0</v>
      </c>
      <c r="J1532" s="11">
        <f t="shared" si="2"/>
        <v>335.9</v>
      </c>
      <c r="K1532" s="8">
        <f t="shared" si="3"/>
        <v>198.9705121</v>
      </c>
      <c r="L1532" s="7">
        <f t="shared" si="94"/>
        <v>374.5</v>
      </c>
      <c r="M1532" s="8">
        <f t="shared" si="4"/>
        <v>0.5312964274</v>
      </c>
    </row>
    <row r="1533" ht="15.75" hidden="1" customHeight="1">
      <c r="A1533" s="7">
        <v>2021.0</v>
      </c>
      <c r="B1533" s="7">
        <v>4.0</v>
      </c>
      <c r="C1533" s="7" t="s">
        <v>37</v>
      </c>
      <c r="D1533" s="7" t="s">
        <v>15</v>
      </c>
      <c r="E1533" s="7" t="s">
        <v>16</v>
      </c>
      <c r="F1533" s="8">
        <v>5634.594107</v>
      </c>
      <c r="G1533" s="9">
        <v>85.8107</v>
      </c>
      <c r="H1533" s="10">
        <f t="shared" si="1"/>
        <v>85810.7</v>
      </c>
      <c r="I1533" s="7">
        <v>11675.0</v>
      </c>
      <c r="J1533" s="11">
        <f t="shared" si="2"/>
        <v>7.349952891</v>
      </c>
      <c r="K1533" s="8">
        <f t="shared" si="3"/>
        <v>65.66307124</v>
      </c>
      <c r="L1533" s="7">
        <f>(200+249)/2</f>
        <v>224.5</v>
      </c>
      <c r="M1533" s="8">
        <f t="shared" si="4"/>
        <v>0.2924858407</v>
      </c>
    </row>
    <row r="1534" ht="15.75" hidden="1" customHeight="1">
      <c r="A1534" s="7">
        <v>2021.0</v>
      </c>
      <c r="B1534" s="7">
        <v>4.0</v>
      </c>
      <c r="C1534" s="7" t="s">
        <v>37</v>
      </c>
      <c r="D1534" s="7" t="s">
        <v>15</v>
      </c>
      <c r="E1534" s="7" t="s">
        <v>17</v>
      </c>
      <c r="F1534" s="8">
        <v>13515.363595</v>
      </c>
      <c r="G1534" s="9">
        <v>143.6183</v>
      </c>
      <c r="H1534" s="10">
        <f t="shared" si="1"/>
        <v>143618.3</v>
      </c>
      <c r="I1534" s="7">
        <v>15822.0</v>
      </c>
      <c r="J1534" s="11">
        <f t="shared" si="2"/>
        <v>9.077126785</v>
      </c>
      <c r="K1534" s="8">
        <f t="shared" si="3"/>
        <v>94.10613825</v>
      </c>
      <c r="L1534" s="7">
        <f>(350+399)/2</f>
        <v>374.5</v>
      </c>
      <c r="M1534" s="8">
        <f t="shared" si="4"/>
        <v>0.2512847483</v>
      </c>
    </row>
    <row r="1535" ht="15.75" hidden="1" customHeight="1">
      <c r="A1535" s="7">
        <v>2021.0</v>
      </c>
      <c r="B1535" s="7">
        <v>4.0</v>
      </c>
      <c r="C1535" s="7" t="s">
        <v>37</v>
      </c>
      <c r="D1535" s="7" t="s">
        <v>15</v>
      </c>
      <c r="E1535" s="7" t="s">
        <v>18</v>
      </c>
      <c r="F1535" s="8">
        <v>921.747494</v>
      </c>
      <c r="G1535" s="9">
        <v>6.1445</v>
      </c>
      <c r="H1535" s="10">
        <f t="shared" si="1"/>
        <v>6144.5</v>
      </c>
      <c r="I1535" s="7">
        <v>644.0</v>
      </c>
      <c r="J1535" s="11">
        <f t="shared" si="2"/>
        <v>9.541149068</v>
      </c>
      <c r="K1535" s="8">
        <f t="shared" si="3"/>
        <v>150.0117982</v>
      </c>
      <c r="L1535" s="7">
        <f>(400+599)/2</f>
        <v>499.5</v>
      </c>
      <c r="M1535" s="8">
        <f t="shared" si="4"/>
        <v>0.3003239203</v>
      </c>
    </row>
    <row r="1536" ht="15.75" hidden="1" customHeight="1">
      <c r="A1536" s="7">
        <v>2021.0</v>
      </c>
      <c r="B1536" s="7">
        <v>4.0</v>
      </c>
      <c r="C1536" s="7" t="s">
        <v>37</v>
      </c>
      <c r="D1536" s="7" t="s">
        <v>15</v>
      </c>
      <c r="E1536" s="7" t="s">
        <v>19</v>
      </c>
      <c r="F1536" s="8">
        <v>0.769681</v>
      </c>
      <c r="G1536" s="9">
        <v>0.0037</v>
      </c>
      <c r="H1536" s="10">
        <f t="shared" si="1"/>
        <v>3.7</v>
      </c>
      <c r="I1536" s="7">
        <v>2.0</v>
      </c>
      <c r="J1536" s="11">
        <f t="shared" si="2"/>
        <v>1.85</v>
      </c>
      <c r="K1536" s="8">
        <f t="shared" si="3"/>
        <v>208.0218919</v>
      </c>
      <c r="L1536" s="7">
        <f>(600+899)/2</f>
        <v>749.5</v>
      </c>
      <c r="M1536" s="8">
        <f t="shared" si="4"/>
        <v>0.2775475542</v>
      </c>
    </row>
    <row r="1537" ht="15.75" hidden="1" customHeight="1">
      <c r="A1537" s="7">
        <v>2021.0</v>
      </c>
      <c r="B1537" s="7">
        <v>4.0</v>
      </c>
      <c r="C1537" s="7" t="s">
        <v>37</v>
      </c>
      <c r="D1537" s="7" t="s">
        <v>20</v>
      </c>
      <c r="E1537" s="7" t="s">
        <v>16</v>
      </c>
      <c r="F1537" s="8">
        <v>130.732092</v>
      </c>
      <c r="G1537" s="9">
        <v>1.2159</v>
      </c>
      <c r="H1537" s="10">
        <f t="shared" si="1"/>
        <v>1215.9</v>
      </c>
      <c r="I1537" s="7">
        <v>191.0</v>
      </c>
      <c r="J1537" s="11">
        <f t="shared" si="2"/>
        <v>6.365968586</v>
      </c>
      <c r="K1537" s="8">
        <f t="shared" si="3"/>
        <v>107.5187861</v>
      </c>
      <c r="L1537" s="7">
        <f>(200+249)/2</f>
        <v>224.5</v>
      </c>
      <c r="M1537" s="8">
        <f t="shared" si="4"/>
        <v>0.4789255505</v>
      </c>
    </row>
    <row r="1538" ht="15.75" hidden="1" customHeight="1">
      <c r="A1538" s="7">
        <v>2021.0</v>
      </c>
      <c r="B1538" s="7">
        <v>4.0</v>
      </c>
      <c r="C1538" s="7" t="s">
        <v>37</v>
      </c>
      <c r="D1538" s="7" t="s">
        <v>20</v>
      </c>
      <c r="E1538" s="7" t="s">
        <v>18</v>
      </c>
      <c r="F1538" s="8">
        <v>4574.937022</v>
      </c>
      <c r="G1538" s="9">
        <v>20.3542</v>
      </c>
      <c r="H1538" s="10">
        <f t="shared" si="1"/>
        <v>20354.2</v>
      </c>
      <c r="I1538" s="7">
        <v>1774.0</v>
      </c>
      <c r="J1538" s="11">
        <f t="shared" si="2"/>
        <v>11.47361894</v>
      </c>
      <c r="K1538" s="8">
        <f t="shared" si="3"/>
        <v>224.766241</v>
      </c>
      <c r="L1538" s="7">
        <f>(400+599)/2</f>
        <v>499.5</v>
      </c>
      <c r="M1538" s="8">
        <f t="shared" si="4"/>
        <v>0.4499824644</v>
      </c>
    </row>
    <row r="1539" ht="15.75" hidden="1" customHeight="1">
      <c r="A1539" s="7">
        <v>2021.0</v>
      </c>
      <c r="B1539" s="7">
        <v>4.0</v>
      </c>
      <c r="C1539" s="7" t="s">
        <v>37</v>
      </c>
      <c r="D1539" s="7" t="s">
        <v>25</v>
      </c>
      <c r="E1539" s="7" t="s">
        <v>17</v>
      </c>
      <c r="F1539" s="8">
        <v>2209.3594</v>
      </c>
      <c r="G1539" s="9">
        <v>35.1475</v>
      </c>
      <c r="H1539" s="10">
        <f t="shared" si="1"/>
        <v>35147.5</v>
      </c>
      <c r="I1539" s="7">
        <v>1975.0</v>
      </c>
      <c r="J1539" s="11">
        <f t="shared" si="2"/>
        <v>17.79620253</v>
      </c>
      <c r="K1539" s="8">
        <f t="shared" si="3"/>
        <v>62.85964578</v>
      </c>
      <c r="L1539" s="7">
        <f>(350+399)/2</f>
        <v>374.5</v>
      </c>
      <c r="M1539" s="8">
        <f t="shared" si="4"/>
        <v>0.1678495214</v>
      </c>
    </row>
    <row r="1540" ht="15.75" hidden="1" customHeight="1">
      <c r="A1540" s="7">
        <v>2021.0</v>
      </c>
      <c r="B1540" s="7">
        <v>4.0</v>
      </c>
      <c r="C1540" s="7" t="s">
        <v>37</v>
      </c>
      <c r="D1540" s="7" t="s">
        <v>38</v>
      </c>
      <c r="E1540" s="7" t="s">
        <v>23</v>
      </c>
      <c r="F1540" s="8">
        <v>590.075329</v>
      </c>
      <c r="G1540" s="9">
        <v>1.9363</v>
      </c>
      <c r="H1540" s="10">
        <f t="shared" si="1"/>
        <v>1936.3</v>
      </c>
      <c r="I1540" s="7">
        <v>117.0</v>
      </c>
      <c r="J1540" s="11">
        <f t="shared" si="2"/>
        <v>16.54957265</v>
      </c>
      <c r="K1540" s="8">
        <f t="shared" si="3"/>
        <v>304.743753</v>
      </c>
      <c r="L1540" s="7">
        <v>200.0</v>
      </c>
      <c r="M1540" s="8">
        <f t="shared" si="4"/>
        <v>1.523718765</v>
      </c>
    </row>
    <row r="1541" ht="15.75" hidden="1" customHeight="1">
      <c r="A1541" s="7">
        <v>2021.0</v>
      </c>
      <c r="B1541" s="7">
        <v>4.0</v>
      </c>
      <c r="C1541" s="7" t="s">
        <v>37</v>
      </c>
      <c r="D1541" s="7" t="s">
        <v>38</v>
      </c>
      <c r="E1541" s="7" t="s">
        <v>17</v>
      </c>
      <c r="F1541" s="8">
        <v>11.345499</v>
      </c>
      <c r="G1541" s="9">
        <v>0.0307</v>
      </c>
      <c r="H1541" s="10">
        <f t="shared" si="1"/>
        <v>30.7</v>
      </c>
      <c r="I1541" s="7">
        <v>7.0</v>
      </c>
      <c r="J1541" s="11">
        <f t="shared" si="2"/>
        <v>4.385714286</v>
      </c>
      <c r="K1541" s="8">
        <f t="shared" si="3"/>
        <v>369.560228</v>
      </c>
      <c r="L1541" s="7">
        <f>(350+399)/2</f>
        <v>374.5</v>
      </c>
      <c r="M1541" s="8">
        <f t="shared" si="4"/>
        <v>0.9868096876</v>
      </c>
    </row>
    <row r="1542" ht="15.75" hidden="1" customHeight="1">
      <c r="A1542" s="7">
        <v>2021.0</v>
      </c>
      <c r="B1542" s="7">
        <v>4.0</v>
      </c>
      <c r="C1542" s="7" t="s">
        <v>37</v>
      </c>
      <c r="D1542" s="7" t="s">
        <v>38</v>
      </c>
      <c r="E1542" s="7" t="s">
        <v>18</v>
      </c>
      <c r="F1542" s="8">
        <v>36.270745</v>
      </c>
      <c r="G1542" s="9">
        <v>0.0729</v>
      </c>
      <c r="H1542" s="10">
        <f t="shared" si="1"/>
        <v>72.9</v>
      </c>
      <c r="I1542" s="7">
        <v>49.0</v>
      </c>
      <c r="J1542" s="11">
        <f t="shared" si="2"/>
        <v>1.487755102</v>
      </c>
      <c r="K1542" s="8">
        <f t="shared" si="3"/>
        <v>497.5410837</v>
      </c>
      <c r="L1542" s="7">
        <f>(400+599)/2</f>
        <v>499.5</v>
      </c>
      <c r="M1542" s="8">
        <f t="shared" si="4"/>
        <v>0.9960782456</v>
      </c>
    </row>
    <row r="1543" ht="15.75" hidden="1" customHeight="1">
      <c r="A1543" s="7">
        <v>2021.0</v>
      </c>
      <c r="B1543" s="7">
        <v>4.0</v>
      </c>
      <c r="C1543" s="7" t="s">
        <v>37</v>
      </c>
      <c r="D1543" s="7" t="s">
        <v>21</v>
      </c>
      <c r="E1543" s="7" t="s">
        <v>16</v>
      </c>
      <c r="F1543" s="8">
        <v>96.486401</v>
      </c>
      <c r="G1543" s="9">
        <v>2.075</v>
      </c>
      <c r="H1543" s="10">
        <f t="shared" si="1"/>
        <v>2075</v>
      </c>
      <c r="I1543" s="7">
        <v>421.0</v>
      </c>
      <c r="J1543" s="11">
        <f t="shared" si="2"/>
        <v>4.928741093</v>
      </c>
      <c r="K1543" s="8">
        <f t="shared" si="3"/>
        <v>46.49947036</v>
      </c>
      <c r="L1543" s="7">
        <f>(200+249)/2</f>
        <v>224.5</v>
      </c>
      <c r="M1543" s="8">
        <f t="shared" si="4"/>
        <v>0.2071245896</v>
      </c>
    </row>
    <row r="1544" ht="15.75" hidden="1" customHeight="1">
      <c r="A1544" s="7">
        <v>2021.0</v>
      </c>
      <c r="B1544" s="7">
        <v>4.0</v>
      </c>
      <c r="C1544" s="7" t="s">
        <v>37</v>
      </c>
      <c r="D1544" s="7" t="s">
        <v>21</v>
      </c>
      <c r="E1544" s="7" t="s">
        <v>18</v>
      </c>
      <c r="F1544" s="8">
        <v>374.999533</v>
      </c>
      <c r="G1544" s="9">
        <v>3.1939</v>
      </c>
      <c r="H1544" s="10">
        <f t="shared" si="1"/>
        <v>3193.9</v>
      </c>
      <c r="I1544" s="7">
        <v>1777.0</v>
      </c>
      <c r="J1544" s="11">
        <f t="shared" si="2"/>
        <v>1.797355093</v>
      </c>
      <c r="K1544" s="8">
        <f t="shared" si="3"/>
        <v>117.4111691</v>
      </c>
      <c r="L1544" s="7">
        <f>(400+599)/2</f>
        <v>499.5</v>
      </c>
      <c r="M1544" s="8">
        <f t="shared" si="4"/>
        <v>0.2350573956</v>
      </c>
    </row>
    <row r="1545" ht="15.75" hidden="1" customHeight="1">
      <c r="A1545" s="7">
        <v>2021.0</v>
      </c>
      <c r="B1545" s="7">
        <v>4.0</v>
      </c>
      <c r="C1545" s="7" t="s">
        <v>37</v>
      </c>
      <c r="D1545" s="7" t="s">
        <v>53</v>
      </c>
      <c r="E1545" s="7" t="s">
        <v>32</v>
      </c>
      <c r="F1545" s="8">
        <v>458.184074</v>
      </c>
      <c r="G1545" s="9">
        <v>5.1391</v>
      </c>
      <c r="H1545" s="10">
        <f t="shared" si="1"/>
        <v>5139.1</v>
      </c>
      <c r="I1545" s="7">
        <v>3919.0</v>
      </c>
      <c r="J1545" s="11">
        <f t="shared" si="2"/>
        <v>1.311329421</v>
      </c>
      <c r="K1545" s="8">
        <f t="shared" si="3"/>
        <v>89.15648149</v>
      </c>
      <c r="L1545" s="7">
        <f>(300+349)/2</f>
        <v>324.5</v>
      </c>
      <c r="M1545" s="8">
        <f t="shared" si="4"/>
        <v>0.2747503282</v>
      </c>
    </row>
    <row r="1546" ht="15.75" hidden="1" customHeight="1">
      <c r="A1546" s="7">
        <v>2021.0</v>
      </c>
      <c r="B1546" s="7">
        <v>4.0</v>
      </c>
      <c r="C1546" s="7" t="s">
        <v>37</v>
      </c>
      <c r="D1546" s="7" t="s">
        <v>24</v>
      </c>
      <c r="E1546" s="7" t="s">
        <v>17</v>
      </c>
      <c r="F1546" s="8">
        <v>283.17352</v>
      </c>
      <c r="G1546" s="9">
        <v>1.5242</v>
      </c>
      <c r="H1546" s="10">
        <f t="shared" si="1"/>
        <v>1524.2</v>
      </c>
      <c r="I1546" s="7">
        <v>211.0</v>
      </c>
      <c r="J1546" s="11">
        <f t="shared" si="2"/>
        <v>7.223696682</v>
      </c>
      <c r="K1546" s="8">
        <f t="shared" si="3"/>
        <v>185.7850151</v>
      </c>
      <c r="L1546" s="7">
        <f>(350+399)/2</f>
        <v>374.5</v>
      </c>
      <c r="M1546" s="8">
        <f t="shared" si="4"/>
        <v>0.4960881578</v>
      </c>
    </row>
    <row r="1547" ht="15.75" hidden="1" customHeight="1">
      <c r="A1547" s="7">
        <v>2021.0</v>
      </c>
      <c r="B1547" s="7">
        <v>4.0</v>
      </c>
      <c r="C1547" s="7" t="s">
        <v>37</v>
      </c>
      <c r="D1547" s="7" t="s">
        <v>39</v>
      </c>
      <c r="E1547" s="7" t="s">
        <v>23</v>
      </c>
      <c r="F1547" s="8">
        <v>0.330204</v>
      </c>
      <c r="G1547" s="9">
        <v>7.0E-4</v>
      </c>
      <c r="H1547" s="10">
        <f t="shared" si="1"/>
        <v>0.7</v>
      </c>
      <c r="I1547" s="7">
        <v>1.0</v>
      </c>
      <c r="J1547" s="11">
        <f t="shared" si="2"/>
        <v>0.7</v>
      </c>
      <c r="K1547" s="8">
        <f t="shared" si="3"/>
        <v>471.72</v>
      </c>
      <c r="L1547" s="7">
        <v>200.0</v>
      </c>
      <c r="M1547" s="8">
        <f t="shared" si="4"/>
        <v>2.3586</v>
      </c>
    </row>
    <row r="1548" ht="15.75" hidden="1" customHeight="1">
      <c r="A1548" s="7">
        <v>2021.0</v>
      </c>
      <c r="B1548" s="7">
        <v>4.0</v>
      </c>
      <c r="C1548" s="7" t="s">
        <v>37</v>
      </c>
      <c r="D1548" s="7" t="s">
        <v>39</v>
      </c>
      <c r="E1548" s="7" t="s">
        <v>17</v>
      </c>
      <c r="F1548" s="8">
        <v>38.515669</v>
      </c>
      <c r="G1548" s="9">
        <v>0.0837</v>
      </c>
      <c r="H1548" s="10">
        <f t="shared" si="1"/>
        <v>83.7</v>
      </c>
      <c r="I1548" s="7">
        <v>1.0</v>
      </c>
      <c r="J1548" s="11">
        <f t="shared" si="2"/>
        <v>83.7</v>
      </c>
      <c r="K1548" s="8">
        <f t="shared" si="3"/>
        <v>460.1633094</v>
      </c>
      <c r="L1548" s="7">
        <f>(350+399)/2</f>
        <v>374.5</v>
      </c>
      <c r="M1548" s="8">
        <f t="shared" si="4"/>
        <v>1.228740479</v>
      </c>
    </row>
    <row r="1549" ht="15.75" hidden="1" customHeight="1">
      <c r="A1549" s="7">
        <v>2021.0</v>
      </c>
      <c r="B1549" s="7">
        <v>4.0</v>
      </c>
      <c r="C1549" s="7" t="s">
        <v>37</v>
      </c>
      <c r="D1549" s="7" t="s">
        <v>39</v>
      </c>
      <c r="E1549" s="7" t="s">
        <v>18</v>
      </c>
      <c r="F1549" s="8">
        <v>191.166691</v>
      </c>
      <c r="G1549" s="9">
        <v>0.3279</v>
      </c>
      <c r="H1549" s="10">
        <f t="shared" si="1"/>
        <v>327.9</v>
      </c>
      <c r="I1549" s="7">
        <v>1.0</v>
      </c>
      <c r="J1549" s="11">
        <f t="shared" si="2"/>
        <v>327.9</v>
      </c>
      <c r="K1549" s="8">
        <f t="shared" si="3"/>
        <v>583.0030223</v>
      </c>
      <c r="L1549" s="7">
        <f>(400+599)/2</f>
        <v>499.5</v>
      </c>
      <c r="M1549" s="8">
        <f t="shared" si="4"/>
        <v>1.167173218</v>
      </c>
    </row>
    <row r="1550" ht="15.75" hidden="1" customHeight="1">
      <c r="A1550" s="7">
        <v>2021.0</v>
      </c>
      <c r="B1550" s="7">
        <v>4.0</v>
      </c>
      <c r="C1550" s="7" t="s">
        <v>37</v>
      </c>
      <c r="D1550" s="7" t="s">
        <v>42</v>
      </c>
      <c r="E1550" s="7" t="s">
        <v>17</v>
      </c>
      <c r="F1550" s="8">
        <v>213.325979</v>
      </c>
      <c r="G1550" s="9">
        <v>1.1543</v>
      </c>
      <c r="H1550" s="10">
        <f t="shared" si="1"/>
        <v>1154.3</v>
      </c>
      <c r="I1550" s="7">
        <v>116.0</v>
      </c>
      <c r="J1550" s="11">
        <f t="shared" si="2"/>
        <v>9.950862069</v>
      </c>
      <c r="K1550" s="8">
        <f t="shared" si="3"/>
        <v>184.8098233</v>
      </c>
      <c r="L1550" s="7">
        <f>(350+399)/2</f>
        <v>374.5</v>
      </c>
      <c r="M1550" s="8">
        <f t="shared" si="4"/>
        <v>0.4934841743</v>
      </c>
    </row>
    <row r="1551" ht="15.75" hidden="1" customHeight="1">
      <c r="A1551" s="7">
        <v>2021.0</v>
      </c>
      <c r="B1551" s="7">
        <v>4.0</v>
      </c>
      <c r="C1551" s="7" t="s">
        <v>37</v>
      </c>
      <c r="D1551" s="7" t="s">
        <v>50</v>
      </c>
      <c r="E1551" s="7" t="s">
        <v>16</v>
      </c>
      <c r="F1551" s="8">
        <v>83.72971</v>
      </c>
      <c r="G1551" s="9">
        <v>0.1671</v>
      </c>
      <c r="H1551" s="10">
        <f t="shared" si="1"/>
        <v>167.1</v>
      </c>
      <c r="I1551" s="7">
        <v>1.0</v>
      </c>
      <c r="J1551" s="11">
        <f t="shared" si="2"/>
        <v>167.1</v>
      </c>
      <c r="K1551" s="8">
        <f t="shared" si="3"/>
        <v>501.0754638</v>
      </c>
      <c r="L1551" s="7">
        <f>(200+249)/2</f>
        <v>224.5</v>
      </c>
      <c r="M1551" s="8">
        <f t="shared" si="4"/>
        <v>2.231961977</v>
      </c>
    </row>
    <row r="1552" ht="15.75" hidden="1" customHeight="1">
      <c r="A1552" s="7">
        <v>2021.0</v>
      </c>
      <c r="B1552" s="7">
        <v>4.0</v>
      </c>
      <c r="C1552" s="7" t="s">
        <v>37</v>
      </c>
      <c r="D1552" s="7" t="s">
        <v>50</v>
      </c>
      <c r="E1552" s="7" t="s">
        <v>17</v>
      </c>
      <c r="F1552" s="8">
        <v>124.685178</v>
      </c>
      <c r="G1552" s="9">
        <v>0.2441</v>
      </c>
      <c r="H1552" s="10">
        <f t="shared" si="1"/>
        <v>244.1</v>
      </c>
      <c r="I1552" s="7">
        <v>1.0</v>
      </c>
      <c r="J1552" s="11">
        <f t="shared" si="2"/>
        <v>244.1</v>
      </c>
      <c r="K1552" s="8">
        <f t="shared" si="3"/>
        <v>510.7954855</v>
      </c>
      <c r="L1552" s="7">
        <f>(350+399)/2</f>
        <v>374.5</v>
      </c>
      <c r="M1552" s="8">
        <f t="shared" si="4"/>
        <v>1.363939881</v>
      </c>
    </row>
    <row r="1553" ht="15.75" hidden="1" customHeight="1">
      <c r="A1553" s="7">
        <v>2021.0</v>
      </c>
      <c r="B1553" s="7">
        <v>5.0</v>
      </c>
      <c r="C1553" s="7" t="s">
        <v>14</v>
      </c>
      <c r="D1553" s="7" t="s">
        <v>15</v>
      </c>
      <c r="E1553" s="7" t="s">
        <v>16</v>
      </c>
      <c r="F1553" s="8">
        <v>911.409847</v>
      </c>
      <c r="G1553" s="9">
        <v>13.5576</v>
      </c>
      <c r="H1553" s="10">
        <f t="shared" si="1"/>
        <v>13557.6</v>
      </c>
      <c r="I1553" s="7">
        <v>558.0</v>
      </c>
      <c r="J1553" s="11">
        <f t="shared" si="2"/>
        <v>24.29677419</v>
      </c>
      <c r="K1553" s="8">
        <f t="shared" si="3"/>
        <v>67.22501379</v>
      </c>
      <c r="L1553" s="7">
        <f>(200+249)/2</f>
        <v>224.5</v>
      </c>
      <c r="M1553" s="8">
        <f t="shared" si="4"/>
        <v>0.2994432686</v>
      </c>
    </row>
    <row r="1554" ht="15.75" customHeight="1">
      <c r="A1554" s="7">
        <v>2021.0</v>
      </c>
      <c r="B1554" s="7">
        <v>5.0</v>
      </c>
      <c r="C1554" s="7" t="s">
        <v>14</v>
      </c>
      <c r="D1554" s="7" t="s">
        <v>15</v>
      </c>
      <c r="E1554" s="7" t="s">
        <v>17</v>
      </c>
      <c r="F1554" s="8">
        <v>4885.222894</v>
      </c>
      <c r="G1554" s="9">
        <v>47.7186</v>
      </c>
      <c r="H1554" s="10">
        <f t="shared" si="1"/>
        <v>47718.6</v>
      </c>
      <c r="I1554" s="7">
        <v>788.0</v>
      </c>
      <c r="J1554" s="11">
        <f t="shared" si="2"/>
        <v>60.55659898</v>
      </c>
      <c r="K1554" s="8">
        <f t="shared" si="3"/>
        <v>102.3756542</v>
      </c>
      <c r="L1554" s="7">
        <f>(350+399)/2</f>
        <v>374.5</v>
      </c>
      <c r="M1554" s="8">
        <f t="shared" si="4"/>
        <v>0.2733662329</v>
      </c>
    </row>
    <row r="1555" ht="15.75" customHeight="1">
      <c r="A1555" s="7">
        <v>2021.0</v>
      </c>
      <c r="B1555" s="7">
        <v>5.0</v>
      </c>
      <c r="C1555" s="7" t="s">
        <v>14</v>
      </c>
      <c r="D1555" s="7" t="s">
        <v>15</v>
      </c>
      <c r="E1555" s="7" t="s">
        <v>18</v>
      </c>
      <c r="F1555" s="8">
        <v>4601.925382</v>
      </c>
      <c r="G1555" s="9">
        <v>44.885</v>
      </c>
      <c r="H1555" s="10">
        <f t="shared" si="1"/>
        <v>44885</v>
      </c>
      <c r="I1555" s="7">
        <v>573.0</v>
      </c>
      <c r="J1555" s="11">
        <f t="shared" si="2"/>
        <v>78.33333333</v>
      </c>
      <c r="K1555" s="8">
        <f t="shared" si="3"/>
        <v>102.527022</v>
      </c>
      <c r="L1555" s="7">
        <f>(400+599)/2</f>
        <v>499.5</v>
      </c>
      <c r="M1555" s="8">
        <f t="shared" si="4"/>
        <v>0.2052593033</v>
      </c>
    </row>
    <row r="1556" ht="15.75" hidden="1" customHeight="1">
      <c r="A1556" s="7">
        <v>2021.0</v>
      </c>
      <c r="B1556" s="7">
        <v>5.0</v>
      </c>
      <c r="C1556" s="7" t="s">
        <v>14</v>
      </c>
      <c r="D1556" s="7" t="s">
        <v>20</v>
      </c>
      <c r="E1556" s="7" t="s">
        <v>16</v>
      </c>
      <c r="F1556" s="8">
        <v>10.906751</v>
      </c>
      <c r="G1556" s="9">
        <v>0.0874</v>
      </c>
      <c r="H1556" s="10">
        <f t="shared" si="1"/>
        <v>87.4</v>
      </c>
      <c r="I1556" s="7">
        <v>9.0</v>
      </c>
      <c r="J1556" s="11">
        <f t="shared" si="2"/>
        <v>9.711111111</v>
      </c>
      <c r="K1556" s="8">
        <f t="shared" si="3"/>
        <v>124.7912014</v>
      </c>
      <c r="L1556" s="7">
        <f>(200+249)/2</f>
        <v>224.5</v>
      </c>
      <c r="M1556" s="8">
        <f t="shared" si="4"/>
        <v>0.5558628124</v>
      </c>
    </row>
    <row r="1557" ht="15.75" customHeight="1">
      <c r="A1557" s="7">
        <v>2021.0</v>
      </c>
      <c r="B1557" s="7">
        <v>5.0</v>
      </c>
      <c r="C1557" s="7" t="s">
        <v>14</v>
      </c>
      <c r="D1557" s="7" t="s">
        <v>20</v>
      </c>
      <c r="E1557" s="7" t="s">
        <v>18</v>
      </c>
      <c r="F1557" s="8">
        <v>5422.175792</v>
      </c>
      <c r="G1557" s="9">
        <v>30.9377</v>
      </c>
      <c r="H1557" s="10">
        <f t="shared" si="1"/>
        <v>30937.7</v>
      </c>
      <c r="I1557" s="7">
        <v>645.0</v>
      </c>
      <c r="J1557" s="11">
        <f t="shared" si="2"/>
        <v>47.96542636</v>
      </c>
      <c r="K1557" s="8">
        <f t="shared" si="3"/>
        <v>175.2611148</v>
      </c>
      <c r="L1557" s="7">
        <f>(400+599)/2</f>
        <v>499.5</v>
      </c>
      <c r="M1557" s="8">
        <f t="shared" si="4"/>
        <v>0.3508731027</v>
      </c>
    </row>
    <row r="1558" ht="15.75" customHeight="1">
      <c r="A1558" s="7">
        <v>2021.0</v>
      </c>
      <c r="B1558" s="7">
        <v>5.0</v>
      </c>
      <c r="C1558" s="7" t="s">
        <v>14</v>
      </c>
      <c r="D1558" s="7" t="s">
        <v>22</v>
      </c>
      <c r="E1558" s="7" t="s">
        <v>23</v>
      </c>
      <c r="F1558" s="8">
        <v>266.134121</v>
      </c>
      <c r="G1558" s="9">
        <v>2.4347</v>
      </c>
      <c r="H1558" s="10">
        <f t="shared" si="1"/>
        <v>2434.7</v>
      </c>
      <c r="I1558" s="7">
        <v>98.0</v>
      </c>
      <c r="J1558" s="11">
        <f t="shared" si="2"/>
        <v>24.84387755</v>
      </c>
      <c r="K1558" s="8">
        <f t="shared" si="3"/>
        <v>109.3087941</v>
      </c>
      <c r="L1558" s="7">
        <v>200.0</v>
      </c>
      <c r="M1558" s="8">
        <f t="shared" si="4"/>
        <v>0.5465439705</v>
      </c>
    </row>
    <row r="1559" ht="15.75" customHeight="1">
      <c r="A1559" s="7">
        <v>2021.0</v>
      </c>
      <c r="B1559" s="7">
        <v>5.0</v>
      </c>
      <c r="C1559" s="7" t="s">
        <v>14</v>
      </c>
      <c r="D1559" s="7" t="s">
        <v>25</v>
      </c>
      <c r="E1559" s="7" t="s">
        <v>17</v>
      </c>
      <c r="F1559" s="8">
        <v>254.339266</v>
      </c>
      <c r="G1559" s="9">
        <v>3.0084</v>
      </c>
      <c r="H1559" s="10">
        <f t="shared" si="1"/>
        <v>3008.4</v>
      </c>
      <c r="I1559" s="7">
        <v>229.0</v>
      </c>
      <c r="J1559" s="11">
        <f t="shared" si="2"/>
        <v>13.1371179</v>
      </c>
      <c r="K1559" s="8">
        <f t="shared" si="3"/>
        <v>84.54303484</v>
      </c>
      <c r="L1559" s="7">
        <f>(350+399)/2</f>
        <v>374.5</v>
      </c>
      <c r="M1559" s="8">
        <f t="shared" si="4"/>
        <v>0.2257490917</v>
      </c>
    </row>
    <row r="1560" ht="15.75" hidden="1" customHeight="1">
      <c r="A1560" s="7">
        <v>2021.0</v>
      </c>
      <c r="B1560" s="7">
        <v>5.0</v>
      </c>
      <c r="C1560" s="7" t="s">
        <v>14</v>
      </c>
      <c r="D1560" s="7" t="s">
        <v>21</v>
      </c>
      <c r="E1560" s="7" t="s">
        <v>16</v>
      </c>
      <c r="F1560" s="8">
        <v>82.654955</v>
      </c>
      <c r="G1560" s="9">
        <v>1.2446</v>
      </c>
      <c r="H1560" s="10">
        <f t="shared" si="1"/>
        <v>1244.6</v>
      </c>
      <c r="I1560" s="7">
        <v>215.0</v>
      </c>
      <c r="J1560" s="11">
        <f t="shared" si="2"/>
        <v>5.788837209</v>
      </c>
      <c r="K1560" s="8">
        <f t="shared" si="3"/>
        <v>66.41085891</v>
      </c>
      <c r="L1560" s="7">
        <f>(200+249)/2</f>
        <v>224.5</v>
      </c>
      <c r="M1560" s="8">
        <f t="shared" si="4"/>
        <v>0.2958167435</v>
      </c>
    </row>
    <row r="1561" ht="15.75" customHeight="1">
      <c r="A1561" s="7">
        <v>2021.0</v>
      </c>
      <c r="B1561" s="7">
        <v>5.0</v>
      </c>
      <c r="C1561" s="7" t="s">
        <v>14</v>
      </c>
      <c r="D1561" s="7" t="s">
        <v>21</v>
      </c>
      <c r="E1561" s="7" t="s">
        <v>18</v>
      </c>
      <c r="F1561" s="8">
        <v>98.160894</v>
      </c>
      <c r="G1561" s="9">
        <v>1.368</v>
      </c>
      <c r="H1561" s="10">
        <f t="shared" si="1"/>
        <v>1368</v>
      </c>
      <c r="I1561" s="7">
        <v>85.0</v>
      </c>
      <c r="J1561" s="11">
        <f t="shared" si="2"/>
        <v>16.09411765</v>
      </c>
      <c r="K1561" s="8">
        <f t="shared" si="3"/>
        <v>71.75503947</v>
      </c>
      <c r="L1561" s="7">
        <f t="shared" ref="L1561:L1562" si="95">(400+599)/2</f>
        <v>499.5</v>
      </c>
      <c r="M1561" s="8">
        <f t="shared" si="4"/>
        <v>0.1436537327</v>
      </c>
    </row>
    <row r="1562" ht="15.75" customHeight="1">
      <c r="A1562" s="7">
        <v>2021.0</v>
      </c>
      <c r="B1562" s="7">
        <v>5.0</v>
      </c>
      <c r="C1562" s="7" t="s">
        <v>14</v>
      </c>
      <c r="D1562" s="7" t="s">
        <v>28</v>
      </c>
      <c r="E1562" s="7" t="s">
        <v>18</v>
      </c>
      <c r="F1562" s="8">
        <v>168.19323</v>
      </c>
      <c r="G1562" s="9">
        <v>1.068</v>
      </c>
      <c r="H1562" s="10">
        <f t="shared" si="1"/>
        <v>1068</v>
      </c>
      <c r="I1562" s="7">
        <v>217.0</v>
      </c>
      <c r="J1562" s="11">
        <f t="shared" si="2"/>
        <v>4.921658986</v>
      </c>
      <c r="K1562" s="8">
        <f t="shared" si="3"/>
        <v>157.4842978</v>
      </c>
      <c r="L1562" s="7">
        <f t="shared" si="95"/>
        <v>499.5</v>
      </c>
      <c r="M1562" s="8">
        <f t="shared" si="4"/>
        <v>0.3152838794</v>
      </c>
    </row>
    <row r="1563" ht="15.75" customHeight="1">
      <c r="A1563" s="7">
        <v>2021.0</v>
      </c>
      <c r="B1563" s="7">
        <v>5.0</v>
      </c>
      <c r="C1563" s="7" t="s">
        <v>14</v>
      </c>
      <c r="D1563" s="7" t="s">
        <v>26</v>
      </c>
      <c r="E1563" s="7" t="s">
        <v>27</v>
      </c>
      <c r="F1563" s="8">
        <v>14.372702</v>
      </c>
      <c r="G1563" s="9">
        <v>0.0445</v>
      </c>
      <c r="H1563" s="10">
        <f t="shared" si="1"/>
        <v>44.5</v>
      </c>
      <c r="I1563" s="7">
        <v>16.0</v>
      </c>
      <c r="J1563" s="11">
        <f t="shared" si="2"/>
        <v>2.78125</v>
      </c>
      <c r="K1563" s="8">
        <f t="shared" si="3"/>
        <v>322.9820674</v>
      </c>
      <c r="L1563" s="7">
        <f>(250+299)/2</f>
        <v>274.5</v>
      </c>
      <c r="M1563" s="8">
        <f t="shared" si="4"/>
        <v>1.176619553</v>
      </c>
    </row>
    <row r="1564" ht="15.75" customHeight="1">
      <c r="A1564" s="7">
        <v>2021.0</v>
      </c>
      <c r="B1564" s="7">
        <v>5.0</v>
      </c>
      <c r="C1564" s="7" t="s">
        <v>14</v>
      </c>
      <c r="D1564" s="7" t="s">
        <v>26</v>
      </c>
      <c r="E1564" s="7" t="s">
        <v>18</v>
      </c>
      <c r="F1564" s="8">
        <v>149.289834</v>
      </c>
      <c r="G1564" s="9">
        <v>1.1576</v>
      </c>
      <c r="H1564" s="10">
        <f t="shared" si="1"/>
        <v>1157.6</v>
      </c>
      <c r="I1564" s="7">
        <v>164.0</v>
      </c>
      <c r="J1564" s="11">
        <f t="shared" si="2"/>
        <v>7.058536585</v>
      </c>
      <c r="K1564" s="8">
        <f t="shared" si="3"/>
        <v>128.9649568</v>
      </c>
      <c r="L1564" s="7">
        <f>(400+599)/2</f>
        <v>499.5</v>
      </c>
      <c r="M1564" s="8">
        <f t="shared" si="4"/>
        <v>0.2581881017</v>
      </c>
    </row>
    <row r="1565" ht="15.75" customHeight="1">
      <c r="A1565" s="7">
        <v>2021.0</v>
      </c>
      <c r="B1565" s="7">
        <v>5.0</v>
      </c>
      <c r="C1565" s="7" t="s">
        <v>14</v>
      </c>
      <c r="D1565" s="7" t="s">
        <v>24</v>
      </c>
      <c r="E1565" s="7" t="s">
        <v>17</v>
      </c>
      <c r="F1565" s="8">
        <v>74.99866</v>
      </c>
      <c r="G1565" s="9">
        <v>0.4292</v>
      </c>
      <c r="H1565" s="10">
        <f t="shared" si="1"/>
        <v>429.2</v>
      </c>
      <c r="I1565" s="7">
        <v>46.0</v>
      </c>
      <c r="J1565" s="11">
        <f t="shared" si="2"/>
        <v>9.330434783</v>
      </c>
      <c r="K1565" s="8">
        <f t="shared" si="3"/>
        <v>174.7405871</v>
      </c>
      <c r="L1565" s="7">
        <f t="shared" ref="L1565:L1566" si="96">(350+399)/2</f>
        <v>374.5</v>
      </c>
      <c r="M1565" s="8">
        <f t="shared" si="4"/>
        <v>0.4665970284</v>
      </c>
    </row>
    <row r="1566" ht="15.75" customHeight="1">
      <c r="A1566" s="7">
        <v>2021.0</v>
      </c>
      <c r="B1566" s="7">
        <v>5.0</v>
      </c>
      <c r="C1566" s="7" t="s">
        <v>14</v>
      </c>
      <c r="D1566" s="7" t="s">
        <v>49</v>
      </c>
      <c r="E1566" s="7" t="s">
        <v>17</v>
      </c>
      <c r="F1566" s="8">
        <v>73.4467</v>
      </c>
      <c r="G1566" s="9">
        <v>1.1917</v>
      </c>
      <c r="H1566" s="10">
        <f t="shared" si="1"/>
        <v>1191.7</v>
      </c>
      <c r="I1566" s="7">
        <v>117.0</v>
      </c>
      <c r="J1566" s="11">
        <f t="shared" si="2"/>
        <v>10.18547009</v>
      </c>
      <c r="K1566" s="8">
        <f t="shared" si="3"/>
        <v>61.63187044</v>
      </c>
      <c r="L1566" s="7">
        <f t="shared" si="96"/>
        <v>374.5</v>
      </c>
      <c r="M1566" s="8">
        <f t="shared" si="4"/>
        <v>0.1645710826</v>
      </c>
    </row>
    <row r="1567" ht="15.75" customHeight="1">
      <c r="A1567" s="7">
        <v>2021.0</v>
      </c>
      <c r="B1567" s="7">
        <v>5.0</v>
      </c>
      <c r="C1567" s="7" t="s">
        <v>14</v>
      </c>
      <c r="D1567" s="7" t="s">
        <v>46</v>
      </c>
      <c r="E1567" s="7" t="s">
        <v>18</v>
      </c>
      <c r="F1567" s="8">
        <v>44.394432</v>
      </c>
      <c r="G1567" s="9">
        <v>0.2538</v>
      </c>
      <c r="H1567" s="10">
        <f t="shared" si="1"/>
        <v>253.8</v>
      </c>
      <c r="I1567" s="7">
        <v>1.0</v>
      </c>
      <c r="J1567" s="11">
        <f t="shared" si="2"/>
        <v>253.8</v>
      </c>
      <c r="K1567" s="8">
        <f t="shared" si="3"/>
        <v>174.9189598</v>
      </c>
      <c r="L1567" s="7">
        <f>(400+599)/2</f>
        <v>499.5</v>
      </c>
      <c r="M1567" s="8">
        <f t="shared" si="4"/>
        <v>0.3501881077</v>
      </c>
    </row>
    <row r="1568" ht="15.75" hidden="1" customHeight="1">
      <c r="A1568" s="7">
        <v>2021.0</v>
      </c>
      <c r="B1568" s="7">
        <v>5.0</v>
      </c>
      <c r="C1568" s="7" t="s">
        <v>31</v>
      </c>
      <c r="D1568" s="7" t="s">
        <v>15</v>
      </c>
      <c r="E1568" s="7" t="s">
        <v>16</v>
      </c>
      <c r="F1568" s="8">
        <v>3091.481526</v>
      </c>
      <c r="G1568" s="9">
        <v>50.3357</v>
      </c>
      <c r="H1568" s="10">
        <f t="shared" si="1"/>
        <v>50335.7</v>
      </c>
      <c r="I1568" s="7">
        <v>7285.0</v>
      </c>
      <c r="J1568" s="11">
        <f t="shared" si="2"/>
        <v>6.90949897</v>
      </c>
      <c r="K1568" s="8">
        <f t="shared" si="3"/>
        <v>61.41727494</v>
      </c>
      <c r="L1568" s="7">
        <f>(200+249)/2</f>
        <v>224.5</v>
      </c>
      <c r="M1568" s="8">
        <f t="shared" si="4"/>
        <v>0.2735736077</v>
      </c>
    </row>
    <row r="1569" ht="15.75" hidden="1" customHeight="1">
      <c r="A1569" s="7">
        <v>2021.0</v>
      </c>
      <c r="B1569" s="7">
        <v>5.0</v>
      </c>
      <c r="C1569" s="7" t="s">
        <v>31</v>
      </c>
      <c r="D1569" s="7" t="s">
        <v>15</v>
      </c>
      <c r="E1569" s="7" t="s">
        <v>17</v>
      </c>
      <c r="F1569" s="8">
        <v>4930.199559</v>
      </c>
      <c r="G1569" s="9">
        <v>47.7021</v>
      </c>
      <c r="H1569" s="10">
        <f t="shared" si="1"/>
        <v>47702.1</v>
      </c>
      <c r="I1569" s="7">
        <v>8658.0</v>
      </c>
      <c r="J1569" s="11">
        <f t="shared" si="2"/>
        <v>5.50959806</v>
      </c>
      <c r="K1569" s="8">
        <f t="shared" si="3"/>
        <v>103.3539311</v>
      </c>
      <c r="L1569" s="7">
        <f>(350+399)/2</f>
        <v>374.5</v>
      </c>
      <c r="M1569" s="8">
        <f t="shared" si="4"/>
        <v>0.2759784543</v>
      </c>
    </row>
    <row r="1570" ht="15.75" hidden="1" customHeight="1">
      <c r="A1570" s="7">
        <v>2021.0</v>
      </c>
      <c r="B1570" s="7">
        <v>5.0</v>
      </c>
      <c r="C1570" s="7" t="s">
        <v>31</v>
      </c>
      <c r="D1570" s="7" t="s">
        <v>15</v>
      </c>
      <c r="E1570" s="7" t="s">
        <v>18</v>
      </c>
      <c r="F1570" s="8">
        <v>627.314739</v>
      </c>
      <c r="G1570" s="9">
        <v>4.3447</v>
      </c>
      <c r="H1570" s="10">
        <f t="shared" si="1"/>
        <v>4344.7</v>
      </c>
      <c r="I1570" s="7">
        <v>566.0</v>
      </c>
      <c r="J1570" s="11">
        <f t="shared" si="2"/>
        <v>7.67614841</v>
      </c>
      <c r="K1570" s="8">
        <f t="shared" si="3"/>
        <v>144.3862037</v>
      </c>
      <c r="L1570" s="7">
        <f>(400+599)/2</f>
        <v>499.5</v>
      </c>
      <c r="M1570" s="8">
        <f t="shared" si="4"/>
        <v>0.2890614688</v>
      </c>
    </row>
    <row r="1571" ht="15.75" hidden="1" customHeight="1">
      <c r="A1571" s="7">
        <v>2021.0</v>
      </c>
      <c r="B1571" s="7">
        <v>5.0</v>
      </c>
      <c r="C1571" s="7" t="s">
        <v>31</v>
      </c>
      <c r="D1571" s="7" t="s">
        <v>15</v>
      </c>
      <c r="E1571" s="7" t="s">
        <v>19</v>
      </c>
      <c r="F1571" s="8">
        <v>61.92317</v>
      </c>
      <c r="G1571" s="9">
        <v>0.3834</v>
      </c>
      <c r="H1571" s="10">
        <f t="shared" si="1"/>
        <v>383.4</v>
      </c>
      <c r="I1571" s="7">
        <v>173.0</v>
      </c>
      <c r="J1571" s="11">
        <f t="shared" si="2"/>
        <v>2.216184971</v>
      </c>
      <c r="K1571" s="8">
        <f t="shared" si="3"/>
        <v>161.5106155</v>
      </c>
      <c r="L1571" s="7">
        <f>(600+899)/2</f>
        <v>749.5</v>
      </c>
      <c r="M1571" s="8">
        <f t="shared" si="4"/>
        <v>0.2154911482</v>
      </c>
    </row>
    <row r="1572" ht="15.75" hidden="1" customHeight="1">
      <c r="A1572" s="7">
        <v>2021.0</v>
      </c>
      <c r="B1572" s="7">
        <v>5.0</v>
      </c>
      <c r="C1572" s="7" t="s">
        <v>31</v>
      </c>
      <c r="D1572" s="7" t="s">
        <v>20</v>
      </c>
      <c r="E1572" s="7" t="s">
        <v>16</v>
      </c>
      <c r="F1572" s="8">
        <v>1.590881</v>
      </c>
      <c r="G1572" s="9">
        <v>0.0121</v>
      </c>
      <c r="H1572" s="10">
        <f t="shared" si="1"/>
        <v>12.1</v>
      </c>
      <c r="I1572" s="7">
        <v>8.0</v>
      </c>
      <c r="J1572" s="11">
        <f t="shared" si="2"/>
        <v>1.5125</v>
      </c>
      <c r="K1572" s="8">
        <f t="shared" si="3"/>
        <v>131.4777686</v>
      </c>
      <c r="L1572" s="7">
        <f>(200+249)/2</f>
        <v>224.5</v>
      </c>
      <c r="M1572" s="8">
        <f t="shared" si="4"/>
        <v>0.5856470761</v>
      </c>
    </row>
    <row r="1573" ht="15.75" hidden="1" customHeight="1">
      <c r="A1573" s="7">
        <v>2021.0</v>
      </c>
      <c r="B1573" s="7">
        <v>5.0</v>
      </c>
      <c r="C1573" s="7" t="s">
        <v>31</v>
      </c>
      <c r="D1573" s="7" t="s">
        <v>20</v>
      </c>
      <c r="E1573" s="7" t="s">
        <v>18</v>
      </c>
      <c r="F1573" s="8">
        <v>1154.483978</v>
      </c>
      <c r="G1573" s="9">
        <v>5.9219</v>
      </c>
      <c r="H1573" s="10">
        <f t="shared" si="1"/>
        <v>5921.9</v>
      </c>
      <c r="I1573" s="7">
        <v>914.0</v>
      </c>
      <c r="J1573" s="11">
        <f t="shared" si="2"/>
        <v>6.479102845</v>
      </c>
      <c r="K1573" s="8">
        <f t="shared" si="3"/>
        <v>194.9516165</v>
      </c>
      <c r="L1573" s="7">
        <f>(400+599)/2</f>
        <v>499.5</v>
      </c>
      <c r="M1573" s="8">
        <f t="shared" si="4"/>
        <v>0.3902935266</v>
      </c>
    </row>
    <row r="1574" ht="15.75" hidden="1" customHeight="1">
      <c r="A1574" s="7">
        <v>2021.0</v>
      </c>
      <c r="B1574" s="7">
        <v>5.0</v>
      </c>
      <c r="C1574" s="7" t="s">
        <v>31</v>
      </c>
      <c r="D1574" s="7" t="s">
        <v>25</v>
      </c>
      <c r="E1574" s="7" t="s">
        <v>17</v>
      </c>
      <c r="F1574" s="8">
        <v>729.85568</v>
      </c>
      <c r="G1574" s="9">
        <v>11.3992</v>
      </c>
      <c r="H1574" s="10">
        <f t="shared" si="1"/>
        <v>11399.2</v>
      </c>
      <c r="I1574" s="7">
        <v>1552.0</v>
      </c>
      <c r="J1574" s="11">
        <f t="shared" si="2"/>
        <v>7.344845361</v>
      </c>
      <c r="K1574" s="8">
        <f t="shared" si="3"/>
        <v>64.02692119</v>
      </c>
      <c r="L1574" s="7">
        <f t="shared" ref="L1574:L1575" si="97">(350+399)/2</f>
        <v>374.5</v>
      </c>
      <c r="M1574" s="8">
        <f t="shared" si="4"/>
        <v>0.1709664117</v>
      </c>
    </row>
    <row r="1575" ht="15.75" hidden="1" customHeight="1">
      <c r="A1575" s="7">
        <v>2021.0</v>
      </c>
      <c r="B1575" s="7">
        <v>5.0</v>
      </c>
      <c r="C1575" s="7" t="s">
        <v>31</v>
      </c>
      <c r="D1575" s="7" t="s">
        <v>56</v>
      </c>
      <c r="E1575" s="7" t="s">
        <v>17</v>
      </c>
      <c r="F1575" s="8">
        <v>616.157152</v>
      </c>
      <c r="G1575" s="9">
        <v>9.2888</v>
      </c>
      <c r="H1575" s="10">
        <f t="shared" si="1"/>
        <v>9288.8</v>
      </c>
      <c r="I1575" s="7">
        <v>2251.0</v>
      </c>
      <c r="J1575" s="11">
        <f t="shared" si="2"/>
        <v>4.126521546</v>
      </c>
      <c r="K1575" s="8">
        <f t="shared" si="3"/>
        <v>66.33334252</v>
      </c>
      <c r="L1575" s="7">
        <f t="shared" si="97"/>
        <v>374.5</v>
      </c>
      <c r="M1575" s="8">
        <f t="shared" si="4"/>
        <v>0.1771250802</v>
      </c>
    </row>
    <row r="1576" ht="15.75" hidden="1" customHeight="1">
      <c r="A1576" s="7">
        <v>2021.0</v>
      </c>
      <c r="B1576" s="7">
        <v>5.0</v>
      </c>
      <c r="C1576" s="7" t="s">
        <v>31</v>
      </c>
      <c r="D1576" s="7" t="s">
        <v>56</v>
      </c>
      <c r="E1576" s="7" t="s">
        <v>18</v>
      </c>
      <c r="F1576" s="8">
        <v>8.514561</v>
      </c>
      <c r="G1576" s="9">
        <v>0.0893</v>
      </c>
      <c r="H1576" s="10">
        <f t="shared" si="1"/>
        <v>89.3</v>
      </c>
      <c r="I1576" s="7">
        <v>138.0</v>
      </c>
      <c r="J1576" s="11">
        <f t="shared" si="2"/>
        <v>0.6471014493</v>
      </c>
      <c r="K1576" s="8">
        <f t="shared" si="3"/>
        <v>95.34782755</v>
      </c>
      <c r="L1576" s="7">
        <f>(400+599)/2</f>
        <v>499.5</v>
      </c>
      <c r="M1576" s="8">
        <f t="shared" si="4"/>
        <v>0.1908865416</v>
      </c>
    </row>
    <row r="1577" ht="15.75" hidden="1" customHeight="1">
      <c r="A1577" s="7">
        <v>2021.0</v>
      </c>
      <c r="B1577" s="7">
        <v>5.0</v>
      </c>
      <c r="C1577" s="7" t="s">
        <v>31</v>
      </c>
      <c r="D1577" s="7" t="s">
        <v>49</v>
      </c>
      <c r="E1577" s="7" t="s">
        <v>17</v>
      </c>
      <c r="F1577" s="8">
        <v>530.799296</v>
      </c>
      <c r="G1577" s="9">
        <v>8.739</v>
      </c>
      <c r="H1577" s="10">
        <f t="shared" si="1"/>
        <v>8739</v>
      </c>
      <c r="I1577" s="7">
        <v>2725.0</v>
      </c>
      <c r="J1577" s="11">
        <f t="shared" si="2"/>
        <v>3.206972477</v>
      </c>
      <c r="K1577" s="8">
        <f t="shared" si="3"/>
        <v>60.73913445</v>
      </c>
      <c r="L1577" s="7">
        <f>(350+399)/2</f>
        <v>374.5</v>
      </c>
      <c r="M1577" s="8">
        <f t="shared" si="4"/>
        <v>0.1621872749</v>
      </c>
    </row>
    <row r="1578" ht="15.75" hidden="1" customHeight="1">
      <c r="A1578" s="7">
        <v>2021.0</v>
      </c>
      <c r="B1578" s="7">
        <v>5.0</v>
      </c>
      <c r="C1578" s="7" t="s">
        <v>31</v>
      </c>
      <c r="D1578" s="7" t="s">
        <v>21</v>
      </c>
      <c r="E1578" s="7" t="s">
        <v>16</v>
      </c>
      <c r="F1578" s="8">
        <v>281.7246</v>
      </c>
      <c r="G1578" s="9">
        <v>4.1646</v>
      </c>
      <c r="H1578" s="10">
        <f t="shared" si="1"/>
        <v>4164.6</v>
      </c>
      <c r="I1578" s="7">
        <v>1325.0</v>
      </c>
      <c r="J1578" s="11">
        <f t="shared" si="2"/>
        <v>3.14309434</v>
      </c>
      <c r="K1578" s="8">
        <f t="shared" si="3"/>
        <v>67.64745714</v>
      </c>
      <c r="L1578" s="7">
        <f>(200+249)/2</f>
        <v>224.5</v>
      </c>
      <c r="M1578" s="8">
        <f t="shared" si="4"/>
        <v>0.3013249761</v>
      </c>
    </row>
    <row r="1579" ht="15.75" hidden="1" customHeight="1">
      <c r="A1579" s="7">
        <v>2021.0</v>
      </c>
      <c r="B1579" s="7">
        <v>5.0</v>
      </c>
      <c r="C1579" s="7" t="s">
        <v>31</v>
      </c>
      <c r="D1579" s="7" t="s">
        <v>21</v>
      </c>
      <c r="E1579" s="7" t="s">
        <v>18</v>
      </c>
      <c r="F1579" s="8">
        <v>87.100711</v>
      </c>
      <c r="G1579" s="9">
        <v>1.0117</v>
      </c>
      <c r="H1579" s="10">
        <f t="shared" si="1"/>
        <v>1011.7</v>
      </c>
      <c r="I1579" s="7">
        <v>386.0</v>
      </c>
      <c r="J1579" s="11">
        <f t="shared" si="2"/>
        <v>2.620984456</v>
      </c>
      <c r="K1579" s="8">
        <f t="shared" si="3"/>
        <v>86.09341801</v>
      </c>
      <c r="L1579" s="7">
        <f>(400+599)/2</f>
        <v>499.5</v>
      </c>
      <c r="M1579" s="8">
        <f t="shared" si="4"/>
        <v>0.1723591952</v>
      </c>
    </row>
    <row r="1580" ht="15.75" hidden="1" customHeight="1">
      <c r="A1580" s="7">
        <v>2021.0</v>
      </c>
      <c r="B1580" s="7">
        <v>5.0</v>
      </c>
      <c r="C1580" s="7" t="s">
        <v>31</v>
      </c>
      <c r="D1580" s="7" t="s">
        <v>53</v>
      </c>
      <c r="E1580" s="7" t="s">
        <v>32</v>
      </c>
      <c r="F1580" s="8">
        <v>334.68803</v>
      </c>
      <c r="G1580" s="9">
        <v>3.8908</v>
      </c>
      <c r="H1580" s="10">
        <f t="shared" si="1"/>
        <v>3890.8</v>
      </c>
      <c r="I1580" s="7">
        <v>3511.0</v>
      </c>
      <c r="J1580" s="11">
        <f t="shared" si="2"/>
        <v>1.108174309</v>
      </c>
      <c r="K1580" s="8">
        <f t="shared" si="3"/>
        <v>86.02036342</v>
      </c>
      <c r="L1580" s="7">
        <f>(300+349)/2</f>
        <v>324.5</v>
      </c>
      <c r="M1580" s="8">
        <f t="shared" si="4"/>
        <v>0.2650858657</v>
      </c>
    </row>
    <row r="1581" ht="15.75" hidden="1" customHeight="1">
      <c r="A1581" s="7">
        <v>2021.0</v>
      </c>
      <c r="B1581" s="7">
        <v>5.0</v>
      </c>
      <c r="C1581" s="7" t="s">
        <v>31</v>
      </c>
      <c r="D1581" s="7" t="s">
        <v>22</v>
      </c>
      <c r="E1581" s="7" t="s">
        <v>23</v>
      </c>
      <c r="F1581" s="8">
        <v>136.563048</v>
      </c>
      <c r="G1581" s="9">
        <v>1.5262</v>
      </c>
      <c r="H1581" s="10">
        <f t="shared" si="1"/>
        <v>1526.2</v>
      </c>
      <c r="I1581" s="7">
        <v>212.0</v>
      </c>
      <c r="J1581" s="11">
        <f t="shared" si="2"/>
        <v>7.199056604</v>
      </c>
      <c r="K1581" s="8">
        <f t="shared" si="3"/>
        <v>89.47912987</v>
      </c>
      <c r="L1581" s="7">
        <v>200.0</v>
      </c>
      <c r="M1581" s="8">
        <f t="shared" si="4"/>
        <v>0.4473956493</v>
      </c>
    </row>
    <row r="1582" ht="15.75" hidden="1" customHeight="1">
      <c r="A1582" s="7">
        <v>2021.0</v>
      </c>
      <c r="B1582" s="7">
        <v>5.0</v>
      </c>
      <c r="C1582" s="7" t="s">
        <v>31</v>
      </c>
      <c r="D1582" s="7" t="s">
        <v>24</v>
      </c>
      <c r="E1582" s="7" t="s">
        <v>17</v>
      </c>
      <c r="F1582" s="8">
        <v>111.212183</v>
      </c>
      <c r="G1582" s="9">
        <v>0.6706</v>
      </c>
      <c r="H1582" s="10">
        <f t="shared" si="1"/>
        <v>670.6</v>
      </c>
      <c r="I1582" s="7">
        <v>271.0</v>
      </c>
      <c r="J1582" s="11">
        <f t="shared" si="2"/>
        <v>2.474538745</v>
      </c>
      <c r="K1582" s="8">
        <f t="shared" si="3"/>
        <v>165.8398196</v>
      </c>
      <c r="L1582" s="7">
        <f>(350+399)/2</f>
        <v>374.5</v>
      </c>
      <c r="M1582" s="8">
        <f t="shared" si="4"/>
        <v>0.4428299588</v>
      </c>
    </row>
    <row r="1583" ht="15.75" hidden="1" customHeight="1">
      <c r="A1583" s="7">
        <v>2021.0</v>
      </c>
      <c r="B1583" s="7">
        <v>5.0</v>
      </c>
      <c r="C1583" s="7" t="s">
        <v>31</v>
      </c>
      <c r="D1583" s="7" t="s">
        <v>57</v>
      </c>
      <c r="E1583" s="7" t="s">
        <v>18</v>
      </c>
      <c r="F1583" s="8">
        <v>91.027754</v>
      </c>
      <c r="G1583" s="9">
        <v>1.0727</v>
      </c>
      <c r="H1583" s="10">
        <f t="shared" si="1"/>
        <v>1072.7</v>
      </c>
      <c r="I1583" s="7">
        <v>1.0</v>
      </c>
      <c r="J1583" s="11">
        <f t="shared" si="2"/>
        <v>1072.7</v>
      </c>
      <c r="K1583" s="8">
        <f t="shared" si="3"/>
        <v>84.85853827</v>
      </c>
      <c r="L1583" s="7">
        <f>(400+599)/2</f>
        <v>499.5</v>
      </c>
      <c r="M1583" s="8">
        <f t="shared" si="4"/>
        <v>0.1698869635</v>
      </c>
    </row>
    <row r="1584" ht="15.75" hidden="1" customHeight="1">
      <c r="A1584" s="7">
        <v>2021.0</v>
      </c>
      <c r="B1584" s="7">
        <v>5.0</v>
      </c>
      <c r="C1584" s="7" t="s">
        <v>37</v>
      </c>
      <c r="D1584" s="7" t="s">
        <v>15</v>
      </c>
      <c r="E1584" s="7" t="s">
        <v>16</v>
      </c>
      <c r="F1584" s="8">
        <v>7220.074814999999</v>
      </c>
      <c r="G1584" s="9">
        <v>135.3355</v>
      </c>
      <c r="H1584" s="10">
        <f t="shared" si="1"/>
        <v>135335.5</v>
      </c>
      <c r="I1584" s="7">
        <v>11852.0</v>
      </c>
      <c r="J1584" s="11">
        <f t="shared" si="2"/>
        <v>11.41879008</v>
      </c>
      <c r="K1584" s="8">
        <f t="shared" si="3"/>
        <v>53.3494524</v>
      </c>
      <c r="L1584" s="7">
        <f>(200+249)/2</f>
        <v>224.5</v>
      </c>
      <c r="M1584" s="8">
        <f t="shared" si="4"/>
        <v>0.237636759</v>
      </c>
    </row>
    <row r="1585" ht="15.75" hidden="1" customHeight="1">
      <c r="A1585" s="7">
        <v>2021.0</v>
      </c>
      <c r="B1585" s="7">
        <v>5.0</v>
      </c>
      <c r="C1585" s="7" t="s">
        <v>37</v>
      </c>
      <c r="D1585" s="7" t="s">
        <v>15</v>
      </c>
      <c r="E1585" s="7" t="s">
        <v>17</v>
      </c>
      <c r="F1585" s="8">
        <v>9661.265621</v>
      </c>
      <c r="G1585" s="9">
        <v>94.3423</v>
      </c>
      <c r="H1585" s="10">
        <f t="shared" si="1"/>
        <v>94342.3</v>
      </c>
      <c r="I1585" s="7">
        <v>15176.0</v>
      </c>
      <c r="J1585" s="11">
        <f t="shared" si="2"/>
        <v>6.216545862</v>
      </c>
      <c r="K1585" s="8">
        <f t="shared" si="3"/>
        <v>102.4065093</v>
      </c>
      <c r="L1585" s="7">
        <f>(350+399)/2</f>
        <v>374.5</v>
      </c>
      <c r="M1585" s="8">
        <f t="shared" si="4"/>
        <v>0.2734486229</v>
      </c>
    </row>
    <row r="1586" ht="15.75" hidden="1" customHeight="1">
      <c r="A1586" s="7">
        <v>2021.0</v>
      </c>
      <c r="B1586" s="7">
        <v>5.0</v>
      </c>
      <c r="C1586" s="7" t="s">
        <v>37</v>
      </c>
      <c r="D1586" s="7" t="s">
        <v>15</v>
      </c>
      <c r="E1586" s="7" t="s">
        <v>18</v>
      </c>
      <c r="F1586" s="8">
        <v>1041.996994</v>
      </c>
      <c r="G1586" s="9">
        <v>7.8155</v>
      </c>
      <c r="H1586" s="10">
        <f t="shared" si="1"/>
        <v>7815.5</v>
      </c>
      <c r="I1586" s="7">
        <v>585.0</v>
      </c>
      <c r="J1586" s="11">
        <f t="shared" si="2"/>
        <v>13.35982906</v>
      </c>
      <c r="K1586" s="8">
        <f t="shared" si="3"/>
        <v>133.3244187</v>
      </c>
      <c r="L1586" s="7">
        <f>(400+599)/2</f>
        <v>499.5</v>
      </c>
      <c r="M1586" s="8">
        <f t="shared" si="4"/>
        <v>0.2669157531</v>
      </c>
    </row>
    <row r="1587" ht="15.75" hidden="1" customHeight="1">
      <c r="A1587" s="7">
        <v>2021.0</v>
      </c>
      <c r="B1587" s="7">
        <v>5.0</v>
      </c>
      <c r="C1587" s="7" t="s">
        <v>37</v>
      </c>
      <c r="D1587" s="7" t="s">
        <v>15</v>
      </c>
      <c r="E1587" s="7" t="s">
        <v>19</v>
      </c>
      <c r="F1587" s="8">
        <v>0.866289</v>
      </c>
      <c r="G1587" s="9">
        <v>0.0042</v>
      </c>
      <c r="H1587" s="10">
        <f t="shared" si="1"/>
        <v>4.2</v>
      </c>
      <c r="I1587" s="7">
        <v>2.0</v>
      </c>
      <c r="J1587" s="11">
        <f t="shared" si="2"/>
        <v>2.1</v>
      </c>
      <c r="K1587" s="8">
        <f t="shared" si="3"/>
        <v>206.2592857</v>
      </c>
      <c r="L1587" s="7">
        <f>(600+899)/2</f>
        <v>749.5</v>
      </c>
      <c r="M1587" s="8">
        <f t="shared" si="4"/>
        <v>0.2751958448</v>
      </c>
    </row>
    <row r="1588" ht="15.75" hidden="1" customHeight="1">
      <c r="A1588" s="7">
        <v>2021.0</v>
      </c>
      <c r="B1588" s="7">
        <v>5.0</v>
      </c>
      <c r="C1588" s="7" t="s">
        <v>37</v>
      </c>
      <c r="D1588" s="7" t="s">
        <v>20</v>
      </c>
      <c r="E1588" s="7" t="s">
        <v>16</v>
      </c>
      <c r="F1588" s="8">
        <v>111.543779</v>
      </c>
      <c r="G1588" s="9">
        <v>1.0079</v>
      </c>
      <c r="H1588" s="10">
        <f t="shared" si="1"/>
        <v>1007.9</v>
      </c>
      <c r="I1588" s="7">
        <v>249.0</v>
      </c>
      <c r="J1588" s="11">
        <f t="shared" si="2"/>
        <v>4.047791165</v>
      </c>
      <c r="K1588" s="8">
        <f t="shared" si="3"/>
        <v>110.66949</v>
      </c>
      <c r="L1588" s="7">
        <f>(200+249)/2</f>
        <v>224.5</v>
      </c>
      <c r="M1588" s="8">
        <f t="shared" si="4"/>
        <v>0.4929598665</v>
      </c>
    </row>
    <row r="1589" ht="15.75" hidden="1" customHeight="1">
      <c r="A1589" s="7">
        <v>2021.0</v>
      </c>
      <c r="B1589" s="7">
        <v>5.0</v>
      </c>
      <c r="C1589" s="7" t="s">
        <v>37</v>
      </c>
      <c r="D1589" s="7" t="s">
        <v>20</v>
      </c>
      <c r="E1589" s="7" t="s">
        <v>18</v>
      </c>
      <c r="F1589" s="8">
        <v>7424.948826</v>
      </c>
      <c r="G1589" s="9">
        <v>39.3356</v>
      </c>
      <c r="H1589" s="10">
        <f t="shared" si="1"/>
        <v>39335.6</v>
      </c>
      <c r="I1589" s="7">
        <v>1844.0</v>
      </c>
      <c r="J1589" s="11">
        <f t="shared" si="2"/>
        <v>21.33167028</v>
      </c>
      <c r="K1589" s="8">
        <f t="shared" si="3"/>
        <v>188.7590078</v>
      </c>
      <c r="L1589" s="7">
        <f>(400+599)/2</f>
        <v>499.5</v>
      </c>
      <c r="M1589" s="8">
        <f t="shared" si="4"/>
        <v>0.3778959114</v>
      </c>
    </row>
    <row r="1590" ht="15.75" hidden="1" customHeight="1">
      <c r="A1590" s="7">
        <v>2021.0</v>
      </c>
      <c r="B1590" s="7">
        <v>5.0</v>
      </c>
      <c r="C1590" s="7" t="s">
        <v>37</v>
      </c>
      <c r="D1590" s="7" t="s">
        <v>56</v>
      </c>
      <c r="E1590" s="7" t="s">
        <v>17</v>
      </c>
      <c r="F1590" s="8">
        <v>2329.209672</v>
      </c>
      <c r="G1590" s="9">
        <v>34.9286</v>
      </c>
      <c r="H1590" s="10">
        <f t="shared" si="1"/>
        <v>34928.6</v>
      </c>
      <c r="I1590" s="7">
        <v>7585.0</v>
      </c>
      <c r="J1590" s="11">
        <f t="shared" si="2"/>
        <v>4.604957152</v>
      </c>
      <c r="K1590" s="8">
        <f t="shared" si="3"/>
        <v>66.68488494</v>
      </c>
      <c r="L1590" s="7">
        <f>(350+399)/2</f>
        <v>374.5</v>
      </c>
      <c r="M1590" s="8">
        <f t="shared" si="4"/>
        <v>0.1780637782</v>
      </c>
    </row>
    <row r="1591" ht="15.75" hidden="1" customHeight="1">
      <c r="A1591" s="7">
        <v>2021.0</v>
      </c>
      <c r="B1591" s="7">
        <v>5.0</v>
      </c>
      <c r="C1591" s="7" t="s">
        <v>37</v>
      </c>
      <c r="D1591" s="7" t="s">
        <v>56</v>
      </c>
      <c r="E1591" s="7" t="s">
        <v>18</v>
      </c>
      <c r="F1591" s="8">
        <v>4.999411</v>
      </c>
      <c r="G1591" s="9">
        <v>0.044</v>
      </c>
      <c r="H1591" s="10">
        <f t="shared" si="1"/>
        <v>44</v>
      </c>
      <c r="I1591" s="7">
        <v>72.0</v>
      </c>
      <c r="J1591" s="11">
        <f t="shared" si="2"/>
        <v>0.6111111111</v>
      </c>
      <c r="K1591" s="8">
        <f t="shared" si="3"/>
        <v>113.6229773</v>
      </c>
      <c r="L1591" s="7">
        <f>(400+599)/2</f>
        <v>499.5</v>
      </c>
      <c r="M1591" s="8">
        <f t="shared" si="4"/>
        <v>0.227473428</v>
      </c>
    </row>
    <row r="1592" ht="15.75" hidden="1" customHeight="1">
      <c r="A1592" s="7">
        <v>2021.0</v>
      </c>
      <c r="B1592" s="7">
        <v>5.0</v>
      </c>
      <c r="C1592" s="7" t="s">
        <v>37</v>
      </c>
      <c r="D1592" s="7" t="s">
        <v>25</v>
      </c>
      <c r="E1592" s="7" t="s">
        <v>17</v>
      </c>
      <c r="F1592" s="8">
        <v>1515.283204</v>
      </c>
      <c r="G1592" s="9">
        <v>21.7396</v>
      </c>
      <c r="H1592" s="10">
        <f t="shared" si="1"/>
        <v>21739.6</v>
      </c>
      <c r="I1592" s="7">
        <v>1671.0</v>
      </c>
      <c r="J1592" s="11">
        <f t="shared" si="2"/>
        <v>13.00993417</v>
      </c>
      <c r="K1592" s="8">
        <f t="shared" si="3"/>
        <v>69.70152183</v>
      </c>
      <c r="L1592" s="7">
        <f t="shared" ref="L1592:L1593" si="98">(350+399)/2</f>
        <v>374.5</v>
      </c>
      <c r="M1592" s="8">
        <f t="shared" si="4"/>
        <v>0.1861188834</v>
      </c>
    </row>
    <row r="1593" ht="15.75" hidden="1" customHeight="1">
      <c r="A1593" s="7">
        <v>2021.0</v>
      </c>
      <c r="B1593" s="7">
        <v>5.0</v>
      </c>
      <c r="C1593" s="7" t="s">
        <v>37</v>
      </c>
      <c r="D1593" s="7" t="s">
        <v>49</v>
      </c>
      <c r="E1593" s="7" t="s">
        <v>17</v>
      </c>
      <c r="F1593" s="8">
        <v>829.925924</v>
      </c>
      <c r="G1593" s="9">
        <v>13.6827</v>
      </c>
      <c r="H1593" s="10">
        <f t="shared" si="1"/>
        <v>13682.7</v>
      </c>
      <c r="I1593" s="7">
        <v>4261.0</v>
      </c>
      <c r="J1593" s="11">
        <f t="shared" si="2"/>
        <v>3.211147618</v>
      </c>
      <c r="K1593" s="8">
        <f t="shared" si="3"/>
        <v>60.6551283</v>
      </c>
      <c r="L1593" s="7">
        <f t="shared" si="98"/>
        <v>374.5</v>
      </c>
      <c r="M1593" s="8">
        <f t="shared" si="4"/>
        <v>0.1619629594</v>
      </c>
    </row>
    <row r="1594" ht="15.75" hidden="1" customHeight="1">
      <c r="A1594" s="7">
        <v>2021.0</v>
      </c>
      <c r="B1594" s="7">
        <v>5.0</v>
      </c>
      <c r="C1594" s="7" t="s">
        <v>37</v>
      </c>
      <c r="D1594" s="7" t="s">
        <v>21</v>
      </c>
      <c r="E1594" s="7" t="s">
        <v>16</v>
      </c>
      <c r="F1594" s="8">
        <v>60.751409</v>
      </c>
      <c r="G1594" s="9">
        <v>1.9199</v>
      </c>
      <c r="H1594" s="10">
        <f t="shared" si="1"/>
        <v>1919.9</v>
      </c>
      <c r="I1594" s="7">
        <v>247.0</v>
      </c>
      <c r="J1594" s="11">
        <f t="shared" si="2"/>
        <v>7.772874494</v>
      </c>
      <c r="K1594" s="8">
        <f t="shared" si="3"/>
        <v>31.64300693</v>
      </c>
      <c r="L1594" s="7">
        <f>(200+249)/2</f>
        <v>224.5</v>
      </c>
      <c r="M1594" s="8">
        <f t="shared" si="4"/>
        <v>0.1409488059</v>
      </c>
    </row>
    <row r="1595" ht="15.75" hidden="1" customHeight="1">
      <c r="A1595" s="7">
        <v>2021.0</v>
      </c>
      <c r="B1595" s="7">
        <v>5.0</v>
      </c>
      <c r="C1595" s="7" t="s">
        <v>37</v>
      </c>
      <c r="D1595" s="7" t="s">
        <v>21</v>
      </c>
      <c r="E1595" s="7" t="s">
        <v>18</v>
      </c>
      <c r="F1595" s="8">
        <v>432.96244</v>
      </c>
      <c r="G1595" s="9">
        <v>4.582</v>
      </c>
      <c r="H1595" s="10">
        <f t="shared" si="1"/>
        <v>4582</v>
      </c>
      <c r="I1595" s="7">
        <v>1413.0</v>
      </c>
      <c r="J1595" s="11">
        <f t="shared" si="2"/>
        <v>3.242745931</v>
      </c>
      <c r="K1595" s="8">
        <f t="shared" si="3"/>
        <v>94.49202095</v>
      </c>
      <c r="L1595" s="7">
        <f>(400+599)/2</f>
        <v>499.5</v>
      </c>
      <c r="M1595" s="8">
        <f t="shared" si="4"/>
        <v>0.1891732151</v>
      </c>
    </row>
    <row r="1596" ht="15.75" hidden="1" customHeight="1">
      <c r="A1596" s="7">
        <v>2021.0</v>
      </c>
      <c r="B1596" s="7">
        <v>5.0</v>
      </c>
      <c r="C1596" s="7" t="s">
        <v>37</v>
      </c>
      <c r="D1596" s="7" t="s">
        <v>53</v>
      </c>
      <c r="E1596" s="7" t="s">
        <v>32</v>
      </c>
      <c r="F1596" s="8">
        <v>411.48491</v>
      </c>
      <c r="G1596" s="9">
        <v>4.7963</v>
      </c>
      <c r="H1596" s="10">
        <f t="shared" si="1"/>
        <v>4796.3</v>
      </c>
      <c r="I1596" s="7">
        <v>3969.0</v>
      </c>
      <c r="J1596" s="11">
        <f t="shared" si="2"/>
        <v>1.208440413</v>
      </c>
      <c r="K1596" s="8">
        <f t="shared" si="3"/>
        <v>85.79215437</v>
      </c>
      <c r="L1596" s="7">
        <f>(300+349)/2</f>
        <v>324.5</v>
      </c>
      <c r="M1596" s="8">
        <f t="shared" si="4"/>
        <v>0.2643826021</v>
      </c>
    </row>
    <row r="1597" ht="15.75" hidden="1" customHeight="1">
      <c r="A1597" s="7">
        <v>2021.0</v>
      </c>
      <c r="B1597" s="7">
        <v>5.0</v>
      </c>
      <c r="C1597" s="7" t="s">
        <v>37</v>
      </c>
      <c r="D1597" s="7" t="s">
        <v>38</v>
      </c>
      <c r="E1597" s="7" t="s">
        <v>23</v>
      </c>
      <c r="F1597" s="8">
        <v>382.5996</v>
      </c>
      <c r="G1597" s="9">
        <v>1.2937</v>
      </c>
      <c r="H1597" s="10">
        <f t="shared" si="1"/>
        <v>1293.7</v>
      </c>
      <c r="I1597" s="7">
        <v>113.0</v>
      </c>
      <c r="J1597" s="11">
        <f t="shared" si="2"/>
        <v>11.44867257</v>
      </c>
      <c r="K1597" s="8">
        <f t="shared" si="3"/>
        <v>295.740589</v>
      </c>
      <c r="L1597" s="7">
        <v>200.0</v>
      </c>
      <c r="M1597" s="8">
        <f t="shared" si="4"/>
        <v>1.478702945</v>
      </c>
    </row>
    <row r="1598" ht="15.75" hidden="1" customHeight="1">
      <c r="A1598" s="7">
        <v>2021.0</v>
      </c>
      <c r="B1598" s="7">
        <v>5.0</v>
      </c>
      <c r="C1598" s="7" t="s">
        <v>37</v>
      </c>
      <c r="D1598" s="7" t="s">
        <v>38</v>
      </c>
      <c r="E1598" s="7" t="s">
        <v>17</v>
      </c>
      <c r="F1598" s="8">
        <v>4.805201</v>
      </c>
      <c r="G1598" s="9">
        <v>0.0113</v>
      </c>
      <c r="H1598" s="10">
        <f t="shared" si="1"/>
        <v>11.3</v>
      </c>
      <c r="I1598" s="7">
        <v>4.0</v>
      </c>
      <c r="J1598" s="11">
        <f t="shared" si="2"/>
        <v>2.825</v>
      </c>
      <c r="K1598" s="8">
        <f t="shared" si="3"/>
        <v>425.2390265</v>
      </c>
      <c r="L1598" s="7">
        <f>(350+399)/2</f>
        <v>374.5</v>
      </c>
      <c r="M1598" s="8">
        <f t="shared" si="4"/>
        <v>1.135484717</v>
      </c>
    </row>
    <row r="1599" ht="15.75" hidden="1" customHeight="1">
      <c r="A1599" s="7">
        <v>2021.0</v>
      </c>
      <c r="B1599" s="7">
        <v>5.0</v>
      </c>
      <c r="C1599" s="7" t="s">
        <v>37</v>
      </c>
      <c r="D1599" s="7" t="s">
        <v>38</v>
      </c>
      <c r="E1599" s="7" t="s">
        <v>18</v>
      </c>
      <c r="F1599" s="8">
        <v>24.562618</v>
      </c>
      <c r="G1599" s="9">
        <v>0.0493</v>
      </c>
      <c r="H1599" s="10">
        <f t="shared" si="1"/>
        <v>49.3</v>
      </c>
      <c r="I1599" s="7">
        <v>44.0</v>
      </c>
      <c r="J1599" s="11">
        <f t="shared" si="2"/>
        <v>1.120454545</v>
      </c>
      <c r="K1599" s="8">
        <f t="shared" si="3"/>
        <v>498.2275456</v>
      </c>
      <c r="L1599" s="7">
        <f>(400+599)/2</f>
        <v>499.5</v>
      </c>
      <c r="M1599" s="8">
        <f t="shared" si="4"/>
        <v>0.9974525438</v>
      </c>
    </row>
    <row r="1600" ht="15.75" hidden="1" customHeight="1">
      <c r="A1600" s="7">
        <v>2021.0</v>
      </c>
      <c r="B1600" s="7">
        <v>5.0</v>
      </c>
      <c r="C1600" s="7" t="s">
        <v>37</v>
      </c>
      <c r="D1600" s="7" t="s">
        <v>24</v>
      </c>
      <c r="E1600" s="7" t="s">
        <v>17</v>
      </c>
      <c r="F1600" s="8">
        <v>316.395114</v>
      </c>
      <c r="G1600" s="9">
        <v>1.6667</v>
      </c>
      <c r="H1600" s="10">
        <f t="shared" si="1"/>
        <v>1666.7</v>
      </c>
      <c r="I1600" s="7">
        <v>287.0</v>
      </c>
      <c r="J1600" s="11">
        <f t="shared" si="2"/>
        <v>5.807317073</v>
      </c>
      <c r="K1600" s="8">
        <f t="shared" si="3"/>
        <v>189.8332717</v>
      </c>
      <c r="L1600" s="7">
        <f t="shared" ref="L1600:L1601" si="99">(350+399)/2</f>
        <v>374.5</v>
      </c>
      <c r="M1600" s="8">
        <f t="shared" si="4"/>
        <v>0.5068979219</v>
      </c>
    </row>
    <row r="1601" ht="15.75" hidden="1" customHeight="1">
      <c r="A1601" s="7">
        <v>2021.0</v>
      </c>
      <c r="B1601" s="7">
        <v>5.0</v>
      </c>
      <c r="C1601" s="7" t="s">
        <v>37</v>
      </c>
      <c r="D1601" s="7" t="s">
        <v>39</v>
      </c>
      <c r="E1601" s="7" t="s">
        <v>17</v>
      </c>
      <c r="F1601" s="8">
        <v>39.231244</v>
      </c>
      <c r="G1601" s="9">
        <v>0.0853</v>
      </c>
      <c r="H1601" s="10">
        <f t="shared" si="1"/>
        <v>85.3</v>
      </c>
      <c r="I1601" s="7">
        <v>1.0</v>
      </c>
      <c r="J1601" s="11">
        <f t="shared" si="2"/>
        <v>85.3</v>
      </c>
      <c r="K1601" s="8">
        <f t="shared" si="3"/>
        <v>459.9207972</v>
      </c>
      <c r="L1601" s="7">
        <f t="shared" si="99"/>
        <v>374.5</v>
      </c>
      <c r="M1601" s="8">
        <f t="shared" si="4"/>
        <v>1.228092916</v>
      </c>
    </row>
    <row r="1602" ht="15.75" hidden="1" customHeight="1">
      <c r="A1602" s="7">
        <v>2021.0</v>
      </c>
      <c r="B1602" s="7">
        <v>5.0</v>
      </c>
      <c r="C1602" s="7" t="s">
        <v>37</v>
      </c>
      <c r="D1602" s="7" t="s">
        <v>39</v>
      </c>
      <c r="E1602" s="7" t="s">
        <v>18</v>
      </c>
      <c r="F1602" s="8">
        <v>222.563144</v>
      </c>
      <c r="G1602" s="9">
        <v>0.398</v>
      </c>
      <c r="H1602" s="10">
        <f t="shared" si="1"/>
        <v>398</v>
      </c>
      <c r="I1602" s="7">
        <v>1.0</v>
      </c>
      <c r="J1602" s="11">
        <f t="shared" si="2"/>
        <v>398</v>
      </c>
      <c r="K1602" s="8">
        <f t="shared" si="3"/>
        <v>559.2038794</v>
      </c>
      <c r="L1602" s="7">
        <f>(400+599)/2</f>
        <v>499.5</v>
      </c>
      <c r="M1602" s="8">
        <f t="shared" si="4"/>
        <v>1.119527286</v>
      </c>
    </row>
    <row r="1603" ht="15.75" hidden="1" customHeight="1">
      <c r="A1603" s="7">
        <v>2021.0</v>
      </c>
      <c r="B1603" s="7">
        <v>6.0</v>
      </c>
      <c r="C1603" s="7" t="s">
        <v>14</v>
      </c>
      <c r="D1603" s="7" t="s">
        <v>15</v>
      </c>
      <c r="E1603" s="7" t="s">
        <v>16</v>
      </c>
      <c r="F1603" s="8">
        <v>916.589147</v>
      </c>
      <c r="G1603" s="9">
        <v>14.4889</v>
      </c>
      <c r="H1603" s="10">
        <f t="shared" si="1"/>
        <v>14488.9</v>
      </c>
      <c r="I1603" s="7">
        <v>553.0</v>
      </c>
      <c r="J1603" s="11">
        <f t="shared" si="2"/>
        <v>26.2005425</v>
      </c>
      <c r="K1603" s="8">
        <f t="shared" si="3"/>
        <v>63.26147237</v>
      </c>
      <c r="L1603" s="7">
        <f>(200+249)/2</f>
        <v>224.5</v>
      </c>
      <c r="M1603" s="8">
        <f t="shared" si="4"/>
        <v>0.2817882956</v>
      </c>
    </row>
    <row r="1604" ht="15.75" customHeight="1">
      <c r="A1604" s="7">
        <v>2021.0</v>
      </c>
      <c r="B1604" s="7">
        <v>6.0</v>
      </c>
      <c r="C1604" s="7" t="s">
        <v>14</v>
      </c>
      <c r="D1604" s="7" t="s">
        <v>15</v>
      </c>
      <c r="E1604" s="7" t="s">
        <v>17</v>
      </c>
      <c r="F1604" s="8">
        <v>4782.541053</v>
      </c>
      <c r="G1604" s="9">
        <v>48.4585</v>
      </c>
      <c r="H1604" s="10">
        <f t="shared" si="1"/>
        <v>48458.5</v>
      </c>
      <c r="I1604" s="7">
        <v>787.0</v>
      </c>
      <c r="J1604" s="11">
        <f t="shared" si="2"/>
        <v>61.57369759</v>
      </c>
      <c r="K1604" s="8">
        <f t="shared" si="3"/>
        <v>98.69354299</v>
      </c>
      <c r="L1604" s="7">
        <f>(350+399)/2</f>
        <v>374.5</v>
      </c>
      <c r="M1604" s="8">
        <f t="shared" si="4"/>
        <v>0.2635341602</v>
      </c>
    </row>
    <row r="1605" ht="15.75" customHeight="1">
      <c r="A1605" s="7">
        <v>2021.0</v>
      </c>
      <c r="B1605" s="7">
        <v>6.0</v>
      </c>
      <c r="C1605" s="7" t="s">
        <v>14</v>
      </c>
      <c r="D1605" s="7" t="s">
        <v>15</v>
      </c>
      <c r="E1605" s="7" t="s">
        <v>18</v>
      </c>
      <c r="F1605" s="8">
        <v>2572.258208</v>
      </c>
      <c r="G1605" s="9">
        <v>22.4112</v>
      </c>
      <c r="H1605" s="10">
        <f t="shared" si="1"/>
        <v>22411.2</v>
      </c>
      <c r="I1605" s="7">
        <v>591.0</v>
      </c>
      <c r="J1605" s="11">
        <f t="shared" si="2"/>
        <v>37.92081218</v>
      </c>
      <c r="K1605" s="8">
        <f t="shared" si="3"/>
        <v>114.7755679</v>
      </c>
      <c r="L1605" s="7">
        <f>(400+599)/2</f>
        <v>499.5</v>
      </c>
      <c r="M1605" s="8">
        <f t="shared" si="4"/>
        <v>0.2297809168</v>
      </c>
    </row>
    <row r="1606" ht="15.75" hidden="1" customHeight="1">
      <c r="A1606" s="7">
        <v>2021.0</v>
      </c>
      <c r="B1606" s="7">
        <v>6.0</v>
      </c>
      <c r="C1606" s="7" t="s">
        <v>14</v>
      </c>
      <c r="D1606" s="7" t="s">
        <v>20</v>
      </c>
      <c r="E1606" s="7" t="s">
        <v>16</v>
      </c>
      <c r="F1606" s="8">
        <v>10.52085</v>
      </c>
      <c r="G1606" s="9">
        <v>0.085</v>
      </c>
      <c r="H1606" s="10">
        <f t="shared" si="1"/>
        <v>85</v>
      </c>
      <c r="I1606" s="7">
        <v>11.0</v>
      </c>
      <c r="J1606" s="11">
        <f t="shared" si="2"/>
        <v>7.727272727</v>
      </c>
      <c r="K1606" s="8">
        <f t="shared" si="3"/>
        <v>123.7747059</v>
      </c>
      <c r="L1606" s="7">
        <f>(200+249)/2</f>
        <v>224.5</v>
      </c>
      <c r="M1606" s="8">
        <f t="shared" si="4"/>
        <v>0.5513349928</v>
      </c>
    </row>
    <row r="1607" ht="15.75" customHeight="1">
      <c r="A1607" s="7">
        <v>2021.0</v>
      </c>
      <c r="B1607" s="7">
        <v>6.0</v>
      </c>
      <c r="C1607" s="7" t="s">
        <v>14</v>
      </c>
      <c r="D1607" s="7" t="s">
        <v>20</v>
      </c>
      <c r="E1607" s="7" t="s">
        <v>18</v>
      </c>
      <c r="F1607" s="8">
        <v>4729.630735</v>
      </c>
      <c r="G1607" s="9">
        <v>27.6087</v>
      </c>
      <c r="H1607" s="10">
        <f t="shared" si="1"/>
        <v>27608.7</v>
      </c>
      <c r="I1607" s="7">
        <v>654.0</v>
      </c>
      <c r="J1607" s="11">
        <f t="shared" si="2"/>
        <v>42.21513761</v>
      </c>
      <c r="K1607" s="8">
        <f t="shared" si="3"/>
        <v>171.3094327</v>
      </c>
      <c r="L1607" s="7">
        <f>(400+599)/2</f>
        <v>499.5</v>
      </c>
      <c r="M1607" s="8">
        <f t="shared" si="4"/>
        <v>0.3429618273</v>
      </c>
    </row>
    <row r="1608" ht="15.75" customHeight="1">
      <c r="A1608" s="7">
        <v>2021.0</v>
      </c>
      <c r="B1608" s="7">
        <v>6.0</v>
      </c>
      <c r="C1608" s="7" t="s">
        <v>14</v>
      </c>
      <c r="D1608" s="7" t="s">
        <v>22</v>
      </c>
      <c r="E1608" s="7" t="s">
        <v>23</v>
      </c>
      <c r="F1608" s="8">
        <v>271.40479</v>
      </c>
      <c r="G1608" s="9">
        <v>2.4222</v>
      </c>
      <c r="H1608" s="10">
        <f t="shared" si="1"/>
        <v>2422.2</v>
      </c>
      <c r="I1608" s="7">
        <v>99.0</v>
      </c>
      <c r="J1608" s="11">
        <f t="shared" si="2"/>
        <v>24.46666667</v>
      </c>
      <c r="K1608" s="8">
        <f t="shared" si="3"/>
        <v>112.0488771</v>
      </c>
      <c r="L1608" s="7">
        <v>200.0</v>
      </c>
      <c r="M1608" s="8">
        <f t="shared" si="4"/>
        <v>0.5602443853</v>
      </c>
    </row>
    <row r="1609" ht="15.75" customHeight="1">
      <c r="A1609" s="7">
        <v>2021.0</v>
      </c>
      <c r="B1609" s="7">
        <v>6.0</v>
      </c>
      <c r="C1609" s="7" t="s">
        <v>14</v>
      </c>
      <c r="D1609" s="7" t="s">
        <v>25</v>
      </c>
      <c r="E1609" s="7" t="s">
        <v>17</v>
      </c>
      <c r="F1609" s="8">
        <v>230.718658</v>
      </c>
      <c r="G1609" s="9">
        <v>2.8009</v>
      </c>
      <c r="H1609" s="10">
        <f t="shared" si="1"/>
        <v>2800.9</v>
      </c>
      <c r="I1609" s="7">
        <v>236.0</v>
      </c>
      <c r="J1609" s="11">
        <f t="shared" si="2"/>
        <v>11.86822034</v>
      </c>
      <c r="K1609" s="8">
        <f t="shared" si="3"/>
        <v>82.37304366</v>
      </c>
      <c r="L1609" s="7">
        <f>(350+399)/2</f>
        <v>374.5</v>
      </c>
      <c r="M1609" s="8">
        <f t="shared" si="4"/>
        <v>0.2199547227</v>
      </c>
    </row>
    <row r="1610" ht="15.75" customHeight="1">
      <c r="A1610" s="7">
        <v>2021.0</v>
      </c>
      <c r="B1610" s="7">
        <v>6.0</v>
      </c>
      <c r="C1610" s="7" t="s">
        <v>14</v>
      </c>
      <c r="D1610" s="7" t="s">
        <v>26</v>
      </c>
      <c r="E1610" s="7" t="s">
        <v>27</v>
      </c>
      <c r="F1610" s="8">
        <v>10.521911</v>
      </c>
      <c r="G1610" s="9">
        <v>0.0324</v>
      </c>
      <c r="H1610" s="10">
        <f t="shared" si="1"/>
        <v>32.4</v>
      </c>
      <c r="I1610" s="7">
        <v>15.0</v>
      </c>
      <c r="J1610" s="11">
        <f t="shared" si="2"/>
        <v>2.16</v>
      </c>
      <c r="K1610" s="8">
        <f t="shared" si="3"/>
        <v>324.7503395</v>
      </c>
      <c r="L1610" s="7">
        <f>(250+299)/2</f>
        <v>274.5</v>
      </c>
      <c r="M1610" s="8">
        <f t="shared" si="4"/>
        <v>1.183061346</v>
      </c>
    </row>
    <row r="1611" ht="15.75" customHeight="1">
      <c r="A1611" s="7">
        <v>2021.0</v>
      </c>
      <c r="B1611" s="7">
        <v>6.0</v>
      </c>
      <c r="C1611" s="7" t="s">
        <v>14</v>
      </c>
      <c r="D1611" s="7" t="s">
        <v>26</v>
      </c>
      <c r="E1611" s="7" t="s">
        <v>18</v>
      </c>
      <c r="F1611" s="8">
        <v>132.086592</v>
      </c>
      <c r="G1611" s="9">
        <v>1.024</v>
      </c>
      <c r="H1611" s="10">
        <f t="shared" si="1"/>
        <v>1024</v>
      </c>
      <c r="I1611" s="7">
        <v>171.0</v>
      </c>
      <c r="J1611" s="11">
        <f t="shared" si="2"/>
        <v>5.988304094</v>
      </c>
      <c r="K1611" s="8">
        <f t="shared" si="3"/>
        <v>128.9908125</v>
      </c>
      <c r="L1611" s="7">
        <f>(400+599)/2</f>
        <v>499.5</v>
      </c>
      <c r="M1611" s="8">
        <f t="shared" si="4"/>
        <v>0.2582398649</v>
      </c>
    </row>
    <row r="1612" ht="15.75" hidden="1" customHeight="1">
      <c r="A1612" s="7">
        <v>2021.0</v>
      </c>
      <c r="B1612" s="7">
        <v>6.0</v>
      </c>
      <c r="C1612" s="7" t="s">
        <v>14</v>
      </c>
      <c r="D1612" s="7" t="s">
        <v>21</v>
      </c>
      <c r="E1612" s="7" t="s">
        <v>16</v>
      </c>
      <c r="F1612" s="8">
        <v>67.866183</v>
      </c>
      <c r="G1612" s="9">
        <v>0.9643</v>
      </c>
      <c r="H1612" s="10">
        <f t="shared" si="1"/>
        <v>964.3</v>
      </c>
      <c r="I1612" s="7">
        <v>149.0</v>
      </c>
      <c r="J1612" s="11">
        <f t="shared" si="2"/>
        <v>6.471812081</v>
      </c>
      <c r="K1612" s="8">
        <f t="shared" si="3"/>
        <v>70.37870269</v>
      </c>
      <c r="L1612" s="7">
        <f>(200+249)/2</f>
        <v>224.5</v>
      </c>
      <c r="M1612" s="8">
        <f t="shared" si="4"/>
        <v>0.3134908806</v>
      </c>
    </row>
    <row r="1613" ht="15.75" customHeight="1">
      <c r="A1613" s="7">
        <v>2021.0</v>
      </c>
      <c r="B1613" s="7">
        <v>6.0</v>
      </c>
      <c r="C1613" s="7" t="s">
        <v>14</v>
      </c>
      <c r="D1613" s="7" t="s">
        <v>21</v>
      </c>
      <c r="E1613" s="7" t="s">
        <v>18</v>
      </c>
      <c r="F1613" s="8">
        <v>59.064649</v>
      </c>
      <c r="G1613" s="9">
        <v>0.7189</v>
      </c>
      <c r="H1613" s="10">
        <f t="shared" si="1"/>
        <v>718.9</v>
      </c>
      <c r="I1613" s="7">
        <v>68.0</v>
      </c>
      <c r="J1613" s="11">
        <f t="shared" si="2"/>
        <v>10.57205882</v>
      </c>
      <c r="K1613" s="8">
        <f t="shared" si="3"/>
        <v>82.15975657</v>
      </c>
      <c r="L1613" s="7">
        <f>(400+599)/2</f>
        <v>499.5</v>
      </c>
      <c r="M1613" s="8">
        <f t="shared" si="4"/>
        <v>0.1644839971</v>
      </c>
    </row>
    <row r="1614" ht="15.75" customHeight="1">
      <c r="A1614" s="7">
        <v>2021.0</v>
      </c>
      <c r="B1614" s="7">
        <v>6.0</v>
      </c>
      <c r="C1614" s="7" t="s">
        <v>14</v>
      </c>
      <c r="D1614" s="7" t="s">
        <v>24</v>
      </c>
      <c r="E1614" s="7" t="s">
        <v>17</v>
      </c>
      <c r="F1614" s="8">
        <v>97.748139</v>
      </c>
      <c r="G1614" s="9">
        <v>0.5625</v>
      </c>
      <c r="H1614" s="10">
        <f t="shared" si="1"/>
        <v>562.5</v>
      </c>
      <c r="I1614" s="7">
        <v>1.0</v>
      </c>
      <c r="J1614" s="11">
        <f t="shared" si="2"/>
        <v>562.5</v>
      </c>
      <c r="K1614" s="8">
        <f t="shared" si="3"/>
        <v>173.7744693</v>
      </c>
      <c r="L1614" s="7">
        <f>(350+399)/2</f>
        <v>374.5</v>
      </c>
      <c r="M1614" s="8">
        <f t="shared" si="4"/>
        <v>0.4640172746</v>
      </c>
    </row>
    <row r="1615" ht="15.75" customHeight="1">
      <c r="A1615" s="7">
        <v>2021.0</v>
      </c>
      <c r="B1615" s="7">
        <v>6.0</v>
      </c>
      <c r="C1615" s="7" t="s">
        <v>14</v>
      </c>
      <c r="D1615" s="7" t="s">
        <v>28</v>
      </c>
      <c r="E1615" s="7" t="s">
        <v>18</v>
      </c>
      <c r="F1615" s="8">
        <v>88.235473</v>
      </c>
      <c r="G1615" s="9">
        <v>0.6822</v>
      </c>
      <c r="H1615" s="10">
        <f t="shared" si="1"/>
        <v>682.2</v>
      </c>
      <c r="I1615" s="7">
        <v>175.0</v>
      </c>
      <c r="J1615" s="11">
        <f t="shared" si="2"/>
        <v>3.898285714</v>
      </c>
      <c r="K1615" s="8">
        <f t="shared" si="3"/>
        <v>129.3395969</v>
      </c>
      <c r="L1615" s="7">
        <f>(400+599)/2</f>
        <v>499.5</v>
      </c>
      <c r="M1615" s="8">
        <f t="shared" si="4"/>
        <v>0.2589381319</v>
      </c>
    </row>
    <row r="1616" ht="15.75" customHeight="1">
      <c r="A1616" s="7">
        <v>2021.0</v>
      </c>
      <c r="B1616" s="7">
        <v>6.0</v>
      </c>
      <c r="C1616" s="7" t="s">
        <v>14</v>
      </c>
      <c r="D1616" s="7" t="s">
        <v>49</v>
      </c>
      <c r="E1616" s="7" t="s">
        <v>17</v>
      </c>
      <c r="F1616" s="8">
        <v>79.551433</v>
      </c>
      <c r="G1616" s="9">
        <v>1.3839</v>
      </c>
      <c r="H1616" s="10">
        <f t="shared" si="1"/>
        <v>1383.9</v>
      </c>
      <c r="I1616" s="7">
        <v>118.0</v>
      </c>
      <c r="J1616" s="11">
        <f t="shared" si="2"/>
        <v>11.7279661</v>
      </c>
      <c r="K1616" s="8">
        <f t="shared" si="3"/>
        <v>57.48351254</v>
      </c>
      <c r="L1616" s="7">
        <f t="shared" ref="L1616:L1617" si="100">(350+399)/2</f>
        <v>374.5</v>
      </c>
      <c r="M1616" s="8">
        <f t="shared" si="4"/>
        <v>0.1534940255</v>
      </c>
    </row>
    <row r="1617" ht="15.75" customHeight="1">
      <c r="A1617" s="7">
        <v>2021.0</v>
      </c>
      <c r="B1617" s="7">
        <v>6.0</v>
      </c>
      <c r="C1617" s="7" t="s">
        <v>14</v>
      </c>
      <c r="D1617" s="7" t="s">
        <v>56</v>
      </c>
      <c r="E1617" s="7" t="s">
        <v>17</v>
      </c>
      <c r="F1617" s="8">
        <v>9.602312</v>
      </c>
      <c r="G1617" s="9">
        <v>0.1271</v>
      </c>
      <c r="H1617" s="10">
        <f t="shared" si="1"/>
        <v>127.1</v>
      </c>
      <c r="I1617" s="7">
        <v>18.0</v>
      </c>
      <c r="J1617" s="11">
        <f t="shared" si="2"/>
        <v>7.061111111</v>
      </c>
      <c r="K1617" s="8">
        <f t="shared" si="3"/>
        <v>75.54926829</v>
      </c>
      <c r="L1617" s="7">
        <f t="shared" si="100"/>
        <v>374.5</v>
      </c>
      <c r="M1617" s="8">
        <f t="shared" si="4"/>
        <v>0.2017336937</v>
      </c>
    </row>
    <row r="1618" ht="15.75" customHeight="1">
      <c r="A1618" s="7">
        <v>2021.0</v>
      </c>
      <c r="B1618" s="7">
        <v>6.0</v>
      </c>
      <c r="C1618" s="7" t="s">
        <v>14</v>
      </c>
      <c r="D1618" s="7" t="s">
        <v>56</v>
      </c>
      <c r="E1618" s="7" t="s">
        <v>18</v>
      </c>
      <c r="F1618" s="8">
        <v>49.925816</v>
      </c>
      <c r="G1618" s="9">
        <v>0.6678</v>
      </c>
      <c r="H1618" s="10">
        <f t="shared" si="1"/>
        <v>667.8</v>
      </c>
      <c r="I1618" s="7">
        <v>118.0</v>
      </c>
      <c r="J1618" s="11">
        <f t="shared" si="2"/>
        <v>5.659322034</v>
      </c>
      <c r="K1618" s="8">
        <f t="shared" si="3"/>
        <v>74.76162923</v>
      </c>
      <c r="L1618" s="7">
        <f>(400+599)/2</f>
        <v>499.5</v>
      </c>
      <c r="M1618" s="8">
        <f t="shared" si="4"/>
        <v>0.1496729314</v>
      </c>
    </row>
    <row r="1619" ht="15.75" hidden="1" customHeight="1">
      <c r="A1619" s="7">
        <v>2021.0</v>
      </c>
      <c r="B1619" s="7">
        <v>6.0</v>
      </c>
      <c r="C1619" s="7" t="s">
        <v>31</v>
      </c>
      <c r="D1619" s="7" t="s">
        <v>15</v>
      </c>
      <c r="E1619" s="7" t="s">
        <v>16</v>
      </c>
      <c r="F1619" s="8">
        <v>3039.185931</v>
      </c>
      <c r="G1619" s="9">
        <v>48.83</v>
      </c>
      <c r="H1619" s="10">
        <f t="shared" si="1"/>
        <v>48830</v>
      </c>
      <c r="I1619" s="7">
        <v>6761.0</v>
      </c>
      <c r="J1619" s="11">
        <f t="shared" si="2"/>
        <v>7.222304393</v>
      </c>
      <c r="K1619" s="8">
        <f t="shared" si="3"/>
        <v>62.24013785</v>
      </c>
      <c r="L1619" s="7">
        <f>(200+249)/2</f>
        <v>224.5</v>
      </c>
      <c r="M1619" s="8">
        <f t="shared" si="4"/>
        <v>0.2772389214</v>
      </c>
    </row>
    <row r="1620" ht="15.75" hidden="1" customHeight="1">
      <c r="A1620" s="7">
        <v>2021.0</v>
      </c>
      <c r="B1620" s="7">
        <v>6.0</v>
      </c>
      <c r="C1620" s="7" t="s">
        <v>31</v>
      </c>
      <c r="D1620" s="7" t="s">
        <v>15</v>
      </c>
      <c r="E1620" s="7" t="s">
        <v>17</v>
      </c>
      <c r="F1620" s="8">
        <v>4352.489251</v>
      </c>
      <c r="G1620" s="9">
        <v>41.0978</v>
      </c>
      <c r="H1620" s="10">
        <f t="shared" si="1"/>
        <v>41097.8</v>
      </c>
      <c r="I1620" s="7">
        <v>7647.0</v>
      </c>
      <c r="J1620" s="11">
        <f t="shared" si="2"/>
        <v>5.374369034</v>
      </c>
      <c r="K1620" s="8">
        <f t="shared" si="3"/>
        <v>105.9056507</v>
      </c>
      <c r="L1620" s="7">
        <f>(350+399)/2</f>
        <v>374.5</v>
      </c>
      <c r="M1620" s="8">
        <f t="shared" si="4"/>
        <v>0.2827921247</v>
      </c>
    </row>
    <row r="1621" ht="15.75" hidden="1" customHeight="1">
      <c r="A1621" s="7">
        <v>2021.0</v>
      </c>
      <c r="B1621" s="7">
        <v>6.0</v>
      </c>
      <c r="C1621" s="7" t="s">
        <v>31</v>
      </c>
      <c r="D1621" s="7" t="s">
        <v>15</v>
      </c>
      <c r="E1621" s="7" t="s">
        <v>18</v>
      </c>
      <c r="F1621" s="8">
        <v>331.185942</v>
      </c>
      <c r="G1621" s="9">
        <v>2.357</v>
      </c>
      <c r="H1621" s="10">
        <f t="shared" si="1"/>
        <v>2357</v>
      </c>
      <c r="I1621" s="7">
        <v>514.0</v>
      </c>
      <c r="J1621" s="11">
        <f t="shared" si="2"/>
        <v>4.585603113</v>
      </c>
      <c r="K1621" s="8">
        <f t="shared" si="3"/>
        <v>140.5116428</v>
      </c>
      <c r="L1621" s="7">
        <f>(400+599)/2</f>
        <v>499.5</v>
      </c>
      <c r="M1621" s="8">
        <f t="shared" si="4"/>
        <v>0.2813045901</v>
      </c>
    </row>
    <row r="1622" ht="15.75" hidden="1" customHeight="1">
      <c r="A1622" s="7">
        <v>2021.0</v>
      </c>
      <c r="B1622" s="7">
        <v>6.0</v>
      </c>
      <c r="C1622" s="7" t="s">
        <v>31</v>
      </c>
      <c r="D1622" s="7" t="s">
        <v>15</v>
      </c>
      <c r="E1622" s="7" t="s">
        <v>19</v>
      </c>
      <c r="F1622" s="8">
        <v>56.559075</v>
      </c>
      <c r="G1622" s="9">
        <v>0.3502</v>
      </c>
      <c r="H1622" s="10">
        <f t="shared" si="1"/>
        <v>350.2</v>
      </c>
      <c r="I1622" s="7">
        <v>163.0</v>
      </c>
      <c r="J1622" s="11">
        <f t="shared" si="2"/>
        <v>2.148466258</v>
      </c>
      <c r="K1622" s="8">
        <f t="shared" si="3"/>
        <v>161.5050685</v>
      </c>
      <c r="L1622" s="7">
        <f>(600+899)/2</f>
        <v>749.5</v>
      </c>
      <c r="M1622" s="8">
        <f t="shared" si="4"/>
        <v>0.2154837472</v>
      </c>
    </row>
    <row r="1623" ht="15.75" hidden="1" customHeight="1">
      <c r="A1623" s="7">
        <v>2021.0</v>
      </c>
      <c r="B1623" s="7">
        <v>6.0</v>
      </c>
      <c r="C1623" s="7" t="s">
        <v>31</v>
      </c>
      <c r="D1623" s="7" t="s">
        <v>20</v>
      </c>
      <c r="E1623" s="7" t="s">
        <v>16</v>
      </c>
      <c r="F1623" s="8">
        <v>1.925396</v>
      </c>
      <c r="G1623" s="9">
        <v>0.0172</v>
      </c>
      <c r="H1623" s="10">
        <f t="shared" si="1"/>
        <v>17.2</v>
      </c>
      <c r="I1623" s="7">
        <v>9.0</v>
      </c>
      <c r="J1623" s="11">
        <f t="shared" si="2"/>
        <v>1.911111111</v>
      </c>
      <c r="K1623" s="8">
        <f t="shared" si="3"/>
        <v>111.9416279</v>
      </c>
      <c r="L1623" s="7">
        <f>(200+249)/2</f>
        <v>224.5</v>
      </c>
      <c r="M1623" s="8">
        <f t="shared" si="4"/>
        <v>0.4986264049</v>
      </c>
    </row>
    <row r="1624" ht="15.75" hidden="1" customHeight="1">
      <c r="A1624" s="7">
        <v>2021.0</v>
      </c>
      <c r="B1624" s="7">
        <v>6.0</v>
      </c>
      <c r="C1624" s="7" t="s">
        <v>31</v>
      </c>
      <c r="D1624" s="7" t="s">
        <v>20</v>
      </c>
      <c r="E1624" s="7" t="s">
        <v>18</v>
      </c>
      <c r="F1624" s="8">
        <v>1062.609031</v>
      </c>
      <c r="G1624" s="9">
        <v>5.1814</v>
      </c>
      <c r="H1624" s="10">
        <f t="shared" si="1"/>
        <v>5181.4</v>
      </c>
      <c r="I1624" s="7">
        <v>813.0</v>
      </c>
      <c r="J1624" s="11">
        <f t="shared" si="2"/>
        <v>6.373185732</v>
      </c>
      <c r="K1624" s="8">
        <f t="shared" si="3"/>
        <v>205.0814512</v>
      </c>
      <c r="L1624" s="7">
        <f>(400+599)/2</f>
        <v>499.5</v>
      </c>
      <c r="M1624" s="8">
        <f t="shared" si="4"/>
        <v>0.4105734758</v>
      </c>
    </row>
    <row r="1625" ht="15.75" hidden="1" customHeight="1">
      <c r="A1625" s="7">
        <v>2021.0</v>
      </c>
      <c r="B1625" s="7">
        <v>6.0</v>
      </c>
      <c r="C1625" s="7" t="s">
        <v>31</v>
      </c>
      <c r="D1625" s="7" t="s">
        <v>56</v>
      </c>
      <c r="E1625" s="7" t="s">
        <v>17</v>
      </c>
      <c r="F1625" s="8">
        <v>371.37458</v>
      </c>
      <c r="G1625" s="9">
        <v>5.6432</v>
      </c>
      <c r="H1625" s="10">
        <f t="shared" si="1"/>
        <v>5643.2</v>
      </c>
      <c r="I1625" s="7">
        <v>2335.0</v>
      </c>
      <c r="J1625" s="11">
        <f t="shared" si="2"/>
        <v>2.416788009</v>
      </c>
      <c r="K1625" s="8">
        <f t="shared" si="3"/>
        <v>65.80921817</v>
      </c>
      <c r="L1625" s="7">
        <f>(350+399)/2</f>
        <v>374.5</v>
      </c>
      <c r="M1625" s="8">
        <f t="shared" si="4"/>
        <v>0.1757255492</v>
      </c>
    </row>
    <row r="1626" ht="15.75" hidden="1" customHeight="1">
      <c r="A1626" s="7">
        <v>2021.0</v>
      </c>
      <c r="B1626" s="7">
        <v>6.0</v>
      </c>
      <c r="C1626" s="7" t="s">
        <v>31</v>
      </c>
      <c r="D1626" s="7" t="s">
        <v>56</v>
      </c>
      <c r="E1626" s="7" t="s">
        <v>18</v>
      </c>
      <c r="F1626" s="8">
        <v>395.901459</v>
      </c>
      <c r="G1626" s="9">
        <v>5.2978</v>
      </c>
      <c r="H1626" s="10">
        <f t="shared" si="1"/>
        <v>5297.8</v>
      </c>
      <c r="I1626" s="7">
        <v>2479.0</v>
      </c>
      <c r="J1626" s="11">
        <f t="shared" si="2"/>
        <v>2.1370714</v>
      </c>
      <c r="K1626" s="8">
        <f t="shared" si="3"/>
        <v>74.72940824</v>
      </c>
      <c r="L1626" s="7">
        <f>(400+599)/2</f>
        <v>499.5</v>
      </c>
      <c r="M1626" s="8">
        <f t="shared" si="4"/>
        <v>0.1496084249</v>
      </c>
    </row>
    <row r="1627" ht="15.75" hidden="1" customHeight="1">
      <c r="A1627" s="7">
        <v>2021.0</v>
      </c>
      <c r="B1627" s="7">
        <v>6.0</v>
      </c>
      <c r="C1627" s="7" t="s">
        <v>31</v>
      </c>
      <c r="D1627" s="7" t="s">
        <v>25</v>
      </c>
      <c r="E1627" s="7" t="s">
        <v>17</v>
      </c>
      <c r="F1627" s="8">
        <v>684.569631</v>
      </c>
      <c r="G1627" s="9">
        <v>12.1151</v>
      </c>
      <c r="H1627" s="10">
        <f t="shared" si="1"/>
        <v>12115.1</v>
      </c>
      <c r="I1627" s="7">
        <v>1387.0</v>
      </c>
      <c r="J1627" s="11">
        <f t="shared" si="2"/>
        <v>8.734751262</v>
      </c>
      <c r="K1627" s="8">
        <f t="shared" si="3"/>
        <v>56.50548745</v>
      </c>
      <c r="L1627" s="7">
        <f t="shared" ref="L1627:L1628" si="101">(350+399)/2</f>
        <v>374.5</v>
      </c>
      <c r="M1627" s="8">
        <f t="shared" si="4"/>
        <v>0.1508824765</v>
      </c>
    </row>
    <row r="1628" ht="15.75" hidden="1" customHeight="1">
      <c r="A1628" s="7">
        <v>2021.0</v>
      </c>
      <c r="B1628" s="7">
        <v>6.0</v>
      </c>
      <c r="C1628" s="7" t="s">
        <v>31</v>
      </c>
      <c r="D1628" s="7" t="s">
        <v>49</v>
      </c>
      <c r="E1628" s="7" t="s">
        <v>17</v>
      </c>
      <c r="F1628" s="8">
        <v>522.367552</v>
      </c>
      <c r="G1628" s="9">
        <v>9.0987</v>
      </c>
      <c r="H1628" s="10">
        <f t="shared" si="1"/>
        <v>9098.7</v>
      </c>
      <c r="I1628" s="7">
        <v>3345.0</v>
      </c>
      <c r="J1628" s="11">
        <f t="shared" si="2"/>
        <v>2.720089686</v>
      </c>
      <c r="K1628" s="8">
        <f t="shared" si="3"/>
        <v>57.4112293</v>
      </c>
      <c r="L1628" s="7">
        <f t="shared" si="101"/>
        <v>374.5</v>
      </c>
      <c r="M1628" s="8">
        <f t="shared" si="4"/>
        <v>0.1533010128</v>
      </c>
    </row>
    <row r="1629" ht="15.75" hidden="1" customHeight="1">
      <c r="A1629" s="7">
        <v>2021.0</v>
      </c>
      <c r="B1629" s="7">
        <v>6.0</v>
      </c>
      <c r="C1629" s="7" t="s">
        <v>31</v>
      </c>
      <c r="D1629" s="7" t="s">
        <v>21</v>
      </c>
      <c r="E1629" s="7" t="s">
        <v>16</v>
      </c>
      <c r="F1629" s="8">
        <v>315.497197</v>
      </c>
      <c r="G1629" s="9">
        <v>4.6757</v>
      </c>
      <c r="H1629" s="10">
        <f t="shared" si="1"/>
        <v>4675.7</v>
      </c>
      <c r="I1629" s="7">
        <v>1483.0</v>
      </c>
      <c r="J1629" s="11">
        <f t="shared" si="2"/>
        <v>3.152865813</v>
      </c>
      <c r="K1629" s="8">
        <f t="shared" si="3"/>
        <v>67.4759281</v>
      </c>
      <c r="L1629" s="7">
        <f>(200+249)/2</f>
        <v>224.5</v>
      </c>
      <c r="M1629" s="8">
        <f t="shared" si="4"/>
        <v>0.3005609269</v>
      </c>
    </row>
    <row r="1630" ht="15.75" hidden="1" customHeight="1">
      <c r="A1630" s="7">
        <v>2021.0</v>
      </c>
      <c r="B1630" s="7">
        <v>6.0</v>
      </c>
      <c r="C1630" s="7" t="s">
        <v>31</v>
      </c>
      <c r="D1630" s="7" t="s">
        <v>21</v>
      </c>
      <c r="E1630" s="7" t="s">
        <v>18</v>
      </c>
      <c r="F1630" s="8">
        <v>75.852483</v>
      </c>
      <c r="G1630" s="9">
        <v>0.6269</v>
      </c>
      <c r="H1630" s="10">
        <f t="shared" si="1"/>
        <v>626.9</v>
      </c>
      <c r="I1630" s="7">
        <v>279.0</v>
      </c>
      <c r="J1630" s="11">
        <f t="shared" si="2"/>
        <v>2.246953405</v>
      </c>
      <c r="K1630" s="8">
        <f t="shared" si="3"/>
        <v>120.9961445</v>
      </c>
      <c r="L1630" s="7">
        <f>(400+599)/2</f>
        <v>499.5</v>
      </c>
      <c r="M1630" s="8">
        <f t="shared" si="4"/>
        <v>0.2422345236</v>
      </c>
    </row>
    <row r="1631" ht="15.75" hidden="1" customHeight="1">
      <c r="A1631" s="7">
        <v>2021.0</v>
      </c>
      <c r="B1631" s="7">
        <v>6.0</v>
      </c>
      <c r="C1631" s="7" t="s">
        <v>31</v>
      </c>
      <c r="D1631" s="7" t="s">
        <v>53</v>
      </c>
      <c r="E1631" s="7" t="s">
        <v>32</v>
      </c>
      <c r="F1631" s="8">
        <v>271.43171</v>
      </c>
      <c r="G1631" s="9">
        <v>3.7283</v>
      </c>
      <c r="H1631" s="10">
        <f t="shared" si="1"/>
        <v>3728.3</v>
      </c>
      <c r="I1631" s="7">
        <v>3378.0</v>
      </c>
      <c r="J1631" s="11">
        <f t="shared" si="2"/>
        <v>1.103700414</v>
      </c>
      <c r="K1631" s="8">
        <f t="shared" si="3"/>
        <v>72.80307647</v>
      </c>
      <c r="L1631" s="7">
        <f>(300+349)/2</f>
        <v>324.5</v>
      </c>
      <c r="M1631" s="8">
        <f t="shared" si="4"/>
        <v>0.224354627</v>
      </c>
    </row>
    <row r="1632" ht="15.75" hidden="1" customHeight="1">
      <c r="A1632" s="7">
        <v>2021.0</v>
      </c>
      <c r="B1632" s="7">
        <v>6.0</v>
      </c>
      <c r="C1632" s="7" t="s">
        <v>31</v>
      </c>
      <c r="D1632" s="7" t="s">
        <v>57</v>
      </c>
      <c r="E1632" s="7" t="s">
        <v>18</v>
      </c>
      <c r="F1632" s="8">
        <v>152.9368</v>
      </c>
      <c r="G1632" s="9">
        <v>1.6225</v>
      </c>
      <c r="H1632" s="10">
        <f t="shared" si="1"/>
        <v>1622.5</v>
      </c>
      <c r="I1632" s="7">
        <v>1.0</v>
      </c>
      <c r="J1632" s="11">
        <f t="shared" si="2"/>
        <v>1622.5</v>
      </c>
      <c r="K1632" s="8">
        <f t="shared" si="3"/>
        <v>94.25996918</v>
      </c>
      <c r="L1632" s="7">
        <f>(400+599)/2</f>
        <v>499.5</v>
      </c>
      <c r="M1632" s="8">
        <f t="shared" si="4"/>
        <v>0.188708647</v>
      </c>
    </row>
    <row r="1633" ht="15.75" hidden="1" customHeight="1">
      <c r="A1633" s="7">
        <v>2021.0</v>
      </c>
      <c r="B1633" s="7">
        <v>6.0</v>
      </c>
      <c r="C1633" s="7" t="s">
        <v>31</v>
      </c>
      <c r="D1633" s="7" t="s">
        <v>22</v>
      </c>
      <c r="E1633" s="7" t="s">
        <v>23</v>
      </c>
      <c r="F1633" s="8">
        <v>133.872281</v>
      </c>
      <c r="G1633" s="9">
        <v>1.4657</v>
      </c>
      <c r="H1633" s="10">
        <f t="shared" si="1"/>
        <v>1465.7</v>
      </c>
      <c r="I1633" s="7">
        <v>243.0</v>
      </c>
      <c r="J1633" s="11">
        <f t="shared" si="2"/>
        <v>6.031687243</v>
      </c>
      <c r="K1633" s="8">
        <f t="shared" si="3"/>
        <v>91.33675445</v>
      </c>
      <c r="L1633" s="7">
        <v>200.0</v>
      </c>
      <c r="M1633" s="8">
        <f t="shared" si="4"/>
        <v>0.4566837723</v>
      </c>
    </row>
    <row r="1634" ht="15.75" hidden="1" customHeight="1">
      <c r="A1634" s="7">
        <v>2021.0</v>
      </c>
      <c r="B1634" s="7">
        <v>6.0</v>
      </c>
      <c r="C1634" s="7" t="s">
        <v>31</v>
      </c>
      <c r="D1634" s="7" t="s">
        <v>24</v>
      </c>
      <c r="E1634" s="7" t="s">
        <v>17</v>
      </c>
      <c r="F1634" s="8">
        <v>94.428791</v>
      </c>
      <c r="G1634" s="9">
        <v>0.5764</v>
      </c>
      <c r="H1634" s="10">
        <f t="shared" si="1"/>
        <v>576.4</v>
      </c>
      <c r="I1634" s="7">
        <v>265.0</v>
      </c>
      <c r="J1634" s="11">
        <f t="shared" si="2"/>
        <v>2.17509434</v>
      </c>
      <c r="K1634" s="8">
        <f t="shared" si="3"/>
        <v>163.8251058</v>
      </c>
      <c r="L1634" s="7">
        <f>(350+399)/2</f>
        <v>374.5</v>
      </c>
      <c r="M1634" s="8">
        <f t="shared" si="4"/>
        <v>0.4374502158</v>
      </c>
    </row>
    <row r="1635" ht="15.75" hidden="1" customHeight="1">
      <c r="A1635" s="7">
        <v>2021.0</v>
      </c>
      <c r="B1635" s="7">
        <v>6.0</v>
      </c>
      <c r="C1635" s="7" t="s">
        <v>37</v>
      </c>
      <c r="D1635" s="7" t="s">
        <v>15</v>
      </c>
      <c r="E1635" s="7" t="s">
        <v>16</v>
      </c>
      <c r="F1635" s="8">
        <v>7248.969408</v>
      </c>
      <c r="G1635" s="9">
        <v>122.9401</v>
      </c>
      <c r="H1635" s="10">
        <f t="shared" si="1"/>
        <v>122940.1</v>
      </c>
      <c r="I1635" s="7">
        <v>12121.0</v>
      </c>
      <c r="J1635" s="11">
        <f t="shared" si="2"/>
        <v>10.14273575</v>
      </c>
      <c r="K1635" s="8">
        <f t="shared" si="3"/>
        <v>58.96342534</v>
      </c>
      <c r="L1635" s="7">
        <f>(200+249)/2</f>
        <v>224.5</v>
      </c>
      <c r="M1635" s="8">
        <f t="shared" si="4"/>
        <v>0.26264332</v>
      </c>
    </row>
    <row r="1636" ht="15.75" hidden="1" customHeight="1">
      <c r="A1636" s="7">
        <v>2021.0</v>
      </c>
      <c r="B1636" s="7">
        <v>6.0</v>
      </c>
      <c r="C1636" s="7" t="s">
        <v>37</v>
      </c>
      <c r="D1636" s="7" t="s">
        <v>15</v>
      </c>
      <c r="E1636" s="7" t="s">
        <v>17</v>
      </c>
      <c r="F1636" s="8">
        <v>9724.902538</v>
      </c>
      <c r="G1636" s="9">
        <v>99.0564</v>
      </c>
      <c r="H1636" s="10">
        <f t="shared" si="1"/>
        <v>99056.4</v>
      </c>
      <c r="I1636" s="7">
        <v>13797.0</v>
      </c>
      <c r="J1636" s="11">
        <f t="shared" si="2"/>
        <v>7.179560774</v>
      </c>
      <c r="K1636" s="8">
        <f t="shared" si="3"/>
        <v>98.17540853</v>
      </c>
      <c r="L1636" s="7">
        <f>(350+399)/2</f>
        <v>374.5</v>
      </c>
      <c r="M1636" s="8">
        <f t="shared" si="4"/>
        <v>0.2621506236</v>
      </c>
    </row>
    <row r="1637" ht="15.75" hidden="1" customHeight="1">
      <c r="A1637" s="7">
        <v>2021.0</v>
      </c>
      <c r="B1637" s="7">
        <v>6.0</v>
      </c>
      <c r="C1637" s="7" t="s">
        <v>37</v>
      </c>
      <c r="D1637" s="7" t="s">
        <v>15</v>
      </c>
      <c r="E1637" s="7" t="s">
        <v>18</v>
      </c>
      <c r="F1637" s="8">
        <v>784.023162</v>
      </c>
      <c r="G1637" s="9">
        <v>5.2129</v>
      </c>
      <c r="H1637" s="10">
        <f t="shared" si="1"/>
        <v>5212.9</v>
      </c>
      <c r="I1637" s="7">
        <v>641.0</v>
      </c>
      <c r="J1637" s="11">
        <f t="shared" si="2"/>
        <v>8.132449298</v>
      </c>
      <c r="K1637" s="8">
        <f t="shared" si="3"/>
        <v>150.4005759</v>
      </c>
      <c r="L1637" s="7">
        <f>(400+599)/2</f>
        <v>499.5</v>
      </c>
      <c r="M1637" s="8">
        <f t="shared" si="4"/>
        <v>0.301102254</v>
      </c>
    </row>
    <row r="1638" ht="15.75" hidden="1" customHeight="1">
      <c r="A1638" s="7">
        <v>2021.0</v>
      </c>
      <c r="B1638" s="7">
        <v>6.0</v>
      </c>
      <c r="C1638" s="7" t="s">
        <v>37</v>
      </c>
      <c r="D1638" s="7" t="s">
        <v>15</v>
      </c>
      <c r="E1638" s="7" t="s">
        <v>19</v>
      </c>
      <c r="F1638" s="8">
        <v>2.374221</v>
      </c>
      <c r="G1638" s="9">
        <v>0.0115</v>
      </c>
      <c r="H1638" s="10">
        <f t="shared" si="1"/>
        <v>11.5</v>
      </c>
      <c r="I1638" s="7">
        <v>4.0</v>
      </c>
      <c r="J1638" s="11">
        <f t="shared" si="2"/>
        <v>2.875</v>
      </c>
      <c r="K1638" s="8">
        <f t="shared" si="3"/>
        <v>206.454</v>
      </c>
      <c r="L1638" s="7">
        <f>(600+899)/2</f>
        <v>749.5</v>
      </c>
      <c r="M1638" s="8">
        <f t="shared" si="4"/>
        <v>0.2754556371</v>
      </c>
    </row>
    <row r="1639" ht="15.75" hidden="1" customHeight="1">
      <c r="A1639" s="7">
        <v>2021.0</v>
      </c>
      <c r="B1639" s="7">
        <v>6.0</v>
      </c>
      <c r="C1639" s="7" t="s">
        <v>37</v>
      </c>
      <c r="D1639" s="7" t="s">
        <v>20</v>
      </c>
      <c r="E1639" s="7" t="s">
        <v>16</v>
      </c>
      <c r="F1639" s="8">
        <v>114.790323</v>
      </c>
      <c r="G1639" s="9">
        <v>1.0267</v>
      </c>
      <c r="H1639" s="10">
        <f t="shared" si="1"/>
        <v>1026.7</v>
      </c>
      <c r="I1639" s="7">
        <v>281.0</v>
      </c>
      <c r="J1639" s="11">
        <f t="shared" si="2"/>
        <v>3.653736655</v>
      </c>
      <c r="K1639" s="8">
        <f t="shared" si="3"/>
        <v>111.8051261</v>
      </c>
      <c r="L1639" s="7">
        <f>(200+249)/2</f>
        <v>224.5</v>
      </c>
      <c r="M1639" s="8">
        <f t="shared" si="4"/>
        <v>0.4980183792</v>
      </c>
    </row>
    <row r="1640" ht="15.75" hidden="1" customHeight="1">
      <c r="A1640" s="7">
        <v>2021.0</v>
      </c>
      <c r="B1640" s="7">
        <v>6.0</v>
      </c>
      <c r="C1640" s="7" t="s">
        <v>37</v>
      </c>
      <c r="D1640" s="7" t="s">
        <v>20</v>
      </c>
      <c r="E1640" s="7" t="s">
        <v>18</v>
      </c>
      <c r="F1640" s="8">
        <v>4603.976229</v>
      </c>
      <c r="G1640" s="9">
        <v>20.5077</v>
      </c>
      <c r="H1640" s="10">
        <f t="shared" si="1"/>
        <v>20507.7</v>
      </c>
      <c r="I1640" s="7">
        <v>1767.0</v>
      </c>
      <c r="J1640" s="11">
        <f t="shared" si="2"/>
        <v>11.60594228</v>
      </c>
      <c r="K1640" s="8">
        <f t="shared" si="3"/>
        <v>224.4998819</v>
      </c>
      <c r="L1640" s="7">
        <f>(400+599)/2</f>
        <v>499.5</v>
      </c>
      <c r="M1640" s="8">
        <f t="shared" si="4"/>
        <v>0.4494492131</v>
      </c>
    </row>
    <row r="1641" ht="15.75" hidden="1" customHeight="1">
      <c r="A1641" s="7">
        <v>2021.0</v>
      </c>
      <c r="B1641" s="7">
        <v>6.0</v>
      </c>
      <c r="C1641" s="7" t="s">
        <v>37</v>
      </c>
      <c r="D1641" s="7" t="s">
        <v>56</v>
      </c>
      <c r="E1641" s="7" t="s">
        <v>17</v>
      </c>
      <c r="F1641" s="8">
        <v>1369.13641</v>
      </c>
      <c r="G1641" s="9">
        <v>20.6032</v>
      </c>
      <c r="H1641" s="10">
        <f t="shared" si="1"/>
        <v>20603.2</v>
      </c>
      <c r="I1641" s="7">
        <v>7311.0</v>
      </c>
      <c r="J1641" s="11">
        <f t="shared" si="2"/>
        <v>2.818109698</v>
      </c>
      <c r="K1641" s="8">
        <f t="shared" si="3"/>
        <v>66.45260979</v>
      </c>
      <c r="L1641" s="7">
        <f>(350+399)/2</f>
        <v>374.5</v>
      </c>
      <c r="M1641" s="8">
        <f t="shared" si="4"/>
        <v>0.1774435508</v>
      </c>
    </row>
    <row r="1642" ht="15.75" hidden="1" customHeight="1">
      <c r="A1642" s="7">
        <v>2021.0</v>
      </c>
      <c r="B1642" s="7">
        <v>6.0</v>
      </c>
      <c r="C1642" s="7" t="s">
        <v>37</v>
      </c>
      <c r="D1642" s="7" t="s">
        <v>56</v>
      </c>
      <c r="E1642" s="7" t="s">
        <v>18</v>
      </c>
      <c r="F1642" s="8">
        <v>844.10972</v>
      </c>
      <c r="G1642" s="9">
        <v>11.262</v>
      </c>
      <c r="H1642" s="10">
        <f t="shared" si="1"/>
        <v>11262</v>
      </c>
      <c r="I1642" s="7">
        <v>4154.0</v>
      </c>
      <c r="J1642" s="11">
        <f t="shared" si="2"/>
        <v>2.71112181</v>
      </c>
      <c r="K1642" s="8">
        <f t="shared" si="3"/>
        <v>74.95202628</v>
      </c>
      <c r="L1642" s="7">
        <f>(400+599)/2</f>
        <v>499.5</v>
      </c>
      <c r="M1642" s="8">
        <f t="shared" si="4"/>
        <v>0.1500541067</v>
      </c>
    </row>
    <row r="1643" ht="15.75" hidden="1" customHeight="1">
      <c r="A1643" s="7">
        <v>2021.0</v>
      </c>
      <c r="B1643" s="7">
        <v>6.0</v>
      </c>
      <c r="C1643" s="7" t="s">
        <v>37</v>
      </c>
      <c r="D1643" s="7" t="s">
        <v>25</v>
      </c>
      <c r="E1643" s="7" t="s">
        <v>17</v>
      </c>
      <c r="F1643" s="8">
        <v>1193.713564</v>
      </c>
      <c r="G1643" s="9">
        <v>17.8589</v>
      </c>
      <c r="H1643" s="10">
        <f t="shared" si="1"/>
        <v>17858.9</v>
      </c>
      <c r="I1643" s="7">
        <v>1676.0</v>
      </c>
      <c r="J1643" s="11">
        <f t="shared" si="2"/>
        <v>10.65566826</v>
      </c>
      <c r="K1643" s="8">
        <f t="shared" si="3"/>
        <v>66.84138239</v>
      </c>
      <c r="L1643" s="7">
        <f t="shared" ref="L1643:L1644" si="102">(350+399)/2</f>
        <v>374.5</v>
      </c>
      <c r="M1643" s="8">
        <f t="shared" si="4"/>
        <v>0.1784816619</v>
      </c>
    </row>
    <row r="1644" ht="15.75" hidden="1" customHeight="1">
      <c r="A1644" s="7">
        <v>2021.0</v>
      </c>
      <c r="B1644" s="7">
        <v>6.0</v>
      </c>
      <c r="C1644" s="7" t="s">
        <v>37</v>
      </c>
      <c r="D1644" s="7" t="s">
        <v>49</v>
      </c>
      <c r="E1644" s="7" t="s">
        <v>17</v>
      </c>
      <c r="F1644" s="8">
        <v>960.914753</v>
      </c>
      <c r="G1644" s="9">
        <v>17.6534</v>
      </c>
      <c r="H1644" s="10">
        <f t="shared" si="1"/>
        <v>17653.4</v>
      </c>
      <c r="I1644" s="7">
        <v>5559.0</v>
      </c>
      <c r="J1644" s="11">
        <f t="shared" si="2"/>
        <v>3.175643101</v>
      </c>
      <c r="K1644" s="8">
        <f t="shared" si="3"/>
        <v>54.43227667</v>
      </c>
      <c r="L1644" s="7">
        <f t="shared" si="102"/>
        <v>374.5</v>
      </c>
      <c r="M1644" s="8">
        <f t="shared" si="4"/>
        <v>0.1453465332</v>
      </c>
    </row>
    <row r="1645" ht="15.75" hidden="1" customHeight="1">
      <c r="A1645" s="7">
        <v>2021.0</v>
      </c>
      <c r="B1645" s="7">
        <v>6.0</v>
      </c>
      <c r="C1645" s="7" t="s">
        <v>37</v>
      </c>
      <c r="D1645" s="7" t="s">
        <v>38</v>
      </c>
      <c r="E1645" s="7" t="s">
        <v>23</v>
      </c>
      <c r="F1645" s="8">
        <v>441.059538</v>
      </c>
      <c r="G1645" s="9">
        <v>1.4055</v>
      </c>
      <c r="H1645" s="10">
        <f t="shared" si="1"/>
        <v>1405.5</v>
      </c>
      <c r="I1645" s="7">
        <v>117.0</v>
      </c>
      <c r="J1645" s="11">
        <f t="shared" si="2"/>
        <v>12.01282051</v>
      </c>
      <c r="K1645" s="8">
        <f t="shared" si="3"/>
        <v>313.8097033</v>
      </c>
      <c r="L1645" s="7">
        <v>200.0</v>
      </c>
      <c r="M1645" s="8">
        <f t="shared" si="4"/>
        <v>1.569048517</v>
      </c>
    </row>
    <row r="1646" ht="15.75" hidden="1" customHeight="1">
      <c r="A1646" s="7">
        <v>2021.0</v>
      </c>
      <c r="B1646" s="7">
        <v>6.0</v>
      </c>
      <c r="C1646" s="7" t="s">
        <v>37</v>
      </c>
      <c r="D1646" s="7" t="s">
        <v>38</v>
      </c>
      <c r="E1646" s="7" t="s">
        <v>17</v>
      </c>
      <c r="F1646" s="8">
        <v>7.454791</v>
      </c>
      <c r="G1646" s="9">
        <v>0.0176</v>
      </c>
      <c r="H1646" s="10">
        <f t="shared" si="1"/>
        <v>17.6</v>
      </c>
      <c r="I1646" s="7">
        <v>5.0</v>
      </c>
      <c r="J1646" s="11">
        <f t="shared" si="2"/>
        <v>3.52</v>
      </c>
      <c r="K1646" s="8">
        <f t="shared" si="3"/>
        <v>423.5676705</v>
      </c>
      <c r="L1646" s="7">
        <f>(350+399)/2</f>
        <v>374.5</v>
      </c>
      <c r="M1646" s="8">
        <f t="shared" si="4"/>
        <v>1.131021817</v>
      </c>
    </row>
    <row r="1647" ht="15.75" hidden="1" customHeight="1">
      <c r="A1647" s="7">
        <v>2021.0</v>
      </c>
      <c r="B1647" s="7">
        <v>6.0</v>
      </c>
      <c r="C1647" s="7" t="s">
        <v>37</v>
      </c>
      <c r="D1647" s="7" t="s">
        <v>38</v>
      </c>
      <c r="E1647" s="7" t="s">
        <v>18</v>
      </c>
      <c r="F1647" s="8">
        <v>25.818787</v>
      </c>
      <c r="G1647" s="9">
        <v>0.0502</v>
      </c>
      <c r="H1647" s="10">
        <f t="shared" si="1"/>
        <v>50.2</v>
      </c>
      <c r="I1647" s="7">
        <v>44.0</v>
      </c>
      <c r="J1647" s="11">
        <f t="shared" si="2"/>
        <v>1.140909091</v>
      </c>
      <c r="K1647" s="8">
        <f t="shared" si="3"/>
        <v>514.3184661</v>
      </c>
      <c r="L1647" s="7">
        <f>(400+599)/2</f>
        <v>499.5</v>
      </c>
      <c r="M1647" s="8">
        <f t="shared" si="4"/>
        <v>1.029666599</v>
      </c>
    </row>
    <row r="1648" ht="15.75" hidden="1" customHeight="1">
      <c r="A1648" s="7">
        <v>2021.0</v>
      </c>
      <c r="B1648" s="7">
        <v>6.0</v>
      </c>
      <c r="C1648" s="7" t="s">
        <v>37</v>
      </c>
      <c r="D1648" s="7" t="s">
        <v>21</v>
      </c>
      <c r="E1648" s="7" t="s">
        <v>16</v>
      </c>
      <c r="F1648" s="8">
        <v>54.751506</v>
      </c>
      <c r="G1648" s="9">
        <v>1.2586</v>
      </c>
      <c r="H1648" s="10">
        <f t="shared" si="1"/>
        <v>1258.6</v>
      </c>
      <c r="I1648" s="7">
        <v>356.0</v>
      </c>
      <c r="J1648" s="11">
        <f t="shared" si="2"/>
        <v>3.535393258</v>
      </c>
      <c r="K1648" s="8">
        <f t="shared" si="3"/>
        <v>43.50191165</v>
      </c>
      <c r="L1648" s="7">
        <f>(200+249)/2</f>
        <v>224.5</v>
      </c>
      <c r="M1648" s="8">
        <f t="shared" si="4"/>
        <v>0.193772435</v>
      </c>
    </row>
    <row r="1649" ht="15.75" hidden="1" customHeight="1">
      <c r="A1649" s="7">
        <v>2021.0</v>
      </c>
      <c r="B1649" s="7">
        <v>6.0</v>
      </c>
      <c r="C1649" s="7" t="s">
        <v>37</v>
      </c>
      <c r="D1649" s="7" t="s">
        <v>21</v>
      </c>
      <c r="E1649" s="7" t="s">
        <v>18</v>
      </c>
      <c r="F1649" s="8">
        <v>304.731678</v>
      </c>
      <c r="G1649" s="9">
        <v>2.8264</v>
      </c>
      <c r="H1649" s="10">
        <f t="shared" si="1"/>
        <v>2826.4</v>
      </c>
      <c r="I1649" s="7">
        <v>1133.0</v>
      </c>
      <c r="J1649" s="11">
        <f t="shared" si="2"/>
        <v>2.494616064</v>
      </c>
      <c r="K1649" s="8">
        <f t="shared" si="3"/>
        <v>107.8161895</v>
      </c>
      <c r="L1649" s="7">
        <f>(400+599)/2</f>
        <v>499.5</v>
      </c>
      <c r="M1649" s="8">
        <f t="shared" si="4"/>
        <v>0.2158482272</v>
      </c>
    </row>
    <row r="1650" ht="15.75" hidden="1" customHeight="1">
      <c r="A1650" s="7">
        <v>2021.0</v>
      </c>
      <c r="B1650" s="7">
        <v>6.0</v>
      </c>
      <c r="C1650" s="7" t="s">
        <v>37</v>
      </c>
      <c r="D1650" s="7" t="s">
        <v>53</v>
      </c>
      <c r="E1650" s="7" t="s">
        <v>32</v>
      </c>
      <c r="F1650" s="8">
        <v>345.881953</v>
      </c>
      <c r="G1650" s="9">
        <v>4.563</v>
      </c>
      <c r="H1650" s="10">
        <f t="shared" si="1"/>
        <v>4563</v>
      </c>
      <c r="I1650" s="7">
        <v>4111.0</v>
      </c>
      <c r="J1650" s="11">
        <f t="shared" si="2"/>
        <v>1.109948918</v>
      </c>
      <c r="K1650" s="8">
        <f t="shared" si="3"/>
        <v>75.80143612</v>
      </c>
      <c r="L1650" s="7">
        <f>(300+349)/2</f>
        <v>324.5</v>
      </c>
      <c r="M1650" s="8">
        <f t="shared" si="4"/>
        <v>0.2335945643</v>
      </c>
    </row>
    <row r="1651" ht="15.75" hidden="1" customHeight="1">
      <c r="A1651" s="7">
        <v>2021.0</v>
      </c>
      <c r="B1651" s="7">
        <v>6.0</v>
      </c>
      <c r="C1651" s="7" t="s">
        <v>37</v>
      </c>
      <c r="D1651" s="7" t="s">
        <v>24</v>
      </c>
      <c r="E1651" s="7" t="s">
        <v>17</v>
      </c>
      <c r="F1651" s="8">
        <v>318.983902</v>
      </c>
      <c r="G1651" s="9">
        <v>1.6138</v>
      </c>
      <c r="H1651" s="10">
        <f t="shared" si="1"/>
        <v>1613.8</v>
      </c>
      <c r="I1651" s="7">
        <v>176.0</v>
      </c>
      <c r="J1651" s="11">
        <f t="shared" si="2"/>
        <v>9.169318182</v>
      </c>
      <c r="K1651" s="8">
        <f t="shared" si="3"/>
        <v>197.6601202</v>
      </c>
      <c r="L1651" s="7">
        <f>(350+399)/2</f>
        <v>374.5</v>
      </c>
      <c r="M1651" s="8">
        <f t="shared" si="4"/>
        <v>0.5277973837</v>
      </c>
    </row>
    <row r="1652" ht="15.75" hidden="1" customHeight="1">
      <c r="A1652" s="7">
        <v>2021.0</v>
      </c>
      <c r="B1652" s="7">
        <v>6.0</v>
      </c>
      <c r="C1652" s="7" t="s">
        <v>37</v>
      </c>
      <c r="D1652" s="7" t="s">
        <v>65</v>
      </c>
      <c r="E1652" s="7" t="s">
        <v>27</v>
      </c>
      <c r="F1652" s="8">
        <v>183.33369</v>
      </c>
      <c r="G1652" s="9">
        <v>0.4992</v>
      </c>
      <c r="H1652" s="10">
        <f t="shared" si="1"/>
        <v>499.2</v>
      </c>
      <c r="I1652" s="7">
        <v>1.0</v>
      </c>
      <c r="J1652" s="11">
        <f t="shared" si="2"/>
        <v>499.2</v>
      </c>
      <c r="K1652" s="8">
        <f t="shared" si="3"/>
        <v>367.254988</v>
      </c>
      <c r="L1652" s="7">
        <f>(250+299)/2</f>
        <v>274.5</v>
      </c>
      <c r="M1652" s="8">
        <f t="shared" si="4"/>
        <v>1.337905239</v>
      </c>
    </row>
    <row r="1653" ht="15.75" hidden="1" customHeight="1">
      <c r="A1653" s="7">
        <v>2021.0</v>
      </c>
      <c r="B1653" s="7">
        <v>6.0</v>
      </c>
      <c r="C1653" s="7" t="s">
        <v>37</v>
      </c>
      <c r="D1653" s="7" t="s">
        <v>65</v>
      </c>
      <c r="E1653" s="7" t="s">
        <v>18</v>
      </c>
      <c r="F1653" s="8">
        <v>87.983642</v>
      </c>
      <c r="G1653" s="9">
        <v>0.1664</v>
      </c>
      <c r="H1653" s="10">
        <f t="shared" si="1"/>
        <v>166.4</v>
      </c>
      <c r="I1653" s="7">
        <v>1.0</v>
      </c>
      <c r="J1653" s="11">
        <f t="shared" si="2"/>
        <v>166.4</v>
      </c>
      <c r="K1653" s="8">
        <f t="shared" si="3"/>
        <v>528.7478486</v>
      </c>
      <c r="L1653" s="7">
        <f>(400+599)/2</f>
        <v>499.5</v>
      </c>
      <c r="M1653" s="8">
        <f t="shared" si="4"/>
        <v>1.058554251</v>
      </c>
    </row>
    <row r="1654" ht="15.75" hidden="1" customHeight="1">
      <c r="A1654" s="7">
        <v>2021.0</v>
      </c>
      <c r="B1654" s="7">
        <v>7.0</v>
      </c>
      <c r="C1654" s="7" t="s">
        <v>14</v>
      </c>
      <c r="D1654" s="7" t="s">
        <v>15</v>
      </c>
      <c r="E1654" s="7" t="s">
        <v>16</v>
      </c>
      <c r="F1654" s="8">
        <v>898.672386</v>
      </c>
      <c r="G1654" s="9">
        <v>14.4344</v>
      </c>
      <c r="H1654" s="10">
        <f t="shared" si="1"/>
        <v>14434.4</v>
      </c>
      <c r="I1654" s="7">
        <v>553.0</v>
      </c>
      <c r="J1654" s="11">
        <f t="shared" si="2"/>
        <v>26.10198915</v>
      </c>
      <c r="K1654" s="8">
        <f t="shared" si="3"/>
        <v>62.25907457</v>
      </c>
      <c r="L1654" s="7">
        <f>(200+249)/2</f>
        <v>224.5</v>
      </c>
      <c r="M1654" s="8">
        <f t="shared" si="4"/>
        <v>0.277323272</v>
      </c>
    </row>
    <row r="1655" ht="15.75" customHeight="1">
      <c r="A1655" s="7">
        <v>2021.0</v>
      </c>
      <c r="B1655" s="7">
        <v>7.0</v>
      </c>
      <c r="C1655" s="7" t="s">
        <v>14</v>
      </c>
      <c r="D1655" s="7" t="s">
        <v>15</v>
      </c>
      <c r="E1655" s="7" t="s">
        <v>17</v>
      </c>
      <c r="F1655" s="8">
        <v>4814.733113</v>
      </c>
      <c r="G1655" s="9">
        <v>50.3687</v>
      </c>
      <c r="H1655" s="10">
        <f t="shared" si="1"/>
        <v>50368.7</v>
      </c>
      <c r="I1655" s="7">
        <v>782.0</v>
      </c>
      <c r="J1655" s="11">
        <f t="shared" si="2"/>
        <v>64.4101023</v>
      </c>
      <c r="K1655" s="8">
        <f t="shared" si="3"/>
        <v>95.5897832</v>
      </c>
      <c r="L1655" s="7">
        <f>(350+399)/2</f>
        <v>374.5</v>
      </c>
      <c r="M1655" s="8">
        <f t="shared" si="4"/>
        <v>0.2552464171</v>
      </c>
    </row>
    <row r="1656" ht="15.75" customHeight="1">
      <c r="A1656" s="7">
        <v>2021.0</v>
      </c>
      <c r="B1656" s="7">
        <v>7.0</v>
      </c>
      <c r="C1656" s="7" t="s">
        <v>14</v>
      </c>
      <c r="D1656" s="7" t="s">
        <v>15</v>
      </c>
      <c r="E1656" s="7" t="s">
        <v>18</v>
      </c>
      <c r="F1656" s="8">
        <v>3543.020208</v>
      </c>
      <c r="G1656" s="9">
        <v>28.8776</v>
      </c>
      <c r="H1656" s="10">
        <f t="shared" si="1"/>
        <v>28877.6</v>
      </c>
      <c r="I1656" s="7">
        <v>676.0</v>
      </c>
      <c r="J1656" s="11">
        <f t="shared" si="2"/>
        <v>42.7183432</v>
      </c>
      <c r="K1656" s="8">
        <f t="shared" si="3"/>
        <v>122.690951</v>
      </c>
      <c r="L1656" s="7">
        <f>(400+599)/2</f>
        <v>499.5</v>
      </c>
      <c r="M1656" s="8">
        <f t="shared" si="4"/>
        <v>0.2456275296</v>
      </c>
    </row>
    <row r="1657" ht="15.75" hidden="1" customHeight="1">
      <c r="A1657" s="7">
        <v>2021.0</v>
      </c>
      <c r="B1657" s="7">
        <v>7.0</v>
      </c>
      <c r="C1657" s="7" t="s">
        <v>14</v>
      </c>
      <c r="D1657" s="7" t="s">
        <v>20</v>
      </c>
      <c r="E1657" s="7" t="s">
        <v>16</v>
      </c>
      <c r="F1657" s="8">
        <v>10.547372</v>
      </c>
      <c r="G1657" s="9">
        <v>0.0822</v>
      </c>
      <c r="H1657" s="10">
        <f t="shared" si="1"/>
        <v>82.2</v>
      </c>
      <c r="I1657" s="7">
        <v>11.0</v>
      </c>
      <c r="J1657" s="11">
        <f t="shared" si="2"/>
        <v>7.472727273</v>
      </c>
      <c r="K1657" s="8">
        <f t="shared" si="3"/>
        <v>128.313528</v>
      </c>
      <c r="L1657" s="7">
        <f>(200+249)/2</f>
        <v>224.5</v>
      </c>
      <c r="M1657" s="8">
        <f t="shared" si="4"/>
        <v>0.5715524632</v>
      </c>
    </row>
    <row r="1658" ht="15.75" customHeight="1">
      <c r="A1658" s="7">
        <v>2021.0</v>
      </c>
      <c r="B1658" s="7">
        <v>7.0</v>
      </c>
      <c r="C1658" s="7" t="s">
        <v>14</v>
      </c>
      <c r="D1658" s="7" t="s">
        <v>20</v>
      </c>
      <c r="E1658" s="7" t="s">
        <v>18</v>
      </c>
      <c r="F1658" s="8">
        <v>5644.685427</v>
      </c>
      <c r="G1658" s="9">
        <v>31.1485</v>
      </c>
      <c r="H1658" s="10">
        <f t="shared" si="1"/>
        <v>31148.5</v>
      </c>
      <c r="I1658" s="7">
        <v>754.0</v>
      </c>
      <c r="J1658" s="11">
        <f t="shared" si="2"/>
        <v>41.31100796</v>
      </c>
      <c r="K1658" s="8">
        <f t="shared" si="3"/>
        <v>181.2185315</v>
      </c>
      <c r="L1658" s="7">
        <f>(400+599)/2</f>
        <v>499.5</v>
      </c>
      <c r="M1658" s="8">
        <f t="shared" si="4"/>
        <v>0.3627998628</v>
      </c>
    </row>
    <row r="1659" ht="15.75" customHeight="1">
      <c r="A1659" s="7">
        <v>2021.0</v>
      </c>
      <c r="B1659" s="7">
        <v>7.0</v>
      </c>
      <c r="C1659" s="7" t="s">
        <v>14</v>
      </c>
      <c r="D1659" s="7" t="s">
        <v>22</v>
      </c>
      <c r="E1659" s="7" t="s">
        <v>23</v>
      </c>
      <c r="F1659" s="8">
        <v>276.893473</v>
      </c>
      <c r="G1659" s="9">
        <v>2.4838</v>
      </c>
      <c r="H1659" s="10">
        <f t="shared" si="1"/>
        <v>2483.8</v>
      </c>
      <c r="I1659" s="7">
        <v>111.0</v>
      </c>
      <c r="J1659" s="11">
        <f t="shared" si="2"/>
        <v>22.37657658</v>
      </c>
      <c r="K1659" s="8">
        <f t="shared" si="3"/>
        <v>111.4797782</v>
      </c>
      <c r="L1659" s="7">
        <v>200.0</v>
      </c>
      <c r="M1659" s="8">
        <f t="shared" si="4"/>
        <v>0.5573988908</v>
      </c>
    </row>
    <row r="1660" ht="15.75" customHeight="1">
      <c r="A1660" s="7">
        <v>2021.0</v>
      </c>
      <c r="B1660" s="7">
        <v>7.0</v>
      </c>
      <c r="C1660" s="7" t="s">
        <v>14</v>
      </c>
      <c r="D1660" s="7" t="s">
        <v>25</v>
      </c>
      <c r="E1660" s="7" t="s">
        <v>17</v>
      </c>
      <c r="F1660" s="8">
        <v>238.596017</v>
      </c>
      <c r="G1660" s="9">
        <v>2.8607</v>
      </c>
      <c r="H1660" s="10">
        <f t="shared" si="1"/>
        <v>2860.7</v>
      </c>
      <c r="I1660" s="7">
        <v>234.0</v>
      </c>
      <c r="J1660" s="11">
        <f t="shared" si="2"/>
        <v>12.22521368</v>
      </c>
      <c r="K1660" s="8">
        <f t="shared" si="3"/>
        <v>83.40476702</v>
      </c>
      <c r="L1660" s="7">
        <f>(350+399)/2</f>
        <v>374.5</v>
      </c>
      <c r="M1660" s="8">
        <f t="shared" si="4"/>
        <v>0.2227096583</v>
      </c>
    </row>
    <row r="1661" ht="15.75" customHeight="1">
      <c r="A1661" s="7">
        <v>2021.0</v>
      </c>
      <c r="B1661" s="7">
        <v>7.0</v>
      </c>
      <c r="C1661" s="7" t="s">
        <v>14</v>
      </c>
      <c r="D1661" s="7" t="s">
        <v>26</v>
      </c>
      <c r="E1661" s="7" t="s">
        <v>27</v>
      </c>
      <c r="F1661" s="8">
        <v>17.309398</v>
      </c>
      <c r="G1661" s="9">
        <v>0.0681</v>
      </c>
      <c r="H1661" s="10">
        <f t="shared" si="1"/>
        <v>68.1</v>
      </c>
      <c r="I1661" s="7">
        <v>19.0</v>
      </c>
      <c r="J1661" s="11">
        <f t="shared" si="2"/>
        <v>3.584210526</v>
      </c>
      <c r="K1661" s="8">
        <f t="shared" si="3"/>
        <v>254.1761821</v>
      </c>
      <c r="L1661" s="7">
        <f>(250+299)/2</f>
        <v>274.5</v>
      </c>
      <c r="M1661" s="8">
        <f t="shared" si="4"/>
        <v>0.9259605905</v>
      </c>
    </row>
    <row r="1662" ht="15.75" customHeight="1">
      <c r="A1662" s="7">
        <v>2021.0</v>
      </c>
      <c r="B1662" s="7">
        <v>7.0</v>
      </c>
      <c r="C1662" s="7" t="s">
        <v>14</v>
      </c>
      <c r="D1662" s="7" t="s">
        <v>26</v>
      </c>
      <c r="E1662" s="7" t="s">
        <v>18</v>
      </c>
      <c r="F1662" s="8">
        <v>137.117698</v>
      </c>
      <c r="G1662" s="9">
        <v>1.0635</v>
      </c>
      <c r="H1662" s="10">
        <f t="shared" si="1"/>
        <v>1063.5</v>
      </c>
      <c r="I1662" s="7">
        <v>171.0</v>
      </c>
      <c r="J1662" s="11">
        <f t="shared" si="2"/>
        <v>6.219298246</v>
      </c>
      <c r="K1662" s="8">
        <f t="shared" si="3"/>
        <v>128.9306046</v>
      </c>
      <c r="L1662" s="7">
        <f>(400+599)/2</f>
        <v>499.5</v>
      </c>
      <c r="M1662" s="8">
        <f t="shared" si="4"/>
        <v>0.2581193285</v>
      </c>
    </row>
    <row r="1663" ht="15.75" customHeight="1">
      <c r="A1663" s="7">
        <v>2021.0</v>
      </c>
      <c r="B1663" s="7">
        <v>7.0</v>
      </c>
      <c r="C1663" s="7" t="s">
        <v>14</v>
      </c>
      <c r="D1663" s="7" t="s">
        <v>53</v>
      </c>
      <c r="E1663" s="7" t="s">
        <v>32</v>
      </c>
      <c r="F1663" s="8">
        <v>141.873434</v>
      </c>
      <c r="G1663" s="9">
        <v>1.7728</v>
      </c>
      <c r="H1663" s="10">
        <f t="shared" si="1"/>
        <v>1772.8</v>
      </c>
      <c r="I1663" s="7">
        <v>369.0</v>
      </c>
      <c r="J1663" s="11">
        <f t="shared" si="2"/>
        <v>4.804336043</v>
      </c>
      <c r="K1663" s="8">
        <f t="shared" si="3"/>
        <v>80.0278847</v>
      </c>
      <c r="L1663" s="7">
        <f>(300+349)/2</f>
        <v>324.5</v>
      </c>
      <c r="M1663" s="8">
        <f t="shared" si="4"/>
        <v>0.2466190592</v>
      </c>
    </row>
    <row r="1664" ht="15.75" customHeight="1">
      <c r="A1664" s="7">
        <v>2021.0</v>
      </c>
      <c r="B1664" s="7">
        <v>7.0</v>
      </c>
      <c r="C1664" s="7" t="s">
        <v>14</v>
      </c>
      <c r="D1664" s="7" t="s">
        <v>24</v>
      </c>
      <c r="E1664" s="7" t="s">
        <v>17</v>
      </c>
      <c r="F1664" s="8">
        <v>94.276287</v>
      </c>
      <c r="G1664" s="9">
        <v>0.724</v>
      </c>
      <c r="H1664" s="10">
        <f t="shared" si="1"/>
        <v>724</v>
      </c>
      <c r="I1664" s="7">
        <v>1.0</v>
      </c>
      <c r="J1664" s="11">
        <f t="shared" si="2"/>
        <v>724</v>
      </c>
      <c r="K1664" s="8">
        <f t="shared" si="3"/>
        <v>130.215866</v>
      </c>
      <c r="L1664" s="7">
        <f>(350+399)/2</f>
        <v>374.5</v>
      </c>
      <c r="M1664" s="8">
        <f t="shared" si="4"/>
        <v>0.3477059173</v>
      </c>
    </row>
    <row r="1665" ht="15.75" hidden="1" customHeight="1">
      <c r="A1665" s="7">
        <v>2021.0</v>
      </c>
      <c r="B1665" s="7">
        <v>7.0</v>
      </c>
      <c r="C1665" s="7" t="s">
        <v>14</v>
      </c>
      <c r="D1665" s="7" t="s">
        <v>21</v>
      </c>
      <c r="E1665" s="7" t="s">
        <v>16</v>
      </c>
      <c r="F1665" s="8">
        <v>36.606651</v>
      </c>
      <c r="G1665" s="9">
        <v>0.5674</v>
      </c>
      <c r="H1665" s="10">
        <f t="shared" si="1"/>
        <v>567.4</v>
      </c>
      <c r="I1665" s="7">
        <v>83.0</v>
      </c>
      <c r="J1665" s="11">
        <f t="shared" si="2"/>
        <v>6.836144578</v>
      </c>
      <c r="K1665" s="8">
        <f t="shared" si="3"/>
        <v>64.51648044</v>
      </c>
      <c r="L1665" s="7">
        <f>(200+249)/2</f>
        <v>224.5</v>
      </c>
      <c r="M1665" s="8">
        <f t="shared" si="4"/>
        <v>0.287378532</v>
      </c>
    </row>
    <row r="1666" ht="15.75" customHeight="1">
      <c r="A1666" s="7">
        <v>2021.0</v>
      </c>
      <c r="B1666" s="7">
        <v>7.0</v>
      </c>
      <c r="C1666" s="7" t="s">
        <v>14</v>
      </c>
      <c r="D1666" s="7" t="s">
        <v>21</v>
      </c>
      <c r="E1666" s="7" t="s">
        <v>18</v>
      </c>
      <c r="F1666" s="8">
        <v>51.047383</v>
      </c>
      <c r="G1666" s="9">
        <v>0.5201</v>
      </c>
      <c r="H1666" s="10">
        <f t="shared" si="1"/>
        <v>520.1</v>
      </c>
      <c r="I1666" s="7">
        <v>66.0</v>
      </c>
      <c r="J1666" s="11">
        <f t="shared" si="2"/>
        <v>7.88030303</v>
      </c>
      <c r="K1666" s="8">
        <f t="shared" si="3"/>
        <v>98.14916939</v>
      </c>
      <c r="L1666" s="7">
        <f>(400+599)/2</f>
        <v>499.5</v>
      </c>
      <c r="M1666" s="8">
        <f t="shared" si="4"/>
        <v>0.1964948336</v>
      </c>
    </row>
    <row r="1667" ht="15.75" customHeight="1">
      <c r="A1667" s="7">
        <v>2021.0</v>
      </c>
      <c r="B1667" s="7">
        <v>7.0</v>
      </c>
      <c r="C1667" s="7" t="s">
        <v>14</v>
      </c>
      <c r="D1667" s="7" t="s">
        <v>56</v>
      </c>
      <c r="E1667" s="7" t="s">
        <v>17</v>
      </c>
      <c r="F1667" s="8">
        <v>18.507283</v>
      </c>
      <c r="G1667" s="9">
        <v>0.2493</v>
      </c>
      <c r="H1667" s="10">
        <f t="shared" si="1"/>
        <v>249.3</v>
      </c>
      <c r="I1667" s="7">
        <v>37.0</v>
      </c>
      <c r="J1667" s="11">
        <f t="shared" si="2"/>
        <v>6.737837838</v>
      </c>
      <c r="K1667" s="8">
        <f t="shared" si="3"/>
        <v>74.23699559</v>
      </c>
      <c r="L1667" s="7">
        <f>(350+399)/2</f>
        <v>374.5</v>
      </c>
      <c r="M1667" s="8">
        <f t="shared" si="4"/>
        <v>0.1982296277</v>
      </c>
    </row>
    <row r="1668" ht="15.75" customHeight="1">
      <c r="A1668" s="7">
        <v>2021.0</v>
      </c>
      <c r="B1668" s="7">
        <v>7.0</v>
      </c>
      <c r="C1668" s="7" t="s">
        <v>14</v>
      </c>
      <c r="D1668" s="7" t="s">
        <v>56</v>
      </c>
      <c r="E1668" s="7" t="s">
        <v>18</v>
      </c>
      <c r="F1668" s="8">
        <v>66.562141</v>
      </c>
      <c r="G1668" s="9">
        <v>1.0944</v>
      </c>
      <c r="H1668" s="10">
        <f t="shared" si="1"/>
        <v>1094.4</v>
      </c>
      <c r="I1668" s="7">
        <v>119.0</v>
      </c>
      <c r="J1668" s="11">
        <f t="shared" si="2"/>
        <v>9.196638655</v>
      </c>
      <c r="K1668" s="8">
        <f t="shared" si="3"/>
        <v>60.82066977</v>
      </c>
      <c r="L1668" s="7">
        <f>(400+599)/2</f>
        <v>499.5</v>
      </c>
      <c r="M1668" s="8">
        <f t="shared" si="4"/>
        <v>0.1217631026</v>
      </c>
    </row>
    <row r="1669" ht="15.75" customHeight="1">
      <c r="A1669" s="7">
        <v>2021.0</v>
      </c>
      <c r="B1669" s="7">
        <v>7.0</v>
      </c>
      <c r="C1669" s="7" t="s">
        <v>14</v>
      </c>
      <c r="D1669" s="7" t="s">
        <v>49</v>
      </c>
      <c r="E1669" s="7" t="s">
        <v>17</v>
      </c>
      <c r="F1669" s="8">
        <v>60.192714</v>
      </c>
      <c r="G1669" s="9">
        <v>1.1017</v>
      </c>
      <c r="H1669" s="10">
        <f t="shared" si="1"/>
        <v>1101.7</v>
      </c>
      <c r="I1669" s="7">
        <v>113.0</v>
      </c>
      <c r="J1669" s="11">
        <f t="shared" si="2"/>
        <v>9.749557522</v>
      </c>
      <c r="K1669" s="8">
        <f t="shared" si="3"/>
        <v>54.63621131</v>
      </c>
      <c r="L1669" s="7">
        <f>(350+399)/2</f>
        <v>374.5</v>
      </c>
      <c r="M1669" s="8">
        <f t="shared" si="4"/>
        <v>0.1458910849</v>
      </c>
    </row>
    <row r="1670" ht="15.75" hidden="1" customHeight="1">
      <c r="A1670" s="7">
        <v>2021.0</v>
      </c>
      <c r="B1670" s="7">
        <v>7.0</v>
      </c>
      <c r="C1670" s="7" t="s">
        <v>31</v>
      </c>
      <c r="D1670" s="7" t="s">
        <v>15</v>
      </c>
      <c r="E1670" s="7" t="s">
        <v>16</v>
      </c>
      <c r="F1670" s="8">
        <v>3221.262657</v>
      </c>
      <c r="G1670" s="9">
        <v>54.0753</v>
      </c>
      <c r="H1670" s="10">
        <f t="shared" si="1"/>
        <v>54075.3</v>
      </c>
      <c r="I1670" s="7">
        <v>7112.0</v>
      </c>
      <c r="J1670" s="11">
        <f t="shared" si="2"/>
        <v>7.603388639</v>
      </c>
      <c r="K1670" s="8">
        <f t="shared" si="3"/>
        <v>59.56994519</v>
      </c>
      <c r="L1670" s="7">
        <f>(200+249)/2</f>
        <v>224.5</v>
      </c>
      <c r="M1670" s="8">
        <f t="shared" si="4"/>
        <v>0.2653449674</v>
      </c>
    </row>
    <row r="1671" ht="15.75" hidden="1" customHeight="1">
      <c r="A1671" s="7">
        <v>2021.0</v>
      </c>
      <c r="B1671" s="7">
        <v>7.0</v>
      </c>
      <c r="C1671" s="7" t="s">
        <v>31</v>
      </c>
      <c r="D1671" s="7" t="s">
        <v>15</v>
      </c>
      <c r="E1671" s="7" t="s">
        <v>17</v>
      </c>
      <c r="F1671" s="8">
        <v>4884.351699</v>
      </c>
      <c r="G1671" s="9">
        <v>48.9732</v>
      </c>
      <c r="H1671" s="10">
        <f t="shared" si="1"/>
        <v>48973.2</v>
      </c>
      <c r="I1671" s="7">
        <v>9129.0</v>
      </c>
      <c r="J1671" s="11">
        <f t="shared" si="2"/>
        <v>5.364574433</v>
      </c>
      <c r="K1671" s="8">
        <f t="shared" si="3"/>
        <v>99.73519596</v>
      </c>
      <c r="L1671" s="7">
        <f>(350+399)/2</f>
        <v>374.5</v>
      </c>
      <c r="M1671" s="8">
        <f t="shared" si="4"/>
        <v>0.2663156101</v>
      </c>
    </row>
    <row r="1672" ht="15.75" hidden="1" customHeight="1">
      <c r="A1672" s="7">
        <v>2021.0</v>
      </c>
      <c r="B1672" s="7">
        <v>7.0</v>
      </c>
      <c r="C1672" s="7" t="s">
        <v>31</v>
      </c>
      <c r="D1672" s="7" t="s">
        <v>15</v>
      </c>
      <c r="E1672" s="7" t="s">
        <v>18</v>
      </c>
      <c r="F1672" s="8">
        <v>361.062196</v>
      </c>
      <c r="G1672" s="9">
        <v>2.3963</v>
      </c>
      <c r="H1672" s="10">
        <f t="shared" si="1"/>
        <v>2396.3</v>
      </c>
      <c r="I1672" s="7">
        <v>516.0</v>
      </c>
      <c r="J1672" s="11">
        <f t="shared" si="2"/>
        <v>4.643992248</v>
      </c>
      <c r="K1672" s="8">
        <f t="shared" si="3"/>
        <v>150.6748721</v>
      </c>
      <c r="L1672" s="7">
        <f>(400+599)/2</f>
        <v>499.5</v>
      </c>
      <c r="M1672" s="8">
        <f t="shared" si="4"/>
        <v>0.3016513956</v>
      </c>
    </row>
    <row r="1673" ht="15.75" hidden="1" customHeight="1">
      <c r="A1673" s="7">
        <v>2021.0</v>
      </c>
      <c r="B1673" s="7">
        <v>7.0</v>
      </c>
      <c r="C1673" s="7" t="s">
        <v>31</v>
      </c>
      <c r="D1673" s="7" t="s">
        <v>15</v>
      </c>
      <c r="E1673" s="7" t="s">
        <v>19</v>
      </c>
      <c r="F1673" s="8">
        <v>65.041677</v>
      </c>
      <c r="G1673" s="9">
        <v>0.4027</v>
      </c>
      <c r="H1673" s="10">
        <f t="shared" si="1"/>
        <v>402.7</v>
      </c>
      <c r="I1673" s="7">
        <v>245.0</v>
      </c>
      <c r="J1673" s="11">
        <f t="shared" si="2"/>
        <v>1.643673469</v>
      </c>
      <c r="K1673" s="8">
        <f t="shared" si="3"/>
        <v>161.5139732</v>
      </c>
      <c r="L1673" s="7">
        <f>(600+899)/2</f>
        <v>749.5</v>
      </c>
      <c r="M1673" s="8">
        <f t="shared" si="4"/>
        <v>0.215495628</v>
      </c>
    </row>
    <row r="1674" ht="15.75" hidden="1" customHeight="1">
      <c r="A1674" s="7">
        <v>2021.0</v>
      </c>
      <c r="B1674" s="7">
        <v>7.0</v>
      </c>
      <c r="C1674" s="7" t="s">
        <v>31</v>
      </c>
      <c r="D1674" s="7" t="s">
        <v>20</v>
      </c>
      <c r="E1674" s="7" t="s">
        <v>16</v>
      </c>
      <c r="F1674" s="8">
        <v>1.649032</v>
      </c>
      <c r="G1674" s="9">
        <v>0.0126</v>
      </c>
      <c r="H1674" s="10">
        <f t="shared" si="1"/>
        <v>12.6</v>
      </c>
      <c r="I1674" s="7">
        <v>7.0</v>
      </c>
      <c r="J1674" s="11">
        <f t="shared" si="2"/>
        <v>1.8</v>
      </c>
      <c r="K1674" s="8">
        <f t="shared" si="3"/>
        <v>130.8755556</v>
      </c>
      <c r="L1674" s="7">
        <f>(200+249)/2</f>
        <v>224.5</v>
      </c>
      <c r="M1674" s="8">
        <f t="shared" si="4"/>
        <v>0.5829646127</v>
      </c>
    </row>
    <row r="1675" ht="15.75" hidden="1" customHeight="1">
      <c r="A1675" s="7">
        <v>2021.0</v>
      </c>
      <c r="B1675" s="7">
        <v>7.0</v>
      </c>
      <c r="C1675" s="7" t="s">
        <v>31</v>
      </c>
      <c r="D1675" s="7" t="s">
        <v>20</v>
      </c>
      <c r="E1675" s="7" t="s">
        <v>18</v>
      </c>
      <c r="F1675" s="8">
        <v>1229.614719</v>
      </c>
      <c r="G1675" s="9">
        <v>6.2703</v>
      </c>
      <c r="H1675" s="10">
        <f t="shared" si="1"/>
        <v>6270.3</v>
      </c>
      <c r="I1675" s="7">
        <v>914.0</v>
      </c>
      <c r="J1675" s="11">
        <f t="shared" si="2"/>
        <v>6.860284464</v>
      </c>
      <c r="K1675" s="8">
        <f t="shared" si="3"/>
        <v>196.1014176</v>
      </c>
      <c r="L1675" s="7">
        <f>(400+599)/2</f>
        <v>499.5</v>
      </c>
      <c r="M1675" s="8">
        <f t="shared" si="4"/>
        <v>0.3925954307</v>
      </c>
    </row>
    <row r="1676" ht="15.75" hidden="1" customHeight="1">
      <c r="A1676" s="7">
        <v>2021.0</v>
      </c>
      <c r="B1676" s="7">
        <v>7.0</v>
      </c>
      <c r="C1676" s="7" t="s">
        <v>31</v>
      </c>
      <c r="D1676" s="7" t="s">
        <v>56</v>
      </c>
      <c r="E1676" s="7" t="s">
        <v>17</v>
      </c>
      <c r="F1676" s="8">
        <v>253.928765</v>
      </c>
      <c r="G1676" s="9">
        <v>3.1949</v>
      </c>
      <c r="H1676" s="10">
        <f t="shared" si="1"/>
        <v>3194.9</v>
      </c>
      <c r="I1676" s="7">
        <v>1785.0</v>
      </c>
      <c r="J1676" s="11">
        <f t="shared" si="2"/>
        <v>1.789859944</v>
      </c>
      <c r="K1676" s="8">
        <f t="shared" si="3"/>
        <v>79.47940937</v>
      </c>
      <c r="L1676" s="7">
        <f>(350+399)/2</f>
        <v>374.5</v>
      </c>
      <c r="M1676" s="8">
        <f t="shared" si="4"/>
        <v>0.2122280624</v>
      </c>
    </row>
    <row r="1677" ht="15.75" hidden="1" customHeight="1">
      <c r="A1677" s="7">
        <v>2021.0</v>
      </c>
      <c r="B1677" s="7">
        <v>7.0</v>
      </c>
      <c r="C1677" s="7" t="s">
        <v>31</v>
      </c>
      <c r="D1677" s="7" t="s">
        <v>56</v>
      </c>
      <c r="E1677" s="7" t="s">
        <v>18</v>
      </c>
      <c r="F1677" s="8">
        <v>777.136945</v>
      </c>
      <c r="G1677" s="9">
        <v>11.3647</v>
      </c>
      <c r="H1677" s="10">
        <f t="shared" si="1"/>
        <v>11364.7</v>
      </c>
      <c r="I1677" s="7">
        <v>3381.0</v>
      </c>
      <c r="J1677" s="11">
        <f t="shared" si="2"/>
        <v>3.361342798</v>
      </c>
      <c r="K1677" s="8">
        <f t="shared" si="3"/>
        <v>68.38165064</v>
      </c>
      <c r="L1677" s="7">
        <f>(400+599)/2</f>
        <v>499.5</v>
      </c>
      <c r="M1677" s="8">
        <f t="shared" si="4"/>
        <v>0.1369002015</v>
      </c>
    </row>
    <row r="1678" ht="15.75" hidden="1" customHeight="1">
      <c r="A1678" s="7">
        <v>2021.0</v>
      </c>
      <c r="B1678" s="7">
        <v>7.0</v>
      </c>
      <c r="C1678" s="7" t="s">
        <v>31</v>
      </c>
      <c r="D1678" s="7" t="s">
        <v>25</v>
      </c>
      <c r="E1678" s="7" t="s">
        <v>17</v>
      </c>
      <c r="F1678" s="8">
        <v>627.35439</v>
      </c>
      <c r="G1678" s="9">
        <v>11.1022</v>
      </c>
      <c r="H1678" s="10">
        <f t="shared" si="1"/>
        <v>11102.2</v>
      </c>
      <c r="I1678" s="7">
        <v>1374.0</v>
      </c>
      <c r="J1678" s="11">
        <f t="shared" si="2"/>
        <v>8.080203785</v>
      </c>
      <c r="K1678" s="8">
        <f t="shared" si="3"/>
        <v>56.50721389</v>
      </c>
      <c r="L1678" s="7">
        <f t="shared" ref="L1678:L1679" si="103">(350+399)/2</f>
        <v>374.5</v>
      </c>
      <c r="M1678" s="8">
        <f t="shared" si="4"/>
        <v>0.1508870865</v>
      </c>
    </row>
    <row r="1679" ht="15.75" hidden="1" customHeight="1">
      <c r="A1679" s="7">
        <v>2021.0</v>
      </c>
      <c r="B1679" s="7">
        <v>7.0</v>
      </c>
      <c r="C1679" s="7" t="s">
        <v>31</v>
      </c>
      <c r="D1679" s="7" t="s">
        <v>49</v>
      </c>
      <c r="E1679" s="7" t="s">
        <v>17</v>
      </c>
      <c r="F1679" s="8">
        <v>539.018</v>
      </c>
      <c r="G1679" s="9">
        <v>10.392</v>
      </c>
      <c r="H1679" s="10">
        <f t="shared" si="1"/>
        <v>10392</v>
      </c>
      <c r="I1679" s="7">
        <v>3268.0</v>
      </c>
      <c r="J1679" s="11">
        <f t="shared" si="2"/>
        <v>3.179926561</v>
      </c>
      <c r="K1679" s="8">
        <f t="shared" si="3"/>
        <v>51.86855273</v>
      </c>
      <c r="L1679" s="7">
        <f t="shared" si="103"/>
        <v>374.5</v>
      </c>
      <c r="M1679" s="8">
        <f t="shared" si="4"/>
        <v>0.1385008084</v>
      </c>
    </row>
    <row r="1680" ht="15.75" hidden="1" customHeight="1">
      <c r="A1680" s="7">
        <v>2021.0</v>
      </c>
      <c r="B1680" s="7">
        <v>7.0</v>
      </c>
      <c r="C1680" s="7" t="s">
        <v>31</v>
      </c>
      <c r="D1680" s="7" t="s">
        <v>53</v>
      </c>
      <c r="E1680" s="7" t="s">
        <v>32</v>
      </c>
      <c r="F1680" s="8">
        <v>442.433333</v>
      </c>
      <c r="G1680" s="9">
        <v>8.4135</v>
      </c>
      <c r="H1680" s="10">
        <f t="shared" si="1"/>
        <v>8413.5</v>
      </c>
      <c r="I1680" s="7">
        <v>4822.0</v>
      </c>
      <c r="J1680" s="11">
        <f t="shared" si="2"/>
        <v>1.744815429</v>
      </c>
      <c r="K1680" s="8">
        <f t="shared" si="3"/>
        <v>52.58612147</v>
      </c>
      <c r="L1680" s="7">
        <f>(300+349)/2</f>
        <v>324.5</v>
      </c>
      <c r="M1680" s="8">
        <f t="shared" si="4"/>
        <v>0.1620527626</v>
      </c>
    </row>
    <row r="1681" ht="15.75" hidden="1" customHeight="1">
      <c r="A1681" s="7">
        <v>2021.0</v>
      </c>
      <c r="B1681" s="7">
        <v>7.0</v>
      </c>
      <c r="C1681" s="7" t="s">
        <v>31</v>
      </c>
      <c r="D1681" s="7" t="s">
        <v>21</v>
      </c>
      <c r="E1681" s="7" t="s">
        <v>16</v>
      </c>
      <c r="F1681" s="8">
        <v>287.874421</v>
      </c>
      <c r="G1681" s="9">
        <v>4.3244</v>
      </c>
      <c r="H1681" s="10">
        <f t="shared" si="1"/>
        <v>4324.4</v>
      </c>
      <c r="I1681" s="7">
        <v>1115.0</v>
      </c>
      <c r="J1681" s="11">
        <f t="shared" si="2"/>
        <v>3.87838565</v>
      </c>
      <c r="K1681" s="8">
        <f t="shared" si="3"/>
        <v>66.56979488</v>
      </c>
      <c r="L1681" s="7">
        <f>(200+249)/2</f>
        <v>224.5</v>
      </c>
      <c r="M1681" s="8">
        <f t="shared" si="4"/>
        <v>0.2965246988</v>
      </c>
    </row>
    <row r="1682" ht="15.75" hidden="1" customHeight="1">
      <c r="A1682" s="7">
        <v>2021.0</v>
      </c>
      <c r="B1682" s="7">
        <v>7.0</v>
      </c>
      <c r="C1682" s="7" t="s">
        <v>31</v>
      </c>
      <c r="D1682" s="7" t="s">
        <v>21</v>
      </c>
      <c r="E1682" s="7" t="s">
        <v>18</v>
      </c>
      <c r="F1682" s="8">
        <v>42.496089</v>
      </c>
      <c r="G1682" s="9">
        <v>0.5631</v>
      </c>
      <c r="H1682" s="10">
        <f t="shared" si="1"/>
        <v>563.1</v>
      </c>
      <c r="I1682" s="7">
        <v>352.0</v>
      </c>
      <c r="J1682" s="11">
        <f t="shared" si="2"/>
        <v>1.599715909</v>
      </c>
      <c r="K1682" s="8">
        <f t="shared" si="3"/>
        <v>75.46810336</v>
      </c>
      <c r="L1682" s="7">
        <f t="shared" ref="L1682:L1683" si="104">(400+599)/2</f>
        <v>499.5</v>
      </c>
      <c r="M1682" s="8">
        <f t="shared" si="4"/>
        <v>0.151087294</v>
      </c>
    </row>
    <row r="1683" ht="15.75" hidden="1" customHeight="1">
      <c r="A1683" s="7">
        <v>2021.0</v>
      </c>
      <c r="B1683" s="7">
        <v>7.0</v>
      </c>
      <c r="C1683" s="7" t="s">
        <v>31</v>
      </c>
      <c r="D1683" s="7" t="s">
        <v>57</v>
      </c>
      <c r="E1683" s="7" t="s">
        <v>18</v>
      </c>
      <c r="F1683" s="8">
        <v>180.530733</v>
      </c>
      <c r="G1683" s="9">
        <v>1.7793</v>
      </c>
      <c r="H1683" s="10">
        <f t="shared" si="1"/>
        <v>1779.3</v>
      </c>
      <c r="I1683" s="7">
        <v>549.0</v>
      </c>
      <c r="J1683" s="11">
        <f t="shared" si="2"/>
        <v>3.240983607</v>
      </c>
      <c r="K1683" s="8">
        <f t="shared" si="3"/>
        <v>101.4616608</v>
      </c>
      <c r="L1683" s="7">
        <f t="shared" si="104"/>
        <v>499.5</v>
      </c>
      <c r="M1683" s="8">
        <f t="shared" si="4"/>
        <v>0.203126448</v>
      </c>
    </row>
    <row r="1684" ht="15.75" hidden="1" customHeight="1">
      <c r="A1684" s="7">
        <v>2021.0</v>
      </c>
      <c r="B1684" s="7">
        <v>7.0</v>
      </c>
      <c r="C1684" s="7" t="s">
        <v>31</v>
      </c>
      <c r="D1684" s="7" t="s">
        <v>22</v>
      </c>
      <c r="E1684" s="7" t="s">
        <v>23</v>
      </c>
      <c r="F1684" s="8">
        <v>139.357318</v>
      </c>
      <c r="G1684" s="9">
        <v>1.5719</v>
      </c>
      <c r="H1684" s="10">
        <f t="shared" si="1"/>
        <v>1571.9</v>
      </c>
      <c r="I1684" s="7">
        <v>253.0</v>
      </c>
      <c r="J1684" s="11">
        <f t="shared" si="2"/>
        <v>6.213043478</v>
      </c>
      <c r="K1684" s="8">
        <f t="shared" si="3"/>
        <v>88.65533304</v>
      </c>
      <c r="L1684" s="7">
        <v>200.0</v>
      </c>
      <c r="M1684" s="8">
        <f t="shared" si="4"/>
        <v>0.4432766652</v>
      </c>
    </row>
    <row r="1685" ht="15.75" hidden="1" customHeight="1">
      <c r="A1685" s="7">
        <v>2021.0</v>
      </c>
      <c r="B1685" s="7">
        <v>7.0</v>
      </c>
      <c r="C1685" s="7" t="s">
        <v>31</v>
      </c>
      <c r="D1685" s="7" t="s">
        <v>24</v>
      </c>
      <c r="E1685" s="7" t="s">
        <v>17</v>
      </c>
      <c r="F1685" s="8">
        <v>124.258366</v>
      </c>
      <c r="G1685" s="9">
        <v>0.7097</v>
      </c>
      <c r="H1685" s="10">
        <f t="shared" si="1"/>
        <v>709.7</v>
      </c>
      <c r="I1685" s="7">
        <v>211.0</v>
      </c>
      <c r="J1685" s="11">
        <f t="shared" si="2"/>
        <v>3.363507109</v>
      </c>
      <c r="K1685" s="8">
        <f t="shared" si="3"/>
        <v>175.085763</v>
      </c>
      <c r="L1685" s="7">
        <f>(350+399)/2</f>
        <v>374.5</v>
      </c>
      <c r="M1685" s="8">
        <f t="shared" si="4"/>
        <v>0.4675187263</v>
      </c>
    </row>
    <row r="1686" ht="15.75" hidden="1" customHeight="1">
      <c r="A1686" s="7">
        <v>2021.0</v>
      </c>
      <c r="B1686" s="7">
        <v>7.0</v>
      </c>
      <c r="C1686" s="7" t="s">
        <v>37</v>
      </c>
      <c r="D1686" s="7" t="s">
        <v>15</v>
      </c>
      <c r="E1686" s="7" t="s">
        <v>16</v>
      </c>
      <c r="F1686" s="8">
        <v>7576.229368000001</v>
      </c>
      <c r="G1686" s="9">
        <v>126.3103</v>
      </c>
      <c r="H1686" s="10">
        <f t="shared" si="1"/>
        <v>126310.3</v>
      </c>
      <c r="I1686" s="7">
        <v>12289.0</v>
      </c>
      <c r="J1686" s="11">
        <f t="shared" si="2"/>
        <v>10.27832208</v>
      </c>
      <c r="K1686" s="8">
        <f t="shared" si="3"/>
        <v>59.98108917</v>
      </c>
      <c r="L1686" s="7">
        <f>(200+249)/2</f>
        <v>224.5</v>
      </c>
      <c r="M1686" s="8">
        <f t="shared" si="4"/>
        <v>0.2671763438</v>
      </c>
    </row>
    <row r="1687" ht="15.75" hidden="1" customHeight="1">
      <c r="A1687" s="7">
        <v>2021.0</v>
      </c>
      <c r="B1687" s="7">
        <v>7.0</v>
      </c>
      <c r="C1687" s="7" t="s">
        <v>37</v>
      </c>
      <c r="D1687" s="7" t="s">
        <v>15</v>
      </c>
      <c r="E1687" s="7" t="s">
        <v>17</v>
      </c>
      <c r="F1687" s="8">
        <v>10606.008457</v>
      </c>
      <c r="G1687" s="9">
        <v>108.4761</v>
      </c>
      <c r="H1687" s="10">
        <f t="shared" si="1"/>
        <v>108476.1</v>
      </c>
      <c r="I1687" s="7">
        <v>15157.0</v>
      </c>
      <c r="J1687" s="11">
        <f t="shared" si="2"/>
        <v>7.156831827</v>
      </c>
      <c r="K1687" s="8">
        <f t="shared" si="3"/>
        <v>97.77276706</v>
      </c>
      <c r="L1687" s="7">
        <f>(350+399)/2</f>
        <v>374.5</v>
      </c>
      <c r="M1687" s="8">
        <f t="shared" si="4"/>
        <v>0.2610754795</v>
      </c>
    </row>
    <row r="1688" ht="15.75" hidden="1" customHeight="1">
      <c r="A1688" s="7">
        <v>2021.0</v>
      </c>
      <c r="B1688" s="7">
        <v>7.0</v>
      </c>
      <c r="C1688" s="7" t="s">
        <v>37</v>
      </c>
      <c r="D1688" s="7" t="s">
        <v>15</v>
      </c>
      <c r="E1688" s="7" t="s">
        <v>18</v>
      </c>
      <c r="F1688" s="8">
        <v>968.999916</v>
      </c>
      <c r="G1688" s="9">
        <v>6.9093</v>
      </c>
      <c r="H1688" s="10">
        <f t="shared" si="1"/>
        <v>6909.3</v>
      </c>
      <c r="I1688" s="7">
        <v>693.0</v>
      </c>
      <c r="J1688" s="11">
        <f t="shared" si="2"/>
        <v>9.97012987</v>
      </c>
      <c r="K1688" s="8">
        <f t="shared" si="3"/>
        <v>140.2457436</v>
      </c>
      <c r="L1688" s="7">
        <f>(400+599)/2</f>
        <v>499.5</v>
      </c>
      <c r="M1688" s="8">
        <f t="shared" si="4"/>
        <v>0.2807722594</v>
      </c>
    </row>
    <row r="1689" ht="15.75" hidden="1" customHeight="1">
      <c r="A1689" s="7">
        <v>2021.0</v>
      </c>
      <c r="B1689" s="7">
        <v>7.0</v>
      </c>
      <c r="C1689" s="7" t="s">
        <v>37</v>
      </c>
      <c r="D1689" s="7" t="s">
        <v>15</v>
      </c>
      <c r="E1689" s="7" t="s">
        <v>19</v>
      </c>
      <c r="F1689" s="8">
        <v>2.466652</v>
      </c>
      <c r="G1689" s="9">
        <v>0.0119</v>
      </c>
      <c r="H1689" s="10">
        <f t="shared" si="1"/>
        <v>11.9</v>
      </c>
      <c r="I1689" s="7">
        <v>4.0</v>
      </c>
      <c r="J1689" s="11">
        <f t="shared" si="2"/>
        <v>2.975</v>
      </c>
      <c r="K1689" s="8">
        <f t="shared" si="3"/>
        <v>207.2816807</v>
      </c>
      <c r="L1689" s="7">
        <f>(600+899)/2</f>
        <v>749.5</v>
      </c>
      <c r="M1689" s="8">
        <f t="shared" si="4"/>
        <v>0.2765599475</v>
      </c>
    </row>
    <row r="1690" ht="15.75" hidden="1" customHeight="1">
      <c r="A1690" s="7">
        <v>2021.0</v>
      </c>
      <c r="B1690" s="7">
        <v>7.0</v>
      </c>
      <c r="C1690" s="7" t="s">
        <v>37</v>
      </c>
      <c r="D1690" s="7" t="s">
        <v>20</v>
      </c>
      <c r="E1690" s="7" t="s">
        <v>16</v>
      </c>
      <c r="F1690" s="8">
        <v>116.463955</v>
      </c>
      <c r="G1690" s="9">
        <v>1.023</v>
      </c>
      <c r="H1690" s="10">
        <f t="shared" si="1"/>
        <v>1023</v>
      </c>
      <c r="I1690" s="7">
        <v>252.0</v>
      </c>
      <c r="J1690" s="11">
        <f t="shared" si="2"/>
        <v>4.05952381</v>
      </c>
      <c r="K1690" s="8">
        <f t="shared" si="3"/>
        <v>113.8455083</v>
      </c>
      <c r="L1690" s="7">
        <f>(200+249)/2</f>
        <v>224.5</v>
      </c>
      <c r="M1690" s="8">
        <f t="shared" si="4"/>
        <v>0.5071069412</v>
      </c>
    </row>
    <row r="1691" ht="15.75" hidden="1" customHeight="1">
      <c r="A1691" s="7">
        <v>2021.0</v>
      </c>
      <c r="B1691" s="7">
        <v>7.0</v>
      </c>
      <c r="C1691" s="7" t="s">
        <v>37</v>
      </c>
      <c r="D1691" s="7" t="s">
        <v>20</v>
      </c>
      <c r="E1691" s="7" t="s">
        <v>18</v>
      </c>
      <c r="F1691" s="8">
        <v>6837.95726</v>
      </c>
      <c r="G1691" s="9">
        <v>38.8084</v>
      </c>
      <c r="H1691" s="10">
        <f t="shared" si="1"/>
        <v>38808.4</v>
      </c>
      <c r="I1691" s="7">
        <v>2278.0</v>
      </c>
      <c r="J1691" s="11">
        <f t="shared" si="2"/>
        <v>17.03617208</v>
      </c>
      <c r="K1691" s="8">
        <f t="shared" si="3"/>
        <v>176.1978659</v>
      </c>
      <c r="L1691" s="7">
        <f>(400+599)/2</f>
        <v>499.5</v>
      </c>
      <c r="M1691" s="8">
        <f t="shared" si="4"/>
        <v>0.3527484803</v>
      </c>
    </row>
    <row r="1692" ht="15.75" hidden="1" customHeight="1">
      <c r="A1692" s="7">
        <v>2021.0</v>
      </c>
      <c r="B1692" s="7">
        <v>7.0</v>
      </c>
      <c r="C1692" s="7" t="s">
        <v>37</v>
      </c>
      <c r="D1692" s="7" t="s">
        <v>56</v>
      </c>
      <c r="E1692" s="7" t="s">
        <v>17</v>
      </c>
      <c r="F1692" s="8">
        <v>816.48217</v>
      </c>
      <c r="G1692" s="9">
        <v>10.1316</v>
      </c>
      <c r="H1692" s="10">
        <f t="shared" si="1"/>
        <v>10131.6</v>
      </c>
      <c r="I1692" s="7">
        <v>5413.0</v>
      </c>
      <c r="J1692" s="11">
        <f t="shared" si="2"/>
        <v>1.871716239</v>
      </c>
      <c r="K1692" s="8">
        <f t="shared" si="3"/>
        <v>80.58768309</v>
      </c>
      <c r="L1692" s="7">
        <f>(350+399)/2</f>
        <v>374.5</v>
      </c>
      <c r="M1692" s="8">
        <f t="shared" si="4"/>
        <v>0.2151874048</v>
      </c>
    </row>
    <row r="1693" ht="15.75" hidden="1" customHeight="1">
      <c r="A1693" s="7">
        <v>2021.0</v>
      </c>
      <c r="B1693" s="7">
        <v>7.0</v>
      </c>
      <c r="C1693" s="7" t="s">
        <v>37</v>
      </c>
      <c r="D1693" s="7" t="s">
        <v>56</v>
      </c>
      <c r="E1693" s="7" t="s">
        <v>18</v>
      </c>
      <c r="F1693" s="8">
        <v>1313.90949</v>
      </c>
      <c r="G1693" s="9">
        <v>19.1341</v>
      </c>
      <c r="H1693" s="10">
        <f t="shared" si="1"/>
        <v>19134.1</v>
      </c>
      <c r="I1693" s="7">
        <v>5175.0</v>
      </c>
      <c r="J1693" s="11">
        <f t="shared" si="2"/>
        <v>3.697410628</v>
      </c>
      <c r="K1693" s="8">
        <f t="shared" si="3"/>
        <v>68.66847618</v>
      </c>
      <c r="L1693" s="7">
        <f>(400+599)/2</f>
        <v>499.5</v>
      </c>
      <c r="M1693" s="8">
        <f t="shared" si="4"/>
        <v>0.1374744268</v>
      </c>
    </row>
    <row r="1694" ht="15.75" hidden="1" customHeight="1">
      <c r="A1694" s="7">
        <v>2021.0</v>
      </c>
      <c r="B1694" s="7">
        <v>7.0</v>
      </c>
      <c r="C1694" s="7" t="s">
        <v>37</v>
      </c>
      <c r="D1694" s="7" t="s">
        <v>25</v>
      </c>
      <c r="E1694" s="7" t="s">
        <v>17</v>
      </c>
      <c r="F1694" s="8">
        <v>1759.860028</v>
      </c>
      <c r="G1694" s="9">
        <v>27.9902</v>
      </c>
      <c r="H1694" s="10">
        <f t="shared" si="1"/>
        <v>27990.2</v>
      </c>
      <c r="I1694" s="7">
        <v>1629.0</v>
      </c>
      <c r="J1694" s="11">
        <f t="shared" si="2"/>
        <v>17.18244322</v>
      </c>
      <c r="K1694" s="8">
        <f t="shared" si="3"/>
        <v>62.87414981</v>
      </c>
      <c r="L1694" s="7">
        <f t="shared" ref="L1694:L1695" si="105">(350+399)/2</f>
        <v>374.5</v>
      </c>
      <c r="M1694" s="8">
        <f t="shared" si="4"/>
        <v>0.1678882505</v>
      </c>
    </row>
    <row r="1695" ht="15.75" hidden="1" customHeight="1">
      <c r="A1695" s="7">
        <v>2021.0</v>
      </c>
      <c r="B1695" s="7">
        <v>7.0</v>
      </c>
      <c r="C1695" s="7" t="s">
        <v>37</v>
      </c>
      <c r="D1695" s="7" t="s">
        <v>49</v>
      </c>
      <c r="E1695" s="7" t="s">
        <v>17</v>
      </c>
      <c r="F1695" s="8">
        <v>959.116532</v>
      </c>
      <c r="G1695" s="9">
        <v>19.0495</v>
      </c>
      <c r="H1695" s="10">
        <f t="shared" si="1"/>
        <v>19049.5</v>
      </c>
      <c r="I1695" s="7">
        <v>5312.0</v>
      </c>
      <c r="J1695" s="11">
        <f t="shared" si="2"/>
        <v>3.586125753</v>
      </c>
      <c r="K1695" s="8">
        <f t="shared" si="3"/>
        <v>50.348646</v>
      </c>
      <c r="L1695" s="7">
        <f t="shared" si="105"/>
        <v>374.5</v>
      </c>
      <c r="M1695" s="8">
        <f t="shared" si="4"/>
        <v>0.1344423124</v>
      </c>
    </row>
    <row r="1696" ht="15.75" hidden="1" customHeight="1">
      <c r="A1696" s="7">
        <v>2021.0</v>
      </c>
      <c r="B1696" s="7">
        <v>7.0</v>
      </c>
      <c r="C1696" s="7" t="s">
        <v>37</v>
      </c>
      <c r="D1696" s="7" t="s">
        <v>53</v>
      </c>
      <c r="E1696" s="7" t="s">
        <v>32</v>
      </c>
      <c r="F1696" s="8">
        <v>412.478904</v>
      </c>
      <c r="G1696" s="9">
        <v>7.5702</v>
      </c>
      <c r="H1696" s="10">
        <f t="shared" si="1"/>
        <v>7570.2</v>
      </c>
      <c r="I1696" s="7">
        <v>4586.0</v>
      </c>
      <c r="J1696" s="11">
        <f t="shared" si="2"/>
        <v>1.650719581</v>
      </c>
      <c r="K1696" s="8">
        <f t="shared" si="3"/>
        <v>54.48718713</v>
      </c>
      <c r="L1696" s="7">
        <f>(300+349)/2</f>
        <v>324.5</v>
      </c>
      <c r="M1696" s="8">
        <f t="shared" si="4"/>
        <v>0.1679112084</v>
      </c>
    </row>
    <row r="1697" ht="15.75" hidden="1" customHeight="1">
      <c r="A1697" s="7">
        <v>2021.0</v>
      </c>
      <c r="B1697" s="7">
        <v>7.0</v>
      </c>
      <c r="C1697" s="7" t="s">
        <v>37</v>
      </c>
      <c r="D1697" s="7" t="s">
        <v>21</v>
      </c>
      <c r="E1697" s="7" t="s">
        <v>16</v>
      </c>
      <c r="F1697" s="8">
        <v>27.907627</v>
      </c>
      <c r="G1697" s="9">
        <v>0.9289</v>
      </c>
      <c r="H1697" s="10">
        <f t="shared" si="1"/>
        <v>928.9</v>
      </c>
      <c r="I1697" s="7">
        <v>131.0</v>
      </c>
      <c r="J1697" s="11">
        <f t="shared" si="2"/>
        <v>7.090839695</v>
      </c>
      <c r="K1697" s="8">
        <f t="shared" si="3"/>
        <v>30.04373668</v>
      </c>
      <c r="L1697" s="7">
        <f>(200+249)/2</f>
        <v>224.5</v>
      </c>
      <c r="M1697" s="8">
        <f t="shared" si="4"/>
        <v>0.1338251077</v>
      </c>
    </row>
    <row r="1698" ht="15.75" hidden="1" customHeight="1">
      <c r="A1698" s="7">
        <v>2021.0</v>
      </c>
      <c r="B1698" s="7">
        <v>7.0</v>
      </c>
      <c r="C1698" s="7" t="s">
        <v>37</v>
      </c>
      <c r="D1698" s="7" t="s">
        <v>21</v>
      </c>
      <c r="E1698" s="7" t="s">
        <v>18</v>
      </c>
      <c r="F1698" s="8">
        <v>346.083656</v>
      </c>
      <c r="G1698" s="9">
        <v>4.2949</v>
      </c>
      <c r="H1698" s="10">
        <f t="shared" si="1"/>
        <v>4294.9</v>
      </c>
      <c r="I1698" s="7">
        <v>1414.0</v>
      </c>
      <c r="J1698" s="11">
        <f t="shared" si="2"/>
        <v>3.037411598</v>
      </c>
      <c r="K1698" s="8">
        <f t="shared" si="3"/>
        <v>80.58014296</v>
      </c>
      <c r="L1698" s="7">
        <f>(400+599)/2</f>
        <v>499.5</v>
      </c>
      <c r="M1698" s="8">
        <f t="shared" si="4"/>
        <v>0.1613216075</v>
      </c>
    </row>
    <row r="1699" ht="15.75" hidden="1" customHeight="1">
      <c r="A1699" s="7">
        <v>2021.0</v>
      </c>
      <c r="B1699" s="7">
        <v>7.0</v>
      </c>
      <c r="C1699" s="7" t="s">
        <v>37</v>
      </c>
      <c r="D1699" s="7" t="s">
        <v>38</v>
      </c>
      <c r="E1699" s="7" t="s">
        <v>23</v>
      </c>
      <c r="F1699" s="8">
        <v>287.866199</v>
      </c>
      <c r="G1699" s="9">
        <v>0.9299</v>
      </c>
      <c r="H1699" s="10">
        <f t="shared" si="1"/>
        <v>929.9</v>
      </c>
      <c r="I1699" s="7">
        <v>115.0</v>
      </c>
      <c r="J1699" s="11">
        <f t="shared" si="2"/>
        <v>8.086086957</v>
      </c>
      <c r="K1699" s="8">
        <f t="shared" si="3"/>
        <v>309.5668341</v>
      </c>
      <c r="L1699" s="7">
        <v>200.0</v>
      </c>
      <c r="M1699" s="8">
        <f t="shared" si="4"/>
        <v>1.54783417</v>
      </c>
    </row>
    <row r="1700" ht="15.75" hidden="1" customHeight="1">
      <c r="A1700" s="7">
        <v>2021.0</v>
      </c>
      <c r="B1700" s="7">
        <v>7.0</v>
      </c>
      <c r="C1700" s="7" t="s">
        <v>37</v>
      </c>
      <c r="D1700" s="7" t="s">
        <v>38</v>
      </c>
      <c r="E1700" s="7" t="s">
        <v>17</v>
      </c>
      <c r="F1700" s="8">
        <v>6.943837</v>
      </c>
      <c r="G1700" s="9">
        <v>0.0166</v>
      </c>
      <c r="H1700" s="10">
        <f t="shared" si="1"/>
        <v>16.6</v>
      </c>
      <c r="I1700" s="7">
        <v>5.0</v>
      </c>
      <c r="J1700" s="11">
        <f t="shared" si="2"/>
        <v>3.32</v>
      </c>
      <c r="K1700" s="8">
        <f t="shared" si="3"/>
        <v>418.3034337</v>
      </c>
      <c r="L1700" s="7">
        <f>(350+399)/2</f>
        <v>374.5</v>
      </c>
      <c r="M1700" s="8">
        <f t="shared" si="4"/>
        <v>1.11696511</v>
      </c>
    </row>
    <row r="1701" ht="15.75" hidden="1" customHeight="1">
      <c r="A1701" s="7">
        <v>2021.0</v>
      </c>
      <c r="B1701" s="7">
        <v>7.0</v>
      </c>
      <c r="C1701" s="7" t="s">
        <v>37</v>
      </c>
      <c r="D1701" s="7" t="s">
        <v>38</v>
      </c>
      <c r="E1701" s="7" t="s">
        <v>18</v>
      </c>
      <c r="F1701" s="8">
        <v>25.549584</v>
      </c>
      <c r="G1701" s="9">
        <v>0.0493</v>
      </c>
      <c r="H1701" s="10">
        <f t="shared" si="1"/>
        <v>49.3</v>
      </c>
      <c r="I1701" s="7">
        <v>34.0</v>
      </c>
      <c r="J1701" s="11">
        <f t="shared" si="2"/>
        <v>1.45</v>
      </c>
      <c r="K1701" s="8">
        <f t="shared" si="3"/>
        <v>518.24714</v>
      </c>
      <c r="L1701" s="7">
        <f>(400+599)/2</f>
        <v>499.5</v>
      </c>
      <c r="M1701" s="8">
        <f t="shared" si="4"/>
        <v>1.037531812</v>
      </c>
    </row>
    <row r="1702" ht="15.75" hidden="1" customHeight="1">
      <c r="A1702" s="7">
        <v>2021.0</v>
      </c>
      <c r="B1702" s="7">
        <v>7.0</v>
      </c>
      <c r="C1702" s="7" t="s">
        <v>37</v>
      </c>
      <c r="D1702" s="7" t="s">
        <v>24</v>
      </c>
      <c r="E1702" s="7" t="s">
        <v>17</v>
      </c>
      <c r="F1702" s="8">
        <v>225.064341</v>
      </c>
      <c r="G1702" s="9">
        <v>1.1897</v>
      </c>
      <c r="H1702" s="10">
        <f t="shared" si="1"/>
        <v>1189.7</v>
      </c>
      <c r="I1702" s="7">
        <v>1.0</v>
      </c>
      <c r="J1702" s="11">
        <f t="shared" si="2"/>
        <v>1189.7</v>
      </c>
      <c r="K1702" s="8">
        <f t="shared" si="3"/>
        <v>189.1773901</v>
      </c>
      <c r="L1702" s="7">
        <f t="shared" ref="L1702:L1703" si="106">(350+399)/2</f>
        <v>374.5</v>
      </c>
      <c r="M1702" s="8">
        <f t="shared" si="4"/>
        <v>0.505146569</v>
      </c>
    </row>
    <row r="1703" ht="15.75" hidden="1" customHeight="1">
      <c r="A1703" s="7">
        <v>2021.0</v>
      </c>
      <c r="B1703" s="7">
        <v>7.0</v>
      </c>
      <c r="C1703" s="7" t="s">
        <v>37</v>
      </c>
      <c r="D1703" s="7" t="s">
        <v>39</v>
      </c>
      <c r="E1703" s="7" t="s">
        <v>17</v>
      </c>
      <c r="F1703" s="8">
        <v>34.415037</v>
      </c>
      <c r="G1703" s="9">
        <v>0.0741</v>
      </c>
      <c r="H1703" s="10">
        <f t="shared" si="1"/>
        <v>74.1</v>
      </c>
      <c r="I1703" s="7">
        <v>1.0</v>
      </c>
      <c r="J1703" s="11">
        <f t="shared" si="2"/>
        <v>74.1</v>
      </c>
      <c r="K1703" s="8">
        <f t="shared" si="3"/>
        <v>464.4404453</v>
      </c>
      <c r="L1703" s="7">
        <f t="shared" si="106"/>
        <v>374.5</v>
      </c>
      <c r="M1703" s="8">
        <f t="shared" si="4"/>
        <v>1.240161403</v>
      </c>
    </row>
    <row r="1704" ht="15.75" hidden="1" customHeight="1">
      <c r="A1704" s="7">
        <v>2021.0</v>
      </c>
      <c r="B1704" s="7">
        <v>7.0</v>
      </c>
      <c r="C1704" s="7" t="s">
        <v>37</v>
      </c>
      <c r="D1704" s="7" t="s">
        <v>39</v>
      </c>
      <c r="E1704" s="7" t="s">
        <v>18</v>
      </c>
      <c r="F1704" s="8">
        <v>161.844556</v>
      </c>
      <c r="G1704" s="9">
        <v>0.2776</v>
      </c>
      <c r="H1704" s="10">
        <f t="shared" si="1"/>
        <v>277.6</v>
      </c>
      <c r="I1704" s="7">
        <v>1.0</v>
      </c>
      <c r="J1704" s="11">
        <f t="shared" si="2"/>
        <v>277.6</v>
      </c>
      <c r="K1704" s="8">
        <f t="shared" si="3"/>
        <v>583.0135303</v>
      </c>
      <c r="L1704" s="7">
        <f>(400+599)/2</f>
        <v>499.5</v>
      </c>
      <c r="M1704" s="8">
        <f t="shared" si="4"/>
        <v>1.167194255</v>
      </c>
    </row>
    <row r="1705" ht="15.75" hidden="1" customHeight="1">
      <c r="A1705" s="7">
        <v>2021.0</v>
      </c>
      <c r="B1705" s="7">
        <v>8.0</v>
      </c>
      <c r="C1705" s="7" t="s">
        <v>14</v>
      </c>
      <c r="D1705" s="7" t="s">
        <v>15</v>
      </c>
      <c r="E1705" s="7" t="s">
        <v>16</v>
      </c>
      <c r="F1705" s="8">
        <v>694.009957</v>
      </c>
      <c r="G1705" s="9">
        <v>10.2483</v>
      </c>
      <c r="H1705" s="10">
        <f t="shared" si="1"/>
        <v>10248.3</v>
      </c>
      <c r="I1705" s="7">
        <v>524.0</v>
      </c>
      <c r="J1705" s="11">
        <f t="shared" si="2"/>
        <v>19.55782443</v>
      </c>
      <c r="K1705" s="8">
        <f t="shared" si="3"/>
        <v>67.71952002</v>
      </c>
      <c r="L1705" s="7">
        <f>(200+249)/2</f>
        <v>224.5</v>
      </c>
      <c r="M1705" s="8">
        <f t="shared" si="4"/>
        <v>0.3016459689</v>
      </c>
    </row>
    <row r="1706" ht="15.75" customHeight="1">
      <c r="A1706" s="7">
        <v>2021.0</v>
      </c>
      <c r="B1706" s="7">
        <v>8.0</v>
      </c>
      <c r="C1706" s="7" t="s">
        <v>14</v>
      </c>
      <c r="D1706" s="7" t="s">
        <v>15</v>
      </c>
      <c r="E1706" s="7" t="s">
        <v>17</v>
      </c>
      <c r="F1706" s="8">
        <v>5266.284194</v>
      </c>
      <c r="G1706" s="9">
        <v>57.8795</v>
      </c>
      <c r="H1706" s="10">
        <f t="shared" si="1"/>
        <v>57879.5</v>
      </c>
      <c r="I1706" s="7">
        <v>787.0</v>
      </c>
      <c r="J1706" s="11">
        <f t="shared" si="2"/>
        <v>73.54447268</v>
      </c>
      <c r="K1706" s="8">
        <f t="shared" si="3"/>
        <v>90.98703676</v>
      </c>
      <c r="L1706" s="7">
        <f>(350+399)/2</f>
        <v>374.5</v>
      </c>
      <c r="M1706" s="8">
        <f t="shared" si="4"/>
        <v>0.2429560394</v>
      </c>
    </row>
    <row r="1707" ht="15.75" customHeight="1">
      <c r="A1707" s="7">
        <v>2021.0</v>
      </c>
      <c r="B1707" s="7">
        <v>8.0</v>
      </c>
      <c r="C1707" s="7" t="s">
        <v>14</v>
      </c>
      <c r="D1707" s="7" t="s">
        <v>15</v>
      </c>
      <c r="E1707" s="7" t="s">
        <v>18</v>
      </c>
      <c r="F1707" s="8">
        <v>4297.374918</v>
      </c>
      <c r="G1707" s="9">
        <v>36.1477</v>
      </c>
      <c r="H1707" s="10">
        <f t="shared" si="1"/>
        <v>36147.7</v>
      </c>
      <c r="I1707" s="7">
        <v>679.0</v>
      </c>
      <c r="J1707" s="11">
        <f t="shared" si="2"/>
        <v>53.23667158</v>
      </c>
      <c r="K1707" s="8">
        <f t="shared" si="3"/>
        <v>118.8837718</v>
      </c>
      <c r="L1707" s="7">
        <f>(400+599)/2</f>
        <v>499.5</v>
      </c>
      <c r="M1707" s="8">
        <f t="shared" si="4"/>
        <v>0.2380055492</v>
      </c>
    </row>
    <row r="1708" ht="15.75" hidden="1" customHeight="1">
      <c r="A1708" s="7">
        <v>2021.0</v>
      </c>
      <c r="B1708" s="7">
        <v>8.0</v>
      </c>
      <c r="C1708" s="7" t="s">
        <v>14</v>
      </c>
      <c r="D1708" s="7" t="s">
        <v>20</v>
      </c>
      <c r="E1708" s="7" t="s">
        <v>16</v>
      </c>
      <c r="F1708" s="8">
        <v>10.129644</v>
      </c>
      <c r="G1708" s="9">
        <v>0.0756</v>
      </c>
      <c r="H1708" s="10">
        <f t="shared" si="1"/>
        <v>75.6</v>
      </c>
      <c r="I1708" s="7">
        <v>11.0</v>
      </c>
      <c r="J1708" s="11">
        <f t="shared" si="2"/>
        <v>6.872727273</v>
      </c>
      <c r="K1708" s="8">
        <f t="shared" si="3"/>
        <v>133.99</v>
      </c>
      <c r="L1708" s="7">
        <f>(200+249)/2</f>
        <v>224.5</v>
      </c>
      <c r="M1708" s="8">
        <f t="shared" si="4"/>
        <v>0.5968374165</v>
      </c>
    </row>
    <row r="1709" ht="15.75" customHeight="1">
      <c r="A1709" s="7">
        <v>2021.0</v>
      </c>
      <c r="B1709" s="7">
        <v>8.0</v>
      </c>
      <c r="C1709" s="7" t="s">
        <v>14</v>
      </c>
      <c r="D1709" s="7" t="s">
        <v>20</v>
      </c>
      <c r="E1709" s="7" t="s">
        <v>18</v>
      </c>
      <c r="F1709" s="8">
        <v>4048.5126</v>
      </c>
      <c r="G1709" s="9">
        <v>19.8438</v>
      </c>
      <c r="H1709" s="10">
        <f t="shared" si="1"/>
        <v>19843.8</v>
      </c>
      <c r="I1709" s="7">
        <v>737.0</v>
      </c>
      <c r="J1709" s="11">
        <f t="shared" si="2"/>
        <v>26.92510176</v>
      </c>
      <c r="K1709" s="8">
        <f t="shared" si="3"/>
        <v>204.0190185</v>
      </c>
      <c r="L1709" s="7">
        <f>(400+599)/2</f>
        <v>499.5</v>
      </c>
      <c r="M1709" s="8">
        <f t="shared" si="4"/>
        <v>0.4084464836</v>
      </c>
    </row>
    <row r="1710" ht="15.75" customHeight="1">
      <c r="A1710" s="7">
        <v>2021.0</v>
      </c>
      <c r="B1710" s="7">
        <v>8.0</v>
      </c>
      <c r="C1710" s="7" t="s">
        <v>14</v>
      </c>
      <c r="D1710" s="7" t="s">
        <v>22</v>
      </c>
      <c r="E1710" s="7" t="s">
        <v>23</v>
      </c>
      <c r="F1710" s="8">
        <v>349.836778</v>
      </c>
      <c r="G1710" s="9">
        <v>3.1254</v>
      </c>
      <c r="H1710" s="10">
        <f t="shared" si="1"/>
        <v>3125.4</v>
      </c>
      <c r="I1710" s="7">
        <v>127.0</v>
      </c>
      <c r="J1710" s="11">
        <f t="shared" si="2"/>
        <v>24.60944882</v>
      </c>
      <c r="K1710" s="8">
        <f t="shared" si="3"/>
        <v>111.9334415</v>
      </c>
      <c r="L1710" s="7">
        <v>200.0</v>
      </c>
      <c r="M1710" s="8">
        <f t="shared" si="4"/>
        <v>0.5596672074</v>
      </c>
    </row>
    <row r="1711" ht="15.75" customHeight="1">
      <c r="A1711" s="7">
        <v>2021.0</v>
      </c>
      <c r="B1711" s="7">
        <v>8.0</v>
      </c>
      <c r="C1711" s="7" t="s">
        <v>14</v>
      </c>
      <c r="D1711" s="7" t="s">
        <v>25</v>
      </c>
      <c r="E1711" s="7" t="s">
        <v>17</v>
      </c>
      <c r="F1711" s="8">
        <v>220.183552</v>
      </c>
      <c r="G1711" s="9">
        <v>2.6054</v>
      </c>
      <c r="H1711" s="10">
        <f t="shared" si="1"/>
        <v>2605.4</v>
      </c>
      <c r="I1711" s="7">
        <v>249.0</v>
      </c>
      <c r="J1711" s="11">
        <f t="shared" si="2"/>
        <v>10.46345382</v>
      </c>
      <c r="K1711" s="8">
        <f t="shared" si="3"/>
        <v>84.51045981</v>
      </c>
      <c r="L1711" s="7">
        <f>(350+399)/2</f>
        <v>374.5</v>
      </c>
      <c r="M1711" s="8">
        <f t="shared" si="4"/>
        <v>0.225662109</v>
      </c>
    </row>
    <row r="1712" ht="15.75" customHeight="1">
      <c r="A1712" s="7">
        <v>2021.0</v>
      </c>
      <c r="B1712" s="7">
        <v>8.0</v>
      </c>
      <c r="C1712" s="7" t="s">
        <v>14</v>
      </c>
      <c r="D1712" s="7" t="s">
        <v>26</v>
      </c>
      <c r="E1712" s="7" t="s">
        <v>27</v>
      </c>
      <c r="F1712" s="8">
        <v>14.072999</v>
      </c>
      <c r="G1712" s="9">
        <v>0.0507</v>
      </c>
      <c r="H1712" s="10">
        <f t="shared" si="1"/>
        <v>50.7</v>
      </c>
      <c r="I1712" s="7">
        <v>19.0</v>
      </c>
      <c r="J1712" s="11">
        <f t="shared" si="2"/>
        <v>2.668421053</v>
      </c>
      <c r="K1712" s="8">
        <f t="shared" si="3"/>
        <v>277.5739448</v>
      </c>
      <c r="L1712" s="7">
        <f>(250+299)/2</f>
        <v>274.5</v>
      </c>
      <c r="M1712" s="8">
        <f t="shared" si="4"/>
        <v>1.011198342</v>
      </c>
    </row>
    <row r="1713" ht="15.75" customHeight="1">
      <c r="A1713" s="7">
        <v>2021.0</v>
      </c>
      <c r="B1713" s="7">
        <v>8.0</v>
      </c>
      <c r="C1713" s="7" t="s">
        <v>14</v>
      </c>
      <c r="D1713" s="7" t="s">
        <v>26</v>
      </c>
      <c r="E1713" s="7" t="s">
        <v>18</v>
      </c>
      <c r="F1713" s="8">
        <v>127.683803</v>
      </c>
      <c r="G1713" s="9">
        <v>0.9781</v>
      </c>
      <c r="H1713" s="10">
        <f t="shared" si="1"/>
        <v>978.1</v>
      </c>
      <c r="I1713" s="7">
        <v>171.0</v>
      </c>
      <c r="J1713" s="11">
        <f t="shared" si="2"/>
        <v>5.719883041</v>
      </c>
      <c r="K1713" s="8">
        <f t="shared" si="3"/>
        <v>130.5426879</v>
      </c>
      <c r="L1713" s="7">
        <f>(400+599)/2</f>
        <v>499.5</v>
      </c>
      <c r="M1713" s="8">
        <f t="shared" si="4"/>
        <v>0.2613467225</v>
      </c>
    </row>
    <row r="1714" ht="15.75" customHeight="1">
      <c r="A1714" s="7">
        <v>2021.0</v>
      </c>
      <c r="B1714" s="7">
        <v>8.0</v>
      </c>
      <c r="C1714" s="7" t="s">
        <v>14</v>
      </c>
      <c r="D1714" s="7" t="s">
        <v>53</v>
      </c>
      <c r="E1714" s="7" t="s">
        <v>32</v>
      </c>
      <c r="F1714" s="8">
        <v>137.103641</v>
      </c>
      <c r="G1714" s="9">
        <v>1.9602</v>
      </c>
      <c r="H1714" s="10">
        <f t="shared" si="1"/>
        <v>1960.2</v>
      </c>
      <c r="I1714" s="7">
        <v>338.0</v>
      </c>
      <c r="J1714" s="11">
        <f t="shared" si="2"/>
        <v>5.799408284</v>
      </c>
      <c r="K1714" s="8">
        <f t="shared" si="3"/>
        <v>69.94370013</v>
      </c>
      <c r="L1714" s="7">
        <f>(300+349)/2</f>
        <v>324.5</v>
      </c>
      <c r="M1714" s="8">
        <f t="shared" si="4"/>
        <v>0.2155429896</v>
      </c>
    </row>
    <row r="1715" ht="15.75" customHeight="1">
      <c r="A1715" s="7">
        <v>2021.0</v>
      </c>
      <c r="B1715" s="7">
        <v>8.0</v>
      </c>
      <c r="C1715" s="7" t="s">
        <v>14</v>
      </c>
      <c r="D1715" s="7" t="s">
        <v>24</v>
      </c>
      <c r="E1715" s="7" t="s">
        <v>17</v>
      </c>
      <c r="F1715" s="8">
        <v>48.341632</v>
      </c>
      <c r="G1715" s="9">
        <v>0.3193</v>
      </c>
      <c r="H1715" s="10">
        <f t="shared" si="1"/>
        <v>319.3</v>
      </c>
      <c r="I1715" s="7">
        <v>33.0</v>
      </c>
      <c r="J1715" s="11">
        <f t="shared" si="2"/>
        <v>9.675757576</v>
      </c>
      <c r="K1715" s="8">
        <f t="shared" si="3"/>
        <v>151.3987848</v>
      </c>
      <c r="L1715" s="7">
        <f>(350+399)/2</f>
        <v>374.5</v>
      </c>
      <c r="M1715" s="8">
        <f t="shared" si="4"/>
        <v>0.4042691184</v>
      </c>
    </row>
    <row r="1716" ht="15.75" hidden="1" customHeight="1">
      <c r="A1716" s="7">
        <v>2021.0</v>
      </c>
      <c r="B1716" s="7">
        <v>8.0</v>
      </c>
      <c r="C1716" s="7" t="s">
        <v>14</v>
      </c>
      <c r="D1716" s="7" t="s">
        <v>21</v>
      </c>
      <c r="E1716" s="7" t="s">
        <v>16</v>
      </c>
      <c r="F1716" s="8">
        <v>10.632907</v>
      </c>
      <c r="G1716" s="9">
        <v>0.1727</v>
      </c>
      <c r="H1716" s="10">
        <f t="shared" si="1"/>
        <v>172.7</v>
      </c>
      <c r="I1716" s="7">
        <v>47.0</v>
      </c>
      <c r="J1716" s="11">
        <f t="shared" si="2"/>
        <v>3.674468085</v>
      </c>
      <c r="K1716" s="8">
        <f t="shared" si="3"/>
        <v>61.56865663</v>
      </c>
      <c r="L1716" s="7">
        <f>(200+249)/2</f>
        <v>224.5</v>
      </c>
      <c r="M1716" s="8">
        <f t="shared" si="4"/>
        <v>0.2742479137</v>
      </c>
    </row>
    <row r="1717" ht="15.75" customHeight="1">
      <c r="A1717" s="7">
        <v>2021.0</v>
      </c>
      <c r="B1717" s="7">
        <v>8.0</v>
      </c>
      <c r="C1717" s="7" t="s">
        <v>14</v>
      </c>
      <c r="D1717" s="7" t="s">
        <v>21</v>
      </c>
      <c r="E1717" s="7" t="s">
        <v>18</v>
      </c>
      <c r="F1717" s="8">
        <v>29.563621</v>
      </c>
      <c r="G1717" s="9">
        <v>0.2233</v>
      </c>
      <c r="H1717" s="10">
        <f t="shared" si="1"/>
        <v>223.3</v>
      </c>
      <c r="I1717" s="7">
        <v>54.0</v>
      </c>
      <c r="J1717" s="11">
        <f t="shared" si="2"/>
        <v>4.135185185</v>
      </c>
      <c r="K1717" s="8">
        <f t="shared" si="3"/>
        <v>132.3941827</v>
      </c>
      <c r="L1717" s="7">
        <f>(400+599)/2</f>
        <v>499.5</v>
      </c>
      <c r="M1717" s="8">
        <f t="shared" si="4"/>
        <v>0.2650534188</v>
      </c>
    </row>
    <row r="1718" ht="15.75" customHeight="1">
      <c r="A1718" s="7">
        <v>2021.0</v>
      </c>
      <c r="B1718" s="7">
        <v>8.0</v>
      </c>
      <c r="C1718" s="7" t="s">
        <v>14</v>
      </c>
      <c r="D1718" s="7" t="s">
        <v>30</v>
      </c>
      <c r="E1718" s="7" t="s">
        <v>23</v>
      </c>
      <c r="F1718" s="8">
        <v>37.274619</v>
      </c>
      <c r="G1718" s="9">
        <v>0.5568</v>
      </c>
      <c r="H1718" s="10">
        <f t="shared" si="1"/>
        <v>556.8</v>
      </c>
      <c r="I1718" s="7">
        <v>88.0</v>
      </c>
      <c r="J1718" s="11">
        <f t="shared" si="2"/>
        <v>6.327272727</v>
      </c>
      <c r="K1718" s="8">
        <f t="shared" si="3"/>
        <v>66.94435884</v>
      </c>
      <c r="L1718" s="7">
        <v>200.0</v>
      </c>
      <c r="M1718" s="8">
        <f t="shared" si="4"/>
        <v>0.3347217942</v>
      </c>
    </row>
    <row r="1719" ht="15.75" customHeight="1">
      <c r="A1719" s="7">
        <v>2021.0</v>
      </c>
      <c r="B1719" s="7">
        <v>8.0</v>
      </c>
      <c r="C1719" s="7" t="s">
        <v>14</v>
      </c>
      <c r="D1719" s="7" t="s">
        <v>30</v>
      </c>
      <c r="E1719" s="7" t="s">
        <v>18</v>
      </c>
      <c r="F1719" s="8">
        <v>0.144415</v>
      </c>
      <c r="G1719" s="9">
        <v>0.0013</v>
      </c>
      <c r="H1719" s="10">
        <f t="shared" si="1"/>
        <v>1.3</v>
      </c>
      <c r="I1719" s="7">
        <v>1.0</v>
      </c>
      <c r="J1719" s="11">
        <f t="shared" si="2"/>
        <v>1.3</v>
      </c>
      <c r="K1719" s="8">
        <f t="shared" si="3"/>
        <v>111.0884615</v>
      </c>
      <c r="L1719" s="7">
        <f>(400+599)/2</f>
        <v>499.5</v>
      </c>
      <c r="M1719" s="8">
        <f t="shared" si="4"/>
        <v>0.2223993224</v>
      </c>
    </row>
    <row r="1720" ht="15.75" customHeight="1">
      <c r="A1720" s="7">
        <v>2021.0</v>
      </c>
      <c r="B1720" s="7">
        <v>8.0</v>
      </c>
      <c r="C1720" s="7" t="s">
        <v>14</v>
      </c>
      <c r="D1720" s="7" t="s">
        <v>56</v>
      </c>
      <c r="E1720" s="7" t="s">
        <v>17</v>
      </c>
      <c r="F1720" s="8">
        <v>14.455452</v>
      </c>
      <c r="G1720" s="9">
        <v>0.2014</v>
      </c>
      <c r="H1720" s="10">
        <f t="shared" si="1"/>
        <v>201.4</v>
      </c>
      <c r="I1720" s="7">
        <v>32.0</v>
      </c>
      <c r="J1720" s="11">
        <f t="shared" si="2"/>
        <v>6.29375</v>
      </c>
      <c r="K1720" s="8">
        <f t="shared" si="3"/>
        <v>71.77483615</v>
      </c>
      <c r="L1720" s="7">
        <f>(350+399)/2</f>
        <v>374.5</v>
      </c>
      <c r="M1720" s="8">
        <f t="shared" si="4"/>
        <v>0.1916551032</v>
      </c>
    </row>
    <row r="1721" ht="15.75" customHeight="1">
      <c r="A1721" s="7">
        <v>2021.0</v>
      </c>
      <c r="B1721" s="7">
        <v>8.0</v>
      </c>
      <c r="C1721" s="7" t="s">
        <v>14</v>
      </c>
      <c r="D1721" s="7" t="s">
        <v>56</v>
      </c>
      <c r="E1721" s="7" t="s">
        <v>18</v>
      </c>
      <c r="F1721" s="8">
        <v>20.78609</v>
      </c>
      <c r="G1721" s="9">
        <v>0.4029</v>
      </c>
      <c r="H1721" s="10">
        <f t="shared" si="1"/>
        <v>402.9</v>
      </c>
      <c r="I1721" s="7">
        <v>48.0</v>
      </c>
      <c r="J1721" s="11">
        <f t="shared" si="2"/>
        <v>8.39375</v>
      </c>
      <c r="K1721" s="8">
        <f t="shared" si="3"/>
        <v>51.59118888</v>
      </c>
      <c r="L1721" s="7">
        <f>(400+599)/2</f>
        <v>499.5</v>
      </c>
      <c r="M1721" s="8">
        <f t="shared" si="4"/>
        <v>0.1032856634</v>
      </c>
    </row>
    <row r="1722" ht="15.75" hidden="1" customHeight="1">
      <c r="A1722" s="7">
        <v>2021.0</v>
      </c>
      <c r="B1722" s="7">
        <v>8.0</v>
      </c>
      <c r="C1722" s="7" t="s">
        <v>31</v>
      </c>
      <c r="D1722" s="7" t="s">
        <v>15</v>
      </c>
      <c r="E1722" s="7" t="s">
        <v>16</v>
      </c>
      <c r="F1722" s="8">
        <v>2051.053798</v>
      </c>
      <c r="G1722" s="9">
        <v>29.2669</v>
      </c>
      <c r="H1722" s="10">
        <f t="shared" si="1"/>
        <v>29266.9</v>
      </c>
      <c r="I1722" s="7">
        <v>6264.0</v>
      </c>
      <c r="J1722" s="11">
        <f t="shared" si="2"/>
        <v>4.672238186</v>
      </c>
      <c r="K1722" s="8">
        <f t="shared" si="3"/>
        <v>70.08100612</v>
      </c>
      <c r="L1722" s="7">
        <f>(200+249)/2</f>
        <v>224.5</v>
      </c>
      <c r="M1722" s="8">
        <f t="shared" si="4"/>
        <v>0.3121648379</v>
      </c>
    </row>
    <row r="1723" ht="15.75" hidden="1" customHeight="1">
      <c r="A1723" s="7">
        <v>2021.0</v>
      </c>
      <c r="B1723" s="7">
        <v>8.0</v>
      </c>
      <c r="C1723" s="7" t="s">
        <v>31</v>
      </c>
      <c r="D1723" s="7" t="s">
        <v>15</v>
      </c>
      <c r="E1723" s="7" t="s">
        <v>17</v>
      </c>
      <c r="F1723" s="8">
        <v>5927.694242</v>
      </c>
      <c r="G1723" s="9">
        <v>61.1062</v>
      </c>
      <c r="H1723" s="10">
        <f t="shared" si="1"/>
        <v>61106.2</v>
      </c>
      <c r="I1723" s="7">
        <v>9814.0</v>
      </c>
      <c r="J1723" s="11">
        <f t="shared" si="2"/>
        <v>6.226431628</v>
      </c>
      <c r="K1723" s="8">
        <f t="shared" si="3"/>
        <v>97.00642884</v>
      </c>
      <c r="L1723" s="7">
        <f>(350+399)/2</f>
        <v>374.5</v>
      </c>
      <c r="M1723" s="8">
        <f t="shared" si="4"/>
        <v>0.2590291825</v>
      </c>
    </row>
    <row r="1724" ht="15.75" hidden="1" customHeight="1">
      <c r="A1724" s="7">
        <v>2021.0</v>
      </c>
      <c r="B1724" s="7">
        <v>8.0</v>
      </c>
      <c r="C1724" s="7" t="s">
        <v>31</v>
      </c>
      <c r="D1724" s="7" t="s">
        <v>15</v>
      </c>
      <c r="E1724" s="7" t="s">
        <v>18</v>
      </c>
      <c r="F1724" s="8">
        <v>354.733746</v>
      </c>
      <c r="G1724" s="9">
        <v>2.3611</v>
      </c>
      <c r="H1724" s="10">
        <f t="shared" si="1"/>
        <v>2361.1</v>
      </c>
      <c r="I1724" s="7">
        <v>494.0</v>
      </c>
      <c r="J1724" s="11">
        <f t="shared" si="2"/>
        <v>4.779554656</v>
      </c>
      <c r="K1724" s="8">
        <f t="shared" si="3"/>
        <v>150.2408818</v>
      </c>
      <c r="L1724" s="7">
        <f>(400+599)/2</f>
        <v>499.5</v>
      </c>
      <c r="M1724" s="8">
        <f t="shared" si="4"/>
        <v>0.3007825461</v>
      </c>
    </row>
    <row r="1725" ht="15.75" hidden="1" customHeight="1">
      <c r="A1725" s="7">
        <v>2021.0</v>
      </c>
      <c r="B1725" s="7">
        <v>8.0</v>
      </c>
      <c r="C1725" s="7" t="s">
        <v>31</v>
      </c>
      <c r="D1725" s="7" t="s">
        <v>15</v>
      </c>
      <c r="E1725" s="7" t="s">
        <v>19</v>
      </c>
      <c r="F1725" s="8">
        <v>65.041677</v>
      </c>
      <c r="G1725" s="9">
        <v>0.4027</v>
      </c>
      <c r="H1725" s="10">
        <f t="shared" si="1"/>
        <v>402.7</v>
      </c>
      <c r="I1725" s="7">
        <v>245.0</v>
      </c>
      <c r="J1725" s="11">
        <f t="shared" si="2"/>
        <v>1.643673469</v>
      </c>
      <c r="K1725" s="8">
        <f t="shared" si="3"/>
        <v>161.5139732</v>
      </c>
      <c r="L1725" s="7">
        <f>(600+899)/2</f>
        <v>749.5</v>
      </c>
      <c r="M1725" s="8">
        <f t="shared" si="4"/>
        <v>0.215495628</v>
      </c>
    </row>
    <row r="1726" ht="15.75" hidden="1" customHeight="1">
      <c r="A1726" s="7">
        <v>2021.0</v>
      </c>
      <c r="B1726" s="7">
        <v>8.0</v>
      </c>
      <c r="C1726" s="7" t="s">
        <v>31</v>
      </c>
      <c r="D1726" s="7" t="s">
        <v>56</v>
      </c>
      <c r="E1726" s="7" t="s">
        <v>17</v>
      </c>
      <c r="F1726" s="8">
        <v>270.114209</v>
      </c>
      <c r="G1726" s="9">
        <v>4.3242</v>
      </c>
      <c r="H1726" s="10">
        <f t="shared" si="1"/>
        <v>4324.2</v>
      </c>
      <c r="I1726" s="7">
        <v>1761.0</v>
      </c>
      <c r="J1726" s="11">
        <f t="shared" si="2"/>
        <v>2.455536627</v>
      </c>
      <c r="K1726" s="8">
        <f t="shared" si="3"/>
        <v>62.46570672</v>
      </c>
      <c r="L1726" s="7">
        <f>(350+399)/2</f>
        <v>374.5</v>
      </c>
      <c r="M1726" s="8">
        <f t="shared" si="4"/>
        <v>0.1667976147</v>
      </c>
    </row>
    <row r="1727" ht="15.75" hidden="1" customHeight="1">
      <c r="A1727" s="7">
        <v>2021.0</v>
      </c>
      <c r="B1727" s="7">
        <v>8.0</v>
      </c>
      <c r="C1727" s="7" t="s">
        <v>31</v>
      </c>
      <c r="D1727" s="7" t="s">
        <v>56</v>
      </c>
      <c r="E1727" s="7" t="s">
        <v>18</v>
      </c>
      <c r="F1727" s="8">
        <v>621.280092</v>
      </c>
      <c r="G1727" s="9">
        <v>9.6874</v>
      </c>
      <c r="H1727" s="10">
        <f t="shared" si="1"/>
        <v>9687.4</v>
      </c>
      <c r="I1727" s="7">
        <v>3253.0</v>
      </c>
      <c r="J1727" s="11">
        <f t="shared" si="2"/>
        <v>2.977989548</v>
      </c>
      <c r="K1727" s="8">
        <f t="shared" si="3"/>
        <v>64.13280055</v>
      </c>
      <c r="L1727" s="7">
        <f>(400+599)/2</f>
        <v>499.5</v>
      </c>
      <c r="M1727" s="8">
        <f t="shared" si="4"/>
        <v>0.1283939951</v>
      </c>
    </row>
    <row r="1728" ht="15.75" hidden="1" customHeight="1">
      <c r="A1728" s="7">
        <v>2021.0</v>
      </c>
      <c r="B1728" s="7">
        <v>8.0</v>
      </c>
      <c r="C1728" s="7" t="s">
        <v>31</v>
      </c>
      <c r="D1728" s="7" t="s">
        <v>20</v>
      </c>
      <c r="E1728" s="7" t="s">
        <v>16</v>
      </c>
      <c r="F1728" s="8">
        <v>1.380758</v>
      </c>
      <c r="G1728" s="9">
        <v>0.0109</v>
      </c>
      <c r="H1728" s="10">
        <f t="shared" si="1"/>
        <v>10.9</v>
      </c>
      <c r="I1728" s="7">
        <v>6.0</v>
      </c>
      <c r="J1728" s="11">
        <f t="shared" si="2"/>
        <v>1.816666667</v>
      </c>
      <c r="K1728" s="8">
        <f t="shared" si="3"/>
        <v>126.6750459</v>
      </c>
      <c r="L1728" s="7">
        <f>(200+249)/2</f>
        <v>224.5</v>
      </c>
      <c r="M1728" s="8">
        <f t="shared" si="4"/>
        <v>0.5642541019</v>
      </c>
    </row>
    <row r="1729" ht="15.75" hidden="1" customHeight="1">
      <c r="A1729" s="7">
        <v>2021.0</v>
      </c>
      <c r="B1729" s="7">
        <v>8.0</v>
      </c>
      <c r="C1729" s="7" t="s">
        <v>31</v>
      </c>
      <c r="D1729" s="7" t="s">
        <v>20</v>
      </c>
      <c r="E1729" s="7" t="s">
        <v>18</v>
      </c>
      <c r="F1729" s="8">
        <v>891.778743</v>
      </c>
      <c r="G1729" s="9">
        <v>4.3941</v>
      </c>
      <c r="H1729" s="10">
        <f t="shared" si="1"/>
        <v>4394.1</v>
      </c>
      <c r="I1729" s="7">
        <v>711.0</v>
      </c>
      <c r="J1729" s="11">
        <f t="shared" si="2"/>
        <v>6.180168776</v>
      </c>
      <c r="K1729" s="8">
        <f t="shared" si="3"/>
        <v>202.9491234</v>
      </c>
      <c r="L1729" s="7">
        <f>(400+599)/2</f>
        <v>499.5</v>
      </c>
      <c r="M1729" s="8">
        <f t="shared" si="4"/>
        <v>0.4063045513</v>
      </c>
    </row>
    <row r="1730" ht="15.75" hidden="1" customHeight="1">
      <c r="A1730" s="7">
        <v>2021.0</v>
      </c>
      <c r="B1730" s="7">
        <v>8.0</v>
      </c>
      <c r="C1730" s="7" t="s">
        <v>31</v>
      </c>
      <c r="D1730" s="7" t="s">
        <v>25</v>
      </c>
      <c r="E1730" s="7" t="s">
        <v>17</v>
      </c>
      <c r="F1730" s="8">
        <v>520.899138</v>
      </c>
      <c r="G1730" s="9">
        <v>8.2989</v>
      </c>
      <c r="H1730" s="10">
        <f t="shared" si="1"/>
        <v>8298.9</v>
      </c>
      <c r="I1730" s="7">
        <v>1386.0</v>
      </c>
      <c r="J1730" s="11">
        <f t="shared" si="2"/>
        <v>5.987662338</v>
      </c>
      <c r="K1730" s="8">
        <f t="shared" si="3"/>
        <v>62.76725084</v>
      </c>
      <c r="L1730" s="7">
        <f t="shared" ref="L1730:L1731" si="107">(350+399)/2</f>
        <v>374.5</v>
      </c>
      <c r="M1730" s="8">
        <f t="shared" si="4"/>
        <v>0.167602806</v>
      </c>
    </row>
    <row r="1731" ht="15.75" hidden="1" customHeight="1">
      <c r="A1731" s="7">
        <v>2021.0</v>
      </c>
      <c r="B1731" s="7">
        <v>8.0</v>
      </c>
      <c r="C1731" s="7" t="s">
        <v>31</v>
      </c>
      <c r="D1731" s="7" t="s">
        <v>49</v>
      </c>
      <c r="E1731" s="7" t="s">
        <v>17</v>
      </c>
      <c r="F1731" s="8">
        <v>399.155297</v>
      </c>
      <c r="G1731" s="9">
        <v>7.9817</v>
      </c>
      <c r="H1731" s="10">
        <f t="shared" si="1"/>
        <v>7981.7</v>
      </c>
      <c r="I1731" s="7">
        <v>2714.0</v>
      </c>
      <c r="J1731" s="11">
        <f t="shared" si="2"/>
        <v>2.940935888</v>
      </c>
      <c r="K1731" s="8">
        <f t="shared" si="3"/>
        <v>50.00880727</v>
      </c>
      <c r="L1731" s="7">
        <f t="shared" si="107"/>
        <v>374.5</v>
      </c>
      <c r="M1731" s="8">
        <f t="shared" si="4"/>
        <v>0.1335348659</v>
      </c>
    </row>
    <row r="1732" ht="15.75" hidden="1" customHeight="1">
      <c r="A1732" s="7">
        <v>2021.0</v>
      </c>
      <c r="B1732" s="7">
        <v>8.0</v>
      </c>
      <c r="C1732" s="7" t="s">
        <v>31</v>
      </c>
      <c r="D1732" s="7" t="s">
        <v>53</v>
      </c>
      <c r="E1732" s="7" t="s">
        <v>32</v>
      </c>
      <c r="F1732" s="8">
        <v>317.758765</v>
      </c>
      <c r="G1732" s="9">
        <v>5.6129</v>
      </c>
      <c r="H1732" s="10">
        <f t="shared" si="1"/>
        <v>5612.9</v>
      </c>
      <c r="I1732" s="7">
        <v>3735.0</v>
      </c>
      <c r="J1732" s="11">
        <f t="shared" si="2"/>
        <v>1.502784471</v>
      </c>
      <c r="K1732" s="8">
        <f t="shared" si="3"/>
        <v>56.6122263</v>
      </c>
      <c r="L1732" s="7">
        <f>(300+349)/2</f>
        <v>324.5</v>
      </c>
      <c r="M1732" s="8">
        <f t="shared" si="4"/>
        <v>0.1744598653</v>
      </c>
    </row>
    <row r="1733" ht="15.75" hidden="1" customHeight="1">
      <c r="A1733" s="7">
        <v>2021.0</v>
      </c>
      <c r="B1733" s="7">
        <v>8.0</v>
      </c>
      <c r="C1733" s="7" t="s">
        <v>31</v>
      </c>
      <c r="D1733" s="7" t="s">
        <v>21</v>
      </c>
      <c r="E1733" s="7" t="s">
        <v>16</v>
      </c>
      <c r="F1733" s="8">
        <v>208.893286</v>
      </c>
      <c r="G1733" s="9">
        <v>2.9913</v>
      </c>
      <c r="H1733" s="10">
        <f t="shared" si="1"/>
        <v>2991.3</v>
      </c>
      <c r="I1733" s="7">
        <v>1141.0</v>
      </c>
      <c r="J1733" s="11">
        <f t="shared" si="2"/>
        <v>2.621647677</v>
      </c>
      <c r="K1733" s="8">
        <f t="shared" si="3"/>
        <v>69.83361281</v>
      </c>
      <c r="L1733" s="7">
        <f>(200+249)/2</f>
        <v>224.5</v>
      </c>
      <c r="M1733" s="8">
        <f t="shared" si="4"/>
        <v>0.3110628633</v>
      </c>
    </row>
    <row r="1734" ht="15.75" hidden="1" customHeight="1">
      <c r="A1734" s="7">
        <v>2021.0</v>
      </c>
      <c r="B1734" s="7">
        <v>8.0</v>
      </c>
      <c r="C1734" s="7" t="s">
        <v>31</v>
      </c>
      <c r="D1734" s="7" t="s">
        <v>21</v>
      </c>
      <c r="E1734" s="7" t="s">
        <v>18</v>
      </c>
      <c r="F1734" s="8">
        <v>59.614591</v>
      </c>
      <c r="G1734" s="9">
        <v>0.788</v>
      </c>
      <c r="H1734" s="10">
        <f t="shared" si="1"/>
        <v>788</v>
      </c>
      <c r="I1734" s="7">
        <v>397.0</v>
      </c>
      <c r="J1734" s="11">
        <f t="shared" si="2"/>
        <v>1.98488665</v>
      </c>
      <c r="K1734" s="8">
        <f t="shared" si="3"/>
        <v>75.65303426</v>
      </c>
      <c r="L1734" s="7">
        <f t="shared" ref="L1734:L1735" si="108">(400+599)/2</f>
        <v>499.5</v>
      </c>
      <c r="M1734" s="8">
        <f t="shared" si="4"/>
        <v>0.1514575261</v>
      </c>
    </row>
    <row r="1735" ht="15.75" hidden="1" customHeight="1">
      <c r="A1735" s="7">
        <v>2021.0</v>
      </c>
      <c r="B1735" s="7">
        <v>8.0</v>
      </c>
      <c r="C1735" s="7" t="s">
        <v>31</v>
      </c>
      <c r="D1735" s="7" t="s">
        <v>57</v>
      </c>
      <c r="E1735" s="7" t="s">
        <v>18</v>
      </c>
      <c r="F1735" s="8">
        <v>153.400214</v>
      </c>
      <c r="G1735" s="9">
        <v>1.4001</v>
      </c>
      <c r="H1735" s="10">
        <f t="shared" si="1"/>
        <v>1400.1</v>
      </c>
      <c r="I1735" s="7">
        <v>411.0</v>
      </c>
      <c r="J1735" s="11">
        <f t="shared" si="2"/>
        <v>3.406569343</v>
      </c>
      <c r="K1735" s="8">
        <f t="shared" si="3"/>
        <v>109.5637554</v>
      </c>
      <c r="L1735" s="7">
        <f t="shared" si="108"/>
        <v>499.5</v>
      </c>
      <c r="M1735" s="8">
        <f t="shared" si="4"/>
        <v>0.2193468577</v>
      </c>
    </row>
    <row r="1736" ht="15.75" hidden="1" customHeight="1">
      <c r="A1736" s="7">
        <v>2021.0</v>
      </c>
      <c r="B1736" s="7">
        <v>8.0</v>
      </c>
      <c r="C1736" s="7" t="s">
        <v>31</v>
      </c>
      <c r="D1736" s="7" t="s">
        <v>22</v>
      </c>
      <c r="E1736" s="7" t="s">
        <v>23</v>
      </c>
      <c r="F1736" s="8">
        <v>140.020312</v>
      </c>
      <c r="G1736" s="9">
        <v>1.5806</v>
      </c>
      <c r="H1736" s="10">
        <f t="shared" si="1"/>
        <v>1580.6</v>
      </c>
      <c r="I1736" s="7">
        <v>255.0</v>
      </c>
      <c r="J1736" s="11">
        <f t="shared" si="2"/>
        <v>6.198431373</v>
      </c>
      <c r="K1736" s="8">
        <f t="shared" si="3"/>
        <v>88.58681007</v>
      </c>
      <c r="L1736" s="7">
        <v>200.0</v>
      </c>
      <c r="M1736" s="8">
        <f t="shared" si="4"/>
        <v>0.4429340504</v>
      </c>
    </row>
    <row r="1737" ht="15.75" hidden="1" customHeight="1">
      <c r="A1737" s="7">
        <v>2021.0</v>
      </c>
      <c r="B1737" s="7">
        <v>8.0</v>
      </c>
      <c r="C1737" s="7" t="s">
        <v>31</v>
      </c>
      <c r="D1737" s="7" t="s">
        <v>26</v>
      </c>
      <c r="E1737" s="7" t="s">
        <v>27</v>
      </c>
      <c r="F1737" s="8">
        <v>0.692633</v>
      </c>
      <c r="G1737" s="9">
        <v>0.0017</v>
      </c>
      <c r="H1737" s="10">
        <f t="shared" si="1"/>
        <v>1.7</v>
      </c>
      <c r="I1737" s="7">
        <v>1.0</v>
      </c>
      <c r="J1737" s="11">
        <f t="shared" si="2"/>
        <v>1.7</v>
      </c>
      <c r="K1737" s="8">
        <f t="shared" si="3"/>
        <v>407.4311765</v>
      </c>
      <c r="L1737" s="7">
        <f>(250+299)/2</f>
        <v>274.5</v>
      </c>
      <c r="M1737" s="8">
        <f t="shared" si="4"/>
        <v>1.484266581</v>
      </c>
    </row>
    <row r="1738" ht="15.75" hidden="1" customHeight="1">
      <c r="A1738" s="7">
        <v>2021.0</v>
      </c>
      <c r="B1738" s="7">
        <v>8.0</v>
      </c>
      <c r="C1738" s="7" t="s">
        <v>31</v>
      </c>
      <c r="D1738" s="7" t="s">
        <v>26</v>
      </c>
      <c r="E1738" s="7" t="s">
        <v>18</v>
      </c>
      <c r="F1738" s="8">
        <v>55.7148</v>
      </c>
      <c r="G1738" s="9">
        <v>0.5136</v>
      </c>
      <c r="H1738" s="10">
        <f t="shared" si="1"/>
        <v>513.6</v>
      </c>
      <c r="I1738" s="7">
        <v>1.0</v>
      </c>
      <c r="J1738" s="11">
        <f t="shared" si="2"/>
        <v>513.6</v>
      </c>
      <c r="K1738" s="8">
        <f t="shared" si="3"/>
        <v>108.478972</v>
      </c>
      <c r="L1738" s="7">
        <f>(400+599)/2</f>
        <v>499.5</v>
      </c>
      <c r="M1738" s="8">
        <f t="shared" si="4"/>
        <v>0.217175119</v>
      </c>
    </row>
    <row r="1739" ht="15.75" hidden="1" customHeight="1">
      <c r="A1739" s="7">
        <v>2021.0</v>
      </c>
      <c r="B1739" s="7">
        <v>8.0</v>
      </c>
      <c r="C1739" s="7" t="s">
        <v>37</v>
      </c>
      <c r="D1739" s="7" t="s">
        <v>15</v>
      </c>
      <c r="E1739" s="7" t="s">
        <v>16</v>
      </c>
      <c r="F1739" s="8">
        <v>4338.377596</v>
      </c>
      <c r="G1739" s="9">
        <v>61.6987</v>
      </c>
      <c r="H1739" s="10">
        <f t="shared" si="1"/>
        <v>61698.7</v>
      </c>
      <c r="I1739" s="7">
        <v>11517.0</v>
      </c>
      <c r="J1739" s="11">
        <f t="shared" si="2"/>
        <v>5.357185031</v>
      </c>
      <c r="K1739" s="8">
        <f t="shared" si="3"/>
        <v>70.31554305</v>
      </c>
      <c r="L1739" s="7">
        <f>(200+249)/2</f>
        <v>224.5</v>
      </c>
      <c r="M1739" s="8">
        <f t="shared" si="4"/>
        <v>0.3132095459</v>
      </c>
    </row>
    <row r="1740" ht="15.75" hidden="1" customHeight="1">
      <c r="A1740" s="7">
        <v>2021.0</v>
      </c>
      <c r="B1740" s="7">
        <v>8.0</v>
      </c>
      <c r="C1740" s="7" t="s">
        <v>37</v>
      </c>
      <c r="D1740" s="7" t="s">
        <v>15</v>
      </c>
      <c r="E1740" s="7" t="s">
        <v>17</v>
      </c>
      <c r="F1740" s="8">
        <v>13377.295863</v>
      </c>
      <c r="G1740" s="9">
        <v>142.7044</v>
      </c>
      <c r="H1740" s="10">
        <f t="shared" si="1"/>
        <v>142704.4</v>
      </c>
      <c r="I1740" s="7">
        <v>17147.0</v>
      </c>
      <c r="J1740" s="11">
        <f t="shared" si="2"/>
        <v>8.322412084</v>
      </c>
      <c r="K1740" s="8">
        <f t="shared" si="3"/>
        <v>93.74129924</v>
      </c>
      <c r="L1740" s="7">
        <f>(350+399)/2</f>
        <v>374.5</v>
      </c>
      <c r="M1740" s="8">
        <f t="shared" si="4"/>
        <v>0.2503105454</v>
      </c>
    </row>
    <row r="1741" ht="15.75" hidden="1" customHeight="1">
      <c r="A1741" s="7">
        <v>2021.0</v>
      </c>
      <c r="B1741" s="7">
        <v>8.0</v>
      </c>
      <c r="C1741" s="7" t="s">
        <v>37</v>
      </c>
      <c r="D1741" s="7" t="s">
        <v>15</v>
      </c>
      <c r="E1741" s="7" t="s">
        <v>18</v>
      </c>
      <c r="F1741" s="8">
        <v>1017.649208</v>
      </c>
      <c r="G1741" s="9">
        <v>7.1943</v>
      </c>
      <c r="H1741" s="10">
        <f t="shared" si="1"/>
        <v>7194.3</v>
      </c>
      <c r="I1741" s="7">
        <v>688.0</v>
      </c>
      <c r="J1741" s="11">
        <f t="shared" si="2"/>
        <v>10.4568314</v>
      </c>
      <c r="K1741" s="8">
        <f t="shared" si="3"/>
        <v>141.4521507</v>
      </c>
      <c r="L1741" s="7">
        <f>(400+599)/2</f>
        <v>499.5</v>
      </c>
      <c r="M1741" s="8">
        <f t="shared" si="4"/>
        <v>0.2831874889</v>
      </c>
    </row>
    <row r="1742" ht="15.75" hidden="1" customHeight="1">
      <c r="A1742" s="7">
        <v>2021.0</v>
      </c>
      <c r="B1742" s="7">
        <v>8.0</v>
      </c>
      <c r="C1742" s="7" t="s">
        <v>37</v>
      </c>
      <c r="D1742" s="7" t="s">
        <v>15</v>
      </c>
      <c r="E1742" s="7" t="s">
        <v>19</v>
      </c>
      <c r="F1742" s="8">
        <v>2.686656</v>
      </c>
      <c r="G1742" s="9">
        <v>0.013</v>
      </c>
      <c r="H1742" s="10">
        <f t="shared" si="1"/>
        <v>13</v>
      </c>
      <c r="I1742" s="7">
        <v>4.0</v>
      </c>
      <c r="J1742" s="11">
        <f t="shared" si="2"/>
        <v>3.25</v>
      </c>
      <c r="K1742" s="8">
        <f t="shared" si="3"/>
        <v>206.6658462</v>
      </c>
      <c r="L1742" s="7">
        <f>(600+899)/2</f>
        <v>749.5</v>
      </c>
      <c r="M1742" s="8">
        <f t="shared" si="4"/>
        <v>0.2757382871</v>
      </c>
    </row>
    <row r="1743" ht="15.75" hidden="1" customHeight="1">
      <c r="A1743" s="7">
        <v>2021.0</v>
      </c>
      <c r="B1743" s="7">
        <v>8.0</v>
      </c>
      <c r="C1743" s="7" t="s">
        <v>37</v>
      </c>
      <c r="D1743" s="7" t="s">
        <v>20</v>
      </c>
      <c r="E1743" s="7" t="s">
        <v>16</v>
      </c>
      <c r="F1743" s="8">
        <v>129.450263</v>
      </c>
      <c r="G1743" s="9">
        <v>1.1187</v>
      </c>
      <c r="H1743" s="10">
        <f t="shared" si="1"/>
        <v>1118.7</v>
      </c>
      <c r="I1743" s="7">
        <v>226.0</v>
      </c>
      <c r="J1743" s="11">
        <f t="shared" si="2"/>
        <v>4.95</v>
      </c>
      <c r="K1743" s="8">
        <f t="shared" si="3"/>
        <v>115.7149039</v>
      </c>
      <c r="L1743" s="7">
        <f>(200+249)/2</f>
        <v>224.5</v>
      </c>
      <c r="M1743" s="8">
        <f t="shared" si="4"/>
        <v>0.5154338704</v>
      </c>
    </row>
    <row r="1744" ht="15.75" hidden="1" customHeight="1">
      <c r="A1744" s="7">
        <v>2021.0</v>
      </c>
      <c r="B1744" s="7">
        <v>8.0</v>
      </c>
      <c r="C1744" s="7" t="s">
        <v>37</v>
      </c>
      <c r="D1744" s="7" t="s">
        <v>20</v>
      </c>
      <c r="E1744" s="7" t="s">
        <v>18</v>
      </c>
      <c r="F1744" s="8">
        <v>6111.299986</v>
      </c>
      <c r="G1744" s="9">
        <v>30.8815</v>
      </c>
      <c r="H1744" s="10">
        <f t="shared" si="1"/>
        <v>30881.5</v>
      </c>
      <c r="I1744" s="7">
        <v>3561.0</v>
      </c>
      <c r="J1744" s="11">
        <f t="shared" si="2"/>
        <v>8.672142657</v>
      </c>
      <c r="K1744" s="8">
        <f t="shared" si="3"/>
        <v>197.8951795</v>
      </c>
      <c r="L1744" s="7">
        <f>(400+599)/2</f>
        <v>499.5</v>
      </c>
      <c r="M1744" s="8">
        <f t="shared" si="4"/>
        <v>0.3961865456</v>
      </c>
    </row>
    <row r="1745" ht="15.75" hidden="1" customHeight="1">
      <c r="A1745" s="7">
        <v>2021.0</v>
      </c>
      <c r="B1745" s="7">
        <v>8.0</v>
      </c>
      <c r="C1745" s="7" t="s">
        <v>37</v>
      </c>
      <c r="D1745" s="7" t="s">
        <v>56</v>
      </c>
      <c r="E1745" s="7" t="s">
        <v>17</v>
      </c>
      <c r="F1745" s="8">
        <v>809.177296</v>
      </c>
      <c r="G1745" s="9">
        <v>12.6958</v>
      </c>
      <c r="H1745" s="10">
        <f t="shared" si="1"/>
        <v>12695.8</v>
      </c>
      <c r="I1745" s="7">
        <v>5167.0</v>
      </c>
      <c r="J1745" s="11">
        <f t="shared" si="2"/>
        <v>2.457093091</v>
      </c>
      <c r="K1745" s="8">
        <f t="shared" si="3"/>
        <v>63.73582571</v>
      </c>
      <c r="L1745" s="7">
        <f>(350+399)/2</f>
        <v>374.5</v>
      </c>
      <c r="M1745" s="8">
        <f t="shared" si="4"/>
        <v>0.1701891207</v>
      </c>
    </row>
    <row r="1746" ht="15.75" hidden="1" customHeight="1">
      <c r="A1746" s="7">
        <v>2021.0</v>
      </c>
      <c r="B1746" s="7">
        <v>8.0</v>
      </c>
      <c r="C1746" s="7" t="s">
        <v>37</v>
      </c>
      <c r="D1746" s="7" t="s">
        <v>56</v>
      </c>
      <c r="E1746" s="7" t="s">
        <v>18</v>
      </c>
      <c r="F1746" s="8">
        <v>949.280491</v>
      </c>
      <c r="G1746" s="9">
        <v>14.9868</v>
      </c>
      <c r="H1746" s="10">
        <f t="shared" si="1"/>
        <v>14986.8</v>
      </c>
      <c r="I1746" s="7">
        <v>4648.0</v>
      </c>
      <c r="J1746" s="11">
        <f t="shared" si="2"/>
        <v>3.224354561</v>
      </c>
      <c r="K1746" s="8">
        <f t="shared" si="3"/>
        <v>63.34110624</v>
      </c>
      <c r="L1746" s="7">
        <f>(400+599)/2</f>
        <v>499.5</v>
      </c>
      <c r="M1746" s="8">
        <f t="shared" si="4"/>
        <v>0.1268090215</v>
      </c>
    </row>
    <row r="1747" ht="15.75" hidden="1" customHeight="1">
      <c r="A1747" s="7">
        <v>2021.0</v>
      </c>
      <c r="B1747" s="7">
        <v>8.0</v>
      </c>
      <c r="C1747" s="7" t="s">
        <v>37</v>
      </c>
      <c r="D1747" s="7" t="s">
        <v>25</v>
      </c>
      <c r="E1747" s="7" t="s">
        <v>27</v>
      </c>
      <c r="F1747" s="8">
        <v>0.035739</v>
      </c>
      <c r="G1747" s="9">
        <v>6.0E-4</v>
      </c>
      <c r="H1747" s="10">
        <f t="shared" si="1"/>
        <v>0.6</v>
      </c>
      <c r="I1747" s="7">
        <v>1.0</v>
      </c>
      <c r="J1747" s="11">
        <f t="shared" si="2"/>
        <v>0.6</v>
      </c>
      <c r="K1747" s="8">
        <f t="shared" si="3"/>
        <v>59.565</v>
      </c>
      <c r="L1747" s="7">
        <f>(250+299)/2</f>
        <v>274.5</v>
      </c>
      <c r="M1747" s="8">
        <f t="shared" si="4"/>
        <v>0.2169945355</v>
      </c>
    </row>
    <row r="1748" ht="15.75" hidden="1" customHeight="1">
      <c r="A1748" s="7">
        <v>2021.0</v>
      </c>
      <c r="B1748" s="7">
        <v>8.0</v>
      </c>
      <c r="C1748" s="7" t="s">
        <v>37</v>
      </c>
      <c r="D1748" s="7" t="s">
        <v>25</v>
      </c>
      <c r="E1748" s="7" t="s">
        <v>17</v>
      </c>
      <c r="F1748" s="8">
        <v>1229.762913</v>
      </c>
      <c r="G1748" s="9">
        <v>16.8968</v>
      </c>
      <c r="H1748" s="10">
        <f t="shared" si="1"/>
        <v>16896.8</v>
      </c>
      <c r="I1748" s="7">
        <v>1873.0</v>
      </c>
      <c r="J1748" s="11">
        <f t="shared" si="2"/>
        <v>9.021249333</v>
      </c>
      <c r="K1748" s="8">
        <f t="shared" si="3"/>
        <v>72.78081726</v>
      </c>
      <c r="L1748" s="7">
        <f t="shared" ref="L1748:L1749" si="109">(350+399)/2</f>
        <v>374.5</v>
      </c>
      <c r="M1748" s="8">
        <f t="shared" si="4"/>
        <v>0.1943413011</v>
      </c>
    </row>
    <row r="1749" ht="15.75" hidden="1" customHeight="1">
      <c r="A1749" s="7">
        <v>2021.0</v>
      </c>
      <c r="B1749" s="7">
        <v>8.0</v>
      </c>
      <c r="C1749" s="7" t="s">
        <v>37</v>
      </c>
      <c r="D1749" s="7" t="s">
        <v>49</v>
      </c>
      <c r="E1749" s="7" t="s">
        <v>17</v>
      </c>
      <c r="F1749" s="8">
        <v>549.425267</v>
      </c>
      <c r="G1749" s="9">
        <v>11.2305</v>
      </c>
      <c r="H1749" s="10">
        <f t="shared" si="1"/>
        <v>11230.5</v>
      </c>
      <c r="I1749" s="7">
        <v>4277.0</v>
      </c>
      <c r="J1749" s="11">
        <f t="shared" si="2"/>
        <v>2.625789105</v>
      </c>
      <c r="K1749" s="8">
        <f t="shared" si="3"/>
        <v>48.92260069</v>
      </c>
      <c r="L1749" s="7">
        <f t="shared" si="109"/>
        <v>374.5</v>
      </c>
      <c r="M1749" s="8">
        <f t="shared" si="4"/>
        <v>0.1306344478</v>
      </c>
    </row>
    <row r="1750" ht="15.75" hidden="1" customHeight="1">
      <c r="A1750" s="7">
        <v>2021.0</v>
      </c>
      <c r="B1750" s="7">
        <v>8.0</v>
      </c>
      <c r="C1750" s="7" t="s">
        <v>37</v>
      </c>
      <c r="D1750" s="7" t="s">
        <v>53</v>
      </c>
      <c r="E1750" s="7" t="s">
        <v>32</v>
      </c>
      <c r="F1750" s="8">
        <v>350.572709</v>
      </c>
      <c r="G1750" s="9">
        <v>5.7121</v>
      </c>
      <c r="H1750" s="10">
        <f t="shared" si="1"/>
        <v>5712.1</v>
      </c>
      <c r="I1750" s="7">
        <v>3911.0</v>
      </c>
      <c r="J1750" s="11">
        <f t="shared" si="2"/>
        <v>1.460521606</v>
      </c>
      <c r="K1750" s="8">
        <f t="shared" si="3"/>
        <v>61.37369952</v>
      </c>
      <c r="L1750" s="7">
        <f>(300+349)/2</f>
        <v>324.5</v>
      </c>
      <c r="M1750" s="8">
        <f t="shared" si="4"/>
        <v>0.1891331264</v>
      </c>
    </row>
    <row r="1751" ht="15.75" hidden="1" customHeight="1">
      <c r="A1751" s="7">
        <v>2021.0</v>
      </c>
      <c r="B1751" s="7">
        <v>8.0</v>
      </c>
      <c r="C1751" s="7" t="s">
        <v>37</v>
      </c>
      <c r="D1751" s="7" t="s">
        <v>24</v>
      </c>
      <c r="E1751" s="7" t="s">
        <v>17</v>
      </c>
      <c r="F1751" s="8">
        <v>264.766226</v>
      </c>
      <c r="G1751" s="9">
        <v>1.3412</v>
      </c>
      <c r="H1751" s="10">
        <f t="shared" si="1"/>
        <v>1341.2</v>
      </c>
      <c r="I1751" s="7">
        <v>1.0</v>
      </c>
      <c r="J1751" s="11">
        <f t="shared" si="2"/>
        <v>1341.2</v>
      </c>
      <c r="K1751" s="8">
        <f t="shared" si="3"/>
        <v>197.4099508</v>
      </c>
      <c r="L1751" s="7">
        <f>(350+399)/2</f>
        <v>374.5</v>
      </c>
      <c r="M1751" s="8">
        <f t="shared" si="4"/>
        <v>0.5271293746</v>
      </c>
    </row>
    <row r="1752" ht="15.75" hidden="1" customHeight="1">
      <c r="A1752" s="7">
        <v>2021.0</v>
      </c>
      <c r="B1752" s="7">
        <v>8.0</v>
      </c>
      <c r="C1752" s="7" t="s">
        <v>37</v>
      </c>
      <c r="D1752" s="7" t="s">
        <v>38</v>
      </c>
      <c r="E1752" s="7" t="s">
        <v>23</v>
      </c>
      <c r="F1752" s="8">
        <v>215.468992</v>
      </c>
      <c r="G1752" s="9">
        <v>0.6592</v>
      </c>
      <c r="H1752" s="10">
        <f t="shared" si="1"/>
        <v>659.2</v>
      </c>
      <c r="I1752" s="7">
        <v>115.0</v>
      </c>
      <c r="J1752" s="11">
        <f t="shared" si="2"/>
        <v>5.732173913</v>
      </c>
      <c r="K1752" s="8">
        <f t="shared" si="3"/>
        <v>326.8643689</v>
      </c>
      <c r="L1752" s="7">
        <v>200.0</v>
      </c>
      <c r="M1752" s="8">
        <f t="shared" si="4"/>
        <v>1.634321845</v>
      </c>
    </row>
    <row r="1753" ht="15.75" hidden="1" customHeight="1">
      <c r="A1753" s="7">
        <v>2021.0</v>
      </c>
      <c r="B1753" s="7">
        <v>8.0</v>
      </c>
      <c r="C1753" s="7" t="s">
        <v>37</v>
      </c>
      <c r="D1753" s="7" t="s">
        <v>38</v>
      </c>
      <c r="E1753" s="7" t="s">
        <v>17</v>
      </c>
      <c r="F1753" s="8">
        <v>5.401491</v>
      </c>
      <c r="G1753" s="9">
        <v>0.0126</v>
      </c>
      <c r="H1753" s="10">
        <f t="shared" si="1"/>
        <v>12.6</v>
      </c>
      <c r="I1753" s="7">
        <v>4.0</v>
      </c>
      <c r="J1753" s="11">
        <f t="shared" si="2"/>
        <v>3.15</v>
      </c>
      <c r="K1753" s="8">
        <f t="shared" si="3"/>
        <v>428.6897619</v>
      </c>
      <c r="L1753" s="7">
        <f>(350+399)/2</f>
        <v>374.5</v>
      </c>
      <c r="M1753" s="8">
        <f t="shared" si="4"/>
        <v>1.144698964</v>
      </c>
    </row>
    <row r="1754" ht="15.75" hidden="1" customHeight="1">
      <c r="A1754" s="7">
        <v>2021.0</v>
      </c>
      <c r="B1754" s="7">
        <v>8.0</v>
      </c>
      <c r="C1754" s="7" t="s">
        <v>37</v>
      </c>
      <c r="D1754" s="7" t="s">
        <v>38</v>
      </c>
      <c r="E1754" s="7" t="s">
        <v>18</v>
      </c>
      <c r="F1754" s="8">
        <v>33.784533</v>
      </c>
      <c r="G1754" s="9">
        <v>0.0652</v>
      </c>
      <c r="H1754" s="10">
        <f t="shared" si="1"/>
        <v>65.2</v>
      </c>
      <c r="I1754" s="7">
        <v>47.0</v>
      </c>
      <c r="J1754" s="11">
        <f t="shared" si="2"/>
        <v>1.387234043</v>
      </c>
      <c r="K1754" s="8">
        <f t="shared" si="3"/>
        <v>518.167684</v>
      </c>
      <c r="L1754" s="7">
        <f>(400+599)/2</f>
        <v>499.5</v>
      </c>
      <c r="M1754" s="8">
        <f t="shared" si="4"/>
        <v>1.037372741</v>
      </c>
    </row>
    <row r="1755" ht="15.75" hidden="1" customHeight="1">
      <c r="A1755" s="7">
        <v>2021.0</v>
      </c>
      <c r="B1755" s="7">
        <v>8.0</v>
      </c>
      <c r="C1755" s="7" t="s">
        <v>37</v>
      </c>
      <c r="D1755" s="7" t="s">
        <v>39</v>
      </c>
      <c r="E1755" s="7" t="s">
        <v>23</v>
      </c>
      <c r="F1755" s="8">
        <v>0.660408</v>
      </c>
      <c r="G1755" s="9">
        <v>0.0013</v>
      </c>
      <c r="H1755" s="10">
        <f t="shared" si="1"/>
        <v>1.3</v>
      </c>
      <c r="I1755" s="7">
        <v>1.0</v>
      </c>
      <c r="J1755" s="11">
        <f t="shared" si="2"/>
        <v>1.3</v>
      </c>
      <c r="K1755" s="8">
        <f t="shared" si="3"/>
        <v>508.0061538</v>
      </c>
      <c r="L1755" s="7">
        <v>200.0</v>
      </c>
      <c r="M1755" s="8">
        <f t="shared" si="4"/>
        <v>2.540030769</v>
      </c>
    </row>
    <row r="1756" ht="15.75" hidden="1" customHeight="1">
      <c r="A1756" s="7">
        <v>2021.0</v>
      </c>
      <c r="B1756" s="7">
        <v>8.0</v>
      </c>
      <c r="C1756" s="7" t="s">
        <v>37</v>
      </c>
      <c r="D1756" s="7" t="s">
        <v>39</v>
      </c>
      <c r="E1756" s="7" t="s">
        <v>17</v>
      </c>
      <c r="F1756" s="8">
        <v>28.180941</v>
      </c>
      <c r="G1756" s="9">
        <v>0.0615</v>
      </c>
      <c r="H1756" s="10">
        <f t="shared" si="1"/>
        <v>61.5</v>
      </c>
      <c r="I1756" s="7">
        <v>1.0</v>
      </c>
      <c r="J1756" s="11">
        <f t="shared" si="2"/>
        <v>61.5</v>
      </c>
      <c r="K1756" s="8">
        <f t="shared" si="3"/>
        <v>458.2266829</v>
      </c>
      <c r="L1756" s="7">
        <f>(350+399)/2</f>
        <v>374.5</v>
      </c>
      <c r="M1756" s="8">
        <f t="shared" si="4"/>
        <v>1.223569247</v>
      </c>
    </row>
    <row r="1757" ht="15.75" hidden="1" customHeight="1">
      <c r="A1757" s="7">
        <v>2021.0</v>
      </c>
      <c r="B1757" s="7">
        <v>8.0</v>
      </c>
      <c r="C1757" s="7" t="s">
        <v>37</v>
      </c>
      <c r="D1757" s="7" t="s">
        <v>39</v>
      </c>
      <c r="E1757" s="7" t="s">
        <v>18</v>
      </c>
      <c r="F1757" s="8">
        <v>177.715245</v>
      </c>
      <c r="G1757" s="9">
        <v>0.3045</v>
      </c>
      <c r="H1757" s="10">
        <f t="shared" si="1"/>
        <v>304.5</v>
      </c>
      <c r="I1757" s="7">
        <v>1.0</v>
      </c>
      <c r="J1757" s="11">
        <f t="shared" si="2"/>
        <v>304.5</v>
      </c>
      <c r="K1757" s="8">
        <f t="shared" si="3"/>
        <v>583.6297044</v>
      </c>
      <c r="L1757" s="7">
        <f>(400+599)/2</f>
        <v>499.5</v>
      </c>
      <c r="M1757" s="8">
        <f t="shared" si="4"/>
        <v>1.168427837</v>
      </c>
    </row>
    <row r="1758" ht="15.75" hidden="1" customHeight="1">
      <c r="A1758" s="7">
        <v>2021.0</v>
      </c>
      <c r="B1758" s="7">
        <v>8.0</v>
      </c>
      <c r="C1758" s="7" t="s">
        <v>37</v>
      </c>
      <c r="D1758" s="7" t="s">
        <v>21</v>
      </c>
      <c r="E1758" s="7" t="s">
        <v>16</v>
      </c>
      <c r="F1758" s="8">
        <v>20.953447</v>
      </c>
      <c r="G1758" s="9">
        <v>0.8461</v>
      </c>
      <c r="H1758" s="10">
        <f t="shared" si="1"/>
        <v>846.1</v>
      </c>
      <c r="I1758" s="7">
        <v>115.0</v>
      </c>
      <c r="J1758" s="11">
        <f t="shared" si="2"/>
        <v>7.357391304</v>
      </c>
      <c r="K1758" s="8">
        <f t="shared" si="3"/>
        <v>24.76474057</v>
      </c>
      <c r="L1758" s="7">
        <f>(200+249)/2</f>
        <v>224.5</v>
      </c>
      <c r="M1758" s="8">
        <f t="shared" si="4"/>
        <v>0.1103106484</v>
      </c>
    </row>
    <row r="1759" ht="15.75" hidden="1" customHeight="1">
      <c r="A1759" s="7">
        <v>2021.0</v>
      </c>
      <c r="B1759" s="7">
        <v>8.0</v>
      </c>
      <c r="C1759" s="7" t="s">
        <v>37</v>
      </c>
      <c r="D1759" s="7" t="s">
        <v>21</v>
      </c>
      <c r="E1759" s="7" t="s">
        <v>18</v>
      </c>
      <c r="F1759" s="8">
        <v>170.727381</v>
      </c>
      <c r="G1759" s="9">
        <v>2.2253</v>
      </c>
      <c r="H1759" s="10">
        <f t="shared" si="1"/>
        <v>2225.3</v>
      </c>
      <c r="I1759" s="7">
        <v>1125.0</v>
      </c>
      <c r="J1759" s="11">
        <f t="shared" si="2"/>
        <v>1.978044444</v>
      </c>
      <c r="K1759" s="8">
        <f t="shared" si="3"/>
        <v>76.72106278</v>
      </c>
      <c r="L1759" s="7">
        <f>(400+599)/2</f>
        <v>499.5</v>
      </c>
      <c r="M1759" s="8">
        <f t="shared" si="4"/>
        <v>0.1535957213</v>
      </c>
    </row>
    <row r="1760" ht="15.75" hidden="1" customHeight="1">
      <c r="A1760" s="7">
        <v>2021.0</v>
      </c>
      <c r="B1760" s="7">
        <v>9.0</v>
      </c>
      <c r="C1760" s="7" t="s">
        <v>14</v>
      </c>
      <c r="D1760" s="7" t="s">
        <v>15</v>
      </c>
      <c r="E1760" s="7" t="s">
        <v>16</v>
      </c>
      <c r="F1760" s="8">
        <v>808.533398</v>
      </c>
      <c r="G1760" s="9">
        <v>12.6184</v>
      </c>
      <c r="H1760" s="10">
        <f t="shared" si="1"/>
        <v>12618.4</v>
      </c>
      <c r="I1760" s="7">
        <v>513.0</v>
      </c>
      <c r="J1760" s="11">
        <f t="shared" si="2"/>
        <v>24.59727096</v>
      </c>
      <c r="K1760" s="8">
        <f t="shared" si="3"/>
        <v>64.07574637</v>
      </c>
      <c r="L1760" s="7">
        <f>(200+249)/2</f>
        <v>224.5</v>
      </c>
      <c r="M1760" s="8">
        <f t="shared" si="4"/>
        <v>0.2854153513</v>
      </c>
    </row>
    <row r="1761" ht="15.75" customHeight="1">
      <c r="A1761" s="7">
        <v>2021.0</v>
      </c>
      <c r="B1761" s="7">
        <v>9.0</v>
      </c>
      <c r="C1761" s="7" t="s">
        <v>14</v>
      </c>
      <c r="D1761" s="7" t="s">
        <v>15</v>
      </c>
      <c r="E1761" s="7" t="s">
        <v>17</v>
      </c>
      <c r="F1761" s="8">
        <v>4132.658514</v>
      </c>
      <c r="G1761" s="9">
        <v>42.4045</v>
      </c>
      <c r="H1761" s="10">
        <f t="shared" si="1"/>
        <v>42404.5</v>
      </c>
      <c r="I1761" s="7">
        <v>793.0</v>
      </c>
      <c r="J1761" s="11">
        <f t="shared" si="2"/>
        <v>53.47351828</v>
      </c>
      <c r="K1761" s="8">
        <f t="shared" si="3"/>
        <v>97.45801776</v>
      </c>
      <c r="L1761" s="7">
        <f>(350+399)/2</f>
        <v>374.5</v>
      </c>
      <c r="M1761" s="8">
        <f t="shared" si="4"/>
        <v>0.2602350274</v>
      </c>
    </row>
    <row r="1762" ht="15.75" customHeight="1">
      <c r="A1762" s="7">
        <v>2021.0</v>
      </c>
      <c r="B1762" s="7">
        <v>9.0</v>
      </c>
      <c r="C1762" s="7" t="s">
        <v>14</v>
      </c>
      <c r="D1762" s="7" t="s">
        <v>15</v>
      </c>
      <c r="E1762" s="7" t="s">
        <v>18</v>
      </c>
      <c r="F1762" s="8">
        <v>4342.29708</v>
      </c>
      <c r="G1762" s="9">
        <v>36.7903</v>
      </c>
      <c r="H1762" s="10">
        <f t="shared" si="1"/>
        <v>36790.3</v>
      </c>
      <c r="I1762" s="7">
        <v>672.0</v>
      </c>
      <c r="J1762" s="11">
        <f t="shared" si="2"/>
        <v>54.74747024</v>
      </c>
      <c r="K1762" s="8">
        <f t="shared" si="3"/>
        <v>118.028314</v>
      </c>
      <c r="L1762" s="7">
        <f>(400+599)/2</f>
        <v>499.5</v>
      </c>
      <c r="M1762" s="8">
        <f t="shared" si="4"/>
        <v>0.2362929209</v>
      </c>
    </row>
    <row r="1763" ht="15.75" hidden="1" customHeight="1">
      <c r="A1763" s="7">
        <v>2021.0</v>
      </c>
      <c r="B1763" s="7">
        <v>9.0</v>
      </c>
      <c r="C1763" s="7" t="s">
        <v>14</v>
      </c>
      <c r="D1763" s="7" t="s">
        <v>20</v>
      </c>
      <c r="E1763" s="7" t="s">
        <v>16</v>
      </c>
      <c r="F1763" s="8">
        <v>11.195581</v>
      </c>
      <c r="G1763" s="9">
        <v>0.0863</v>
      </c>
      <c r="H1763" s="10">
        <f t="shared" si="1"/>
        <v>86.3</v>
      </c>
      <c r="I1763" s="7">
        <v>11.0</v>
      </c>
      <c r="J1763" s="11">
        <f t="shared" si="2"/>
        <v>7.845454545</v>
      </c>
      <c r="K1763" s="8">
        <f t="shared" si="3"/>
        <v>129.7286327</v>
      </c>
      <c r="L1763" s="7">
        <f>(200+249)/2</f>
        <v>224.5</v>
      </c>
      <c r="M1763" s="8">
        <f t="shared" si="4"/>
        <v>0.5778558248</v>
      </c>
    </row>
    <row r="1764" ht="15.75" customHeight="1">
      <c r="A1764" s="7">
        <v>2021.0</v>
      </c>
      <c r="B1764" s="7">
        <v>9.0</v>
      </c>
      <c r="C1764" s="7" t="s">
        <v>14</v>
      </c>
      <c r="D1764" s="7" t="s">
        <v>20</v>
      </c>
      <c r="E1764" s="7" t="s">
        <v>18</v>
      </c>
      <c r="F1764" s="8">
        <v>4509.229168</v>
      </c>
      <c r="G1764" s="9">
        <v>24.176</v>
      </c>
      <c r="H1764" s="10">
        <f t="shared" si="1"/>
        <v>24176</v>
      </c>
      <c r="I1764" s="7">
        <v>712.0</v>
      </c>
      <c r="J1764" s="11">
        <f t="shared" si="2"/>
        <v>33.95505618</v>
      </c>
      <c r="K1764" s="8">
        <f t="shared" si="3"/>
        <v>186.5167591</v>
      </c>
      <c r="L1764" s="7">
        <f>(400+599)/2</f>
        <v>499.5</v>
      </c>
      <c r="M1764" s="8">
        <f t="shared" si="4"/>
        <v>0.3734069251</v>
      </c>
    </row>
    <row r="1765" ht="15.75" customHeight="1">
      <c r="A1765" s="7">
        <v>2021.0</v>
      </c>
      <c r="B1765" s="7">
        <v>9.0</v>
      </c>
      <c r="C1765" s="7" t="s">
        <v>14</v>
      </c>
      <c r="D1765" s="7" t="s">
        <v>22</v>
      </c>
      <c r="E1765" s="7" t="s">
        <v>23</v>
      </c>
      <c r="F1765" s="8">
        <v>356.615048</v>
      </c>
      <c r="G1765" s="9">
        <v>3.2674</v>
      </c>
      <c r="H1765" s="10">
        <f t="shared" si="1"/>
        <v>3267.4</v>
      </c>
      <c r="I1765" s="7">
        <v>211.0</v>
      </c>
      <c r="J1765" s="11">
        <f t="shared" si="2"/>
        <v>15.48530806</v>
      </c>
      <c r="K1765" s="8">
        <f t="shared" si="3"/>
        <v>109.1433703</v>
      </c>
      <c r="L1765" s="7">
        <v>200.0</v>
      </c>
      <c r="M1765" s="8">
        <f t="shared" si="4"/>
        <v>0.5457168513</v>
      </c>
    </row>
    <row r="1766" ht="15.75" customHeight="1">
      <c r="A1766" s="7">
        <v>2021.0</v>
      </c>
      <c r="B1766" s="7">
        <v>9.0</v>
      </c>
      <c r="C1766" s="7" t="s">
        <v>14</v>
      </c>
      <c r="D1766" s="7" t="s">
        <v>25</v>
      </c>
      <c r="E1766" s="7" t="s">
        <v>17</v>
      </c>
      <c r="F1766" s="8">
        <v>210.144614</v>
      </c>
      <c r="G1766" s="9">
        <v>2.5159</v>
      </c>
      <c r="H1766" s="10">
        <f t="shared" si="1"/>
        <v>2515.9</v>
      </c>
      <c r="I1766" s="7">
        <v>245.0</v>
      </c>
      <c r="J1766" s="11">
        <f t="shared" si="2"/>
        <v>10.26897959</v>
      </c>
      <c r="K1766" s="8">
        <f t="shared" si="3"/>
        <v>83.52661632</v>
      </c>
      <c r="L1766" s="7">
        <f>(350+399)/2</f>
        <v>374.5</v>
      </c>
      <c r="M1766" s="8">
        <f t="shared" si="4"/>
        <v>0.2230350236</v>
      </c>
    </row>
    <row r="1767" ht="15.75" customHeight="1">
      <c r="A1767" s="7">
        <v>2021.0</v>
      </c>
      <c r="B1767" s="7">
        <v>9.0</v>
      </c>
      <c r="C1767" s="7" t="s">
        <v>14</v>
      </c>
      <c r="D1767" s="7" t="s">
        <v>26</v>
      </c>
      <c r="E1767" s="7" t="s">
        <v>27</v>
      </c>
      <c r="F1767" s="8">
        <v>12.375298</v>
      </c>
      <c r="G1767" s="9">
        <v>0.0495</v>
      </c>
      <c r="H1767" s="10">
        <f t="shared" si="1"/>
        <v>49.5</v>
      </c>
      <c r="I1767" s="7">
        <v>21.0</v>
      </c>
      <c r="J1767" s="11">
        <f t="shared" si="2"/>
        <v>2.357142857</v>
      </c>
      <c r="K1767" s="8">
        <f t="shared" si="3"/>
        <v>250.0060202</v>
      </c>
      <c r="L1767" s="7">
        <f>(250+299)/2</f>
        <v>274.5</v>
      </c>
      <c r="M1767" s="8">
        <f t="shared" si="4"/>
        <v>0.9107687439</v>
      </c>
    </row>
    <row r="1768" ht="15.75" customHeight="1">
      <c r="A1768" s="7">
        <v>2021.0</v>
      </c>
      <c r="B1768" s="7">
        <v>9.0</v>
      </c>
      <c r="C1768" s="7" t="s">
        <v>14</v>
      </c>
      <c r="D1768" s="7" t="s">
        <v>26</v>
      </c>
      <c r="E1768" s="7" t="s">
        <v>18</v>
      </c>
      <c r="F1768" s="8">
        <v>139.409435</v>
      </c>
      <c r="G1768" s="9">
        <v>1.0822</v>
      </c>
      <c r="H1768" s="10">
        <f t="shared" si="1"/>
        <v>1082.2</v>
      </c>
      <c r="I1768" s="7">
        <v>172.0</v>
      </c>
      <c r="J1768" s="11">
        <f t="shared" si="2"/>
        <v>6.291860465</v>
      </c>
      <c r="K1768" s="8">
        <f t="shared" si="3"/>
        <v>128.8203983</v>
      </c>
      <c r="L1768" s="7">
        <f>(400+599)/2</f>
        <v>499.5</v>
      </c>
      <c r="M1768" s="8">
        <f t="shared" si="4"/>
        <v>0.2578986952</v>
      </c>
    </row>
    <row r="1769" ht="15.75" customHeight="1">
      <c r="A1769" s="7">
        <v>2021.0</v>
      </c>
      <c r="B1769" s="7">
        <v>9.0</v>
      </c>
      <c r="C1769" s="7" t="s">
        <v>14</v>
      </c>
      <c r="D1769" s="7" t="s">
        <v>53</v>
      </c>
      <c r="E1769" s="7" t="s">
        <v>32</v>
      </c>
      <c r="F1769" s="8">
        <v>75.752228</v>
      </c>
      <c r="G1769" s="9">
        <v>1.0285</v>
      </c>
      <c r="H1769" s="10">
        <f t="shared" si="1"/>
        <v>1028.5</v>
      </c>
      <c r="I1769" s="7">
        <v>283.0</v>
      </c>
      <c r="J1769" s="11">
        <f t="shared" si="2"/>
        <v>3.634275618</v>
      </c>
      <c r="K1769" s="8">
        <f t="shared" si="3"/>
        <v>73.65311424</v>
      </c>
      <c r="L1769" s="7">
        <f>(300+349)/2</f>
        <v>324.5</v>
      </c>
      <c r="M1769" s="8">
        <f t="shared" si="4"/>
        <v>0.2269741579</v>
      </c>
    </row>
    <row r="1770" ht="15.75" customHeight="1">
      <c r="A1770" s="7">
        <v>2021.0</v>
      </c>
      <c r="B1770" s="7">
        <v>9.0</v>
      </c>
      <c r="C1770" s="7" t="s">
        <v>14</v>
      </c>
      <c r="D1770" s="7" t="s">
        <v>24</v>
      </c>
      <c r="E1770" s="7" t="s">
        <v>17</v>
      </c>
      <c r="F1770" s="8">
        <v>45.792495</v>
      </c>
      <c r="G1770" s="9">
        <v>0.2884</v>
      </c>
      <c r="H1770" s="10">
        <f t="shared" si="1"/>
        <v>288.4</v>
      </c>
      <c r="I1770" s="7">
        <v>36.0</v>
      </c>
      <c r="J1770" s="11">
        <f t="shared" si="2"/>
        <v>8.011111111</v>
      </c>
      <c r="K1770" s="8">
        <f t="shared" si="3"/>
        <v>158.7811893</v>
      </c>
      <c r="L1770" s="7">
        <f>(350+399)/2</f>
        <v>374.5</v>
      </c>
      <c r="M1770" s="8">
        <f t="shared" si="4"/>
        <v>0.4239818139</v>
      </c>
    </row>
    <row r="1771" ht="15.75" customHeight="1">
      <c r="A1771" s="7">
        <v>2021.0</v>
      </c>
      <c r="B1771" s="7">
        <v>9.0</v>
      </c>
      <c r="C1771" s="7" t="s">
        <v>14</v>
      </c>
      <c r="D1771" s="7" t="s">
        <v>54</v>
      </c>
      <c r="E1771" s="7" t="s">
        <v>18</v>
      </c>
      <c r="F1771" s="8">
        <v>41.747626</v>
      </c>
      <c r="G1771" s="9">
        <v>0.1827</v>
      </c>
      <c r="H1771" s="10">
        <f t="shared" si="1"/>
        <v>182.7</v>
      </c>
      <c r="I1771" s="7">
        <v>1.0</v>
      </c>
      <c r="J1771" s="11">
        <f t="shared" si="2"/>
        <v>182.7</v>
      </c>
      <c r="K1771" s="8">
        <f t="shared" si="3"/>
        <v>228.5037001</v>
      </c>
      <c r="L1771" s="7">
        <f t="shared" ref="L1771:L1772" si="110">(400+599)/2</f>
        <v>499.5</v>
      </c>
      <c r="M1771" s="8">
        <f t="shared" si="4"/>
        <v>0.457464865</v>
      </c>
    </row>
    <row r="1772" ht="15.75" customHeight="1">
      <c r="A1772" s="7">
        <v>2021.0</v>
      </c>
      <c r="B1772" s="7">
        <v>9.0</v>
      </c>
      <c r="C1772" s="7" t="s">
        <v>14</v>
      </c>
      <c r="D1772" s="7" t="s">
        <v>45</v>
      </c>
      <c r="E1772" s="7" t="s">
        <v>18</v>
      </c>
      <c r="F1772" s="8">
        <v>34.859685</v>
      </c>
      <c r="G1772" s="9">
        <v>0.1928</v>
      </c>
      <c r="H1772" s="10">
        <f t="shared" si="1"/>
        <v>192.8</v>
      </c>
      <c r="I1772" s="7">
        <v>1.0</v>
      </c>
      <c r="J1772" s="11">
        <f t="shared" si="2"/>
        <v>192.8</v>
      </c>
      <c r="K1772" s="8">
        <f t="shared" si="3"/>
        <v>180.8074948</v>
      </c>
      <c r="L1772" s="7">
        <f t="shared" si="110"/>
        <v>499.5</v>
      </c>
      <c r="M1772" s="8">
        <f t="shared" si="4"/>
        <v>0.3619769666</v>
      </c>
    </row>
    <row r="1773" ht="15.75" customHeight="1">
      <c r="A1773" s="7">
        <v>2021.0</v>
      </c>
      <c r="B1773" s="7">
        <v>9.0</v>
      </c>
      <c r="C1773" s="7" t="s">
        <v>14</v>
      </c>
      <c r="D1773" s="7" t="s">
        <v>30</v>
      </c>
      <c r="E1773" s="7" t="s">
        <v>23</v>
      </c>
      <c r="F1773" s="8">
        <v>33.539598</v>
      </c>
      <c r="G1773" s="9">
        <v>0.4988</v>
      </c>
      <c r="H1773" s="10">
        <f t="shared" si="1"/>
        <v>498.8</v>
      </c>
      <c r="I1773" s="7">
        <v>81.0</v>
      </c>
      <c r="J1773" s="11">
        <f t="shared" si="2"/>
        <v>6.158024691</v>
      </c>
      <c r="K1773" s="8">
        <f t="shared" si="3"/>
        <v>67.24057338</v>
      </c>
      <c r="L1773" s="7">
        <v>200.0</v>
      </c>
      <c r="M1773" s="8">
        <f t="shared" si="4"/>
        <v>0.3362028669</v>
      </c>
    </row>
    <row r="1774" ht="15.75" customHeight="1">
      <c r="A1774" s="7">
        <v>2021.0</v>
      </c>
      <c r="B1774" s="7">
        <v>9.0</v>
      </c>
      <c r="C1774" s="7" t="s">
        <v>14</v>
      </c>
      <c r="D1774" s="7" t="s">
        <v>30</v>
      </c>
      <c r="E1774" s="7" t="s">
        <v>18</v>
      </c>
      <c r="F1774" s="8">
        <v>0.44929</v>
      </c>
      <c r="G1774" s="9">
        <v>0.0027</v>
      </c>
      <c r="H1774" s="10">
        <f t="shared" si="1"/>
        <v>2.7</v>
      </c>
      <c r="I1774" s="7">
        <v>2.0</v>
      </c>
      <c r="J1774" s="11">
        <f t="shared" si="2"/>
        <v>1.35</v>
      </c>
      <c r="K1774" s="8">
        <f t="shared" si="3"/>
        <v>166.4037037</v>
      </c>
      <c r="L1774" s="7">
        <f>(400+599)/2</f>
        <v>499.5</v>
      </c>
      <c r="M1774" s="8">
        <f t="shared" si="4"/>
        <v>0.333140548</v>
      </c>
    </row>
    <row r="1775" ht="15.75" hidden="1" customHeight="1">
      <c r="A1775" s="7">
        <v>2021.0</v>
      </c>
      <c r="B1775" s="7">
        <v>9.0</v>
      </c>
      <c r="C1775" s="7" t="s">
        <v>31</v>
      </c>
      <c r="D1775" s="7" t="s">
        <v>15</v>
      </c>
      <c r="E1775" s="7" t="s">
        <v>16</v>
      </c>
      <c r="F1775" s="8">
        <v>1767.308918</v>
      </c>
      <c r="G1775" s="9">
        <v>25.5023</v>
      </c>
      <c r="H1775" s="10">
        <f t="shared" si="1"/>
        <v>25502.3</v>
      </c>
      <c r="I1775" s="7">
        <v>5795.0</v>
      </c>
      <c r="J1775" s="11">
        <f t="shared" si="2"/>
        <v>4.400742019</v>
      </c>
      <c r="K1775" s="8">
        <f t="shared" si="3"/>
        <v>69.29998149</v>
      </c>
      <c r="L1775" s="7">
        <f>(200+249)/2</f>
        <v>224.5</v>
      </c>
      <c r="M1775" s="8">
        <f t="shared" si="4"/>
        <v>0.3086858864</v>
      </c>
    </row>
    <row r="1776" ht="15.75" hidden="1" customHeight="1">
      <c r="A1776" s="7">
        <v>2021.0</v>
      </c>
      <c r="B1776" s="7">
        <v>9.0</v>
      </c>
      <c r="C1776" s="7" t="s">
        <v>31</v>
      </c>
      <c r="D1776" s="7" t="s">
        <v>15</v>
      </c>
      <c r="E1776" s="7" t="s">
        <v>17</v>
      </c>
      <c r="F1776" s="8">
        <v>6535.292475</v>
      </c>
      <c r="G1776" s="9">
        <v>68.0994</v>
      </c>
      <c r="H1776" s="10">
        <f t="shared" si="1"/>
        <v>68099.4</v>
      </c>
      <c r="I1776" s="7">
        <v>9782.0</v>
      </c>
      <c r="J1776" s="11">
        <f t="shared" si="2"/>
        <v>6.961705173</v>
      </c>
      <c r="K1776" s="8">
        <f t="shared" si="3"/>
        <v>95.96696116</v>
      </c>
      <c r="L1776" s="7">
        <f>(350+399)/2</f>
        <v>374.5</v>
      </c>
      <c r="M1776" s="8">
        <f t="shared" si="4"/>
        <v>0.2562535679</v>
      </c>
    </row>
    <row r="1777" ht="15.75" hidden="1" customHeight="1">
      <c r="A1777" s="7">
        <v>2021.0</v>
      </c>
      <c r="B1777" s="7">
        <v>9.0</v>
      </c>
      <c r="C1777" s="7" t="s">
        <v>31</v>
      </c>
      <c r="D1777" s="7" t="s">
        <v>15</v>
      </c>
      <c r="E1777" s="7" t="s">
        <v>18</v>
      </c>
      <c r="F1777" s="8">
        <v>417.719272</v>
      </c>
      <c r="G1777" s="9">
        <v>2.7738</v>
      </c>
      <c r="H1777" s="10">
        <f t="shared" si="1"/>
        <v>2773.8</v>
      </c>
      <c r="I1777" s="7">
        <v>654.0</v>
      </c>
      <c r="J1777" s="11">
        <f t="shared" si="2"/>
        <v>4.241284404</v>
      </c>
      <c r="K1777" s="8">
        <f t="shared" si="3"/>
        <v>150.5945894</v>
      </c>
      <c r="L1777" s="7">
        <f>(400+599)/2</f>
        <v>499.5</v>
      </c>
      <c r="M1777" s="8">
        <f t="shared" si="4"/>
        <v>0.3014906694</v>
      </c>
    </row>
    <row r="1778" ht="15.75" hidden="1" customHeight="1">
      <c r="A1778" s="7">
        <v>2021.0</v>
      </c>
      <c r="B1778" s="7">
        <v>9.0</v>
      </c>
      <c r="C1778" s="7" t="s">
        <v>31</v>
      </c>
      <c r="D1778" s="7" t="s">
        <v>15</v>
      </c>
      <c r="E1778" s="7" t="s">
        <v>19</v>
      </c>
      <c r="F1778" s="8">
        <v>62.94362</v>
      </c>
      <c r="G1778" s="9">
        <v>0.3897</v>
      </c>
      <c r="H1778" s="10">
        <f t="shared" si="1"/>
        <v>389.7</v>
      </c>
      <c r="I1778" s="7">
        <v>245.0</v>
      </c>
      <c r="J1778" s="11">
        <f t="shared" si="2"/>
        <v>1.590612245</v>
      </c>
      <c r="K1778" s="8">
        <f t="shared" si="3"/>
        <v>161.5181422</v>
      </c>
      <c r="L1778" s="7">
        <f>(600+899)/2</f>
        <v>749.5</v>
      </c>
      <c r="M1778" s="8">
        <f t="shared" si="4"/>
        <v>0.2155011903</v>
      </c>
    </row>
    <row r="1779" ht="15.75" hidden="1" customHeight="1">
      <c r="A1779" s="7">
        <v>2021.0</v>
      </c>
      <c r="B1779" s="7">
        <v>9.0</v>
      </c>
      <c r="C1779" s="7" t="s">
        <v>31</v>
      </c>
      <c r="D1779" s="7" t="s">
        <v>20</v>
      </c>
      <c r="E1779" s="7" t="s">
        <v>16</v>
      </c>
      <c r="F1779" s="8">
        <v>41.966569</v>
      </c>
      <c r="G1779" s="9">
        <v>0.3083</v>
      </c>
      <c r="H1779" s="10">
        <f t="shared" si="1"/>
        <v>308.3</v>
      </c>
      <c r="I1779" s="7">
        <v>33.0</v>
      </c>
      <c r="J1779" s="11">
        <f t="shared" si="2"/>
        <v>9.342424242</v>
      </c>
      <c r="K1779" s="8">
        <f t="shared" si="3"/>
        <v>136.1225073</v>
      </c>
      <c r="L1779" s="7">
        <f>(200+249)/2</f>
        <v>224.5</v>
      </c>
      <c r="M1779" s="8">
        <f t="shared" si="4"/>
        <v>0.6063363354</v>
      </c>
    </row>
    <row r="1780" ht="15.75" hidden="1" customHeight="1">
      <c r="A1780" s="7">
        <v>2021.0</v>
      </c>
      <c r="B1780" s="7">
        <v>9.0</v>
      </c>
      <c r="C1780" s="7" t="s">
        <v>31</v>
      </c>
      <c r="D1780" s="7" t="s">
        <v>20</v>
      </c>
      <c r="E1780" s="7" t="s">
        <v>18</v>
      </c>
      <c r="F1780" s="8">
        <v>1037.09187</v>
      </c>
      <c r="G1780" s="9">
        <v>5.4636</v>
      </c>
      <c r="H1780" s="10">
        <f t="shared" si="1"/>
        <v>5463.6</v>
      </c>
      <c r="I1780" s="7">
        <v>811.0</v>
      </c>
      <c r="J1780" s="11">
        <f t="shared" si="2"/>
        <v>6.736868064</v>
      </c>
      <c r="K1780" s="8">
        <f t="shared" si="3"/>
        <v>189.8184109</v>
      </c>
      <c r="L1780" s="7">
        <f>(400+599)/2</f>
        <v>499.5</v>
      </c>
      <c r="M1780" s="8">
        <f t="shared" si="4"/>
        <v>0.3800168387</v>
      </c>
    </row>
    <row r="1781" ht="15.75" hidden="1" customHeight="1">
      <c r="A1781" s="7">
        <v>2021.0</v>
      </c>
      <c r="B1781" s="7">
        <v>9.0</v>
      </c>
      <c r="C1781" s="7" t="s">
        <v>31</v>
      </c>
      <c r="D1781" s="7" t="s">
        <v>25</v>
      </c>
      <c r="E1781" s="7" t="s">
        <v>27</v>
      </c>
      <c r="F1781" s="8">
        <v>17.012744</v>
      </c>
      <c r="G1781" s="9">
        <v>0.2701</v>
      </c>
      <c r="H1781" s="10">
        <f t="shared" si="1"/>
        <v>270.1</v>
      </c>
      <c r="I1781" s="7">
        <v>124.0</v>
      </c>
      <c r="J1781" s="11">
        <f t="shared" si="2"/>
        <v>2.178225806</v>
      </c>
      <c r="K1781" s="8">
        <f t="shared" si="3"/>
        <v>62.98683451</v>
      </c>
      <c r="L1781" s="7">
        <f>(250+299)/2</f>
        <v>274.5</v>
      </c>
      <c r="M1781" s="8">
        <f t="shared" si="4"/>
        <v>0.229460235</v>
      </c>
    </row>
    <row r="1782" ht="15.75" hidden="1" customHeight="1">
      <c r="A1782" s="7">
        <v>2021.0</v>
      </c>
      <c r="B1782" s="7">
        <v>9.0</v>
      </c>
      <c r="C1782" s="7" t="s">
        <v>31</v>
      </c>
      <c r="D1782" s="7" t="s">
        <v>25</v>
      </c>
      <c r="E1782" s="7" t="s">
        <v>17</v>
      </c>
      <c r="F1782" s="8">
        <v>736.024929</v>
      </c>
      <c r="G1782" s="9">
        <v>14.3274</v>
      </c>
      <c r="H1782" s="10">
        <f t="shared" si="1"/>
        <v>14327.4</v>
      </c>
      <c r="I1782" s="7">
        <v>1442.0</v>
      </c>
      <c r="J1782" s="11">
        <f t="shared" si="2"/>
        <v>9.935783634</v>
      </c>
      <c r="K1782" s="8">
        <f t="shared" si="3"/>
        <v>51.371842</v>
      </c>
      <c r="L1782" s="7">
        <f t="shared" ref="L1782:L1783" si="111">(350+399)/2</f>
        <v>374.5</v>
      </c>
      <c r="M1782" s="8">
        <f t="shared" si="4"/>
        <v>0.137174478</v>
      </c>
    </row>
    <row r="1783" ht="15.75" hidden="1" customHeight="1">
      <c r="A1783" s="7">
        <v>2021.0</v>
      </c>
      <c r="B1783" s="7">
        <v>9.0</v>
      </c>
      <c r="C1783" s="7" t="s">
        <v>31</v>
      </c>
      <c r="D1783" s="7" t="s">
        <v>56</v>
      </c>
      <c r="E1783" s="7" t="s">
        <v>17</v>
      </c>
      <c r="F1783" s="8">
        <v>171.655003</v>
      </c>
      <c r="G1783" s="9">
        <v>2.4123</v>
      </c>
      <c r="H1783" s="10">
        <f t="shared" si="1"/>
        <v>2412.3</v>
      </c>
      <c r="I1783" s="7">
        <v>1468.0</v>
      </c>
      <c r="J1783" s="11">
        <f t="shared" si="2"/>
        <v>1.643256131</v>
      </c>
      <c r="K1783" s="8">
        <f t="shared" si="3"/>
        <v>71.15823198</v>
      </c>
      <c r="L1783" s="7">
        <f t="shared" si="111"/>
        <v>374.5</v>
      </c>
      <c r="M1783" s="8">
        <f t="shared" si="4"/>
        <v>0.1900086301</v>
      </c>
    </row>
    <row r="1784" ht="15.75" hidden="1" customHeight="1">
      <c r="A1784" s="7">
        <v>2021.0</v>
      </c>
      <c r="B1784" s="7">
        <v>9.0</v>
      </c>
      <c r="C1784" s="7" t="s">
        <v>31</v>
      </c>
      <c r="D1784" s="7" t="s">
        <v>56</v>
      </c>
      <c r="E1784" s="7" t="s">
        <v>18</v>
      </c>
      <c r="F1784" s="8">
        <v>342.313426</v>
      </c>
      <c r="G1784" s="9">
        <v>5.213</v>
      </c>
      <c r="H1784" s="10">
        <f t="shared" si="1"/>
        <v>5213</v>
      </c>
      <c r="I1784" s="7">
        <v>2666.0</v>
      </c>
      <c r="J1784" s="11">
        <f t="shared" si="2"/>
        <v>1.955363841</v>
      </c>
      <c r="K1784" s="8">
        <f t="shared" si="3"/>
        <v>65.66534165</v>
      </c>
      <c r="L1784" s="7">
        <f>(400+599)/2</f>
        <v>499.5</v>
      </c>
      <c r="M1784" s="8">
        <f t="shared" si="4"/>
        <v>0.1314621454</v>
      </c>
    </row>
    <row r="1785" ht="15.75" hidden="1" customHeight="1">
      <c r="A1785" s="7">
        <v>2021.0</v>
      </c>
      <c r="B1785" s="7">
        <v>9.0</v>
      </c>
      <c r="C1785" s="7" t="s">
        <v>31</v>
      </c>
      <c r="D1785" s="7" t="s">
        <v>22</v>
      </c>
      <c r="E1785" s="7" t="s">
        <v>23</v>
      </c>
      <c r="F1785" s="8">
        <v>414.705064</v>
      </c>
      <c r="G1785" s="9">
        <v>4.5446</v>
      </c>
      <c r="H1785" s="10">
        <f t="shared" si="1"/>
        <v>4544.6</v>
      </c>
      <c r="I1785" s="7">
        <v>2241.0</v>
      </c>
      <c r="J1785" s="11">
        <f t="shared" si="2"/>
        <v>2.027933958</v>
      </c>
      <c r="K1785" s="8">
        <f t="shared" si="3"/>
        <v>91.25226951</v>
      </c>
      <c r="L1785" s="7">
        <v>200.0</v>
      </c>
      <c r="M1785" s="8">
        <f t="shared" si="4"/>
        <v>0.4562613475</v>
      </c>
    </row>
    <row r="1786" ht="15.75" hidden="1" customHeight="1">
      <c r="A1786" s="7">
        <v>2021.0</v>
      </c>
      <c r="B1786" s="7">
        <v>9.0</v>
      </c>
      <c r="C1786" s="7" t="s">
        <v>31</v>
      </c>
      <c r="D1786" s="7" t="s">
        <v>53</v>
      </c>
      <c r="E1786" s="7" t="s">
        <v>32</v>
      </c>
      <c r="F1786" s="8">
        <v>240.023454</v>
      </c>
      <c r="G1786" s="9">
        <v>2.592</v>
      </c>
      <c r="H1786" s="10">
        <f t="shared" si="1"/>
        <v>2592</v>
      </c>
      <c r="I1786" s="7">
        <v>2551.0</v>
      </c>
      <c r="J1786" s="11">
        <f t="shared" si="2"/>
        <v>1.016072129</v>
      </c>
      <c r="K1786" s="8">
        <f t="shared" si="3"/>
        <v>92.6016412</v>
      </c>
      <c r="L1786" s="7">
        <f>(300+349)/2</f>
        <v>324.5</v>
      </c>
      <c r="M1786" s="8">
        <f t="shared" si="4"/>
        <v>0.2853671532</v>
      </c>
    </row>
    <row r="1787" ht="15.75" hidden="1" customHeight="1">
      <c r="A1787" s="7">
        <v>2021.0</v>
      </c>
      <c r="B1787" s="7">
        <v>9.0</v>
      </c>
      <c r="C1787" s="7" t="s">
        <v>31</v>
      </c>
      <c r="D1787" s="7" t="s">
        <v>49</v>
      </c>
      <c r="E1787" s="7" t="s">
        <v>17</v>
      </c>
      <c r="F1787" s="8">
        <v>224.597878</v>
      </c>
      <c r="G1787" s="9">
        <v>3.1998</v>
      </c>
      <c r="H1787" s="10">
        <f t="shared" si="1"/>
        <v>3199.8</v>
      </c>
      <c r="I1787" s="7">
        <v>1723.0</v>
      </c>
      <c r="J1787" s="11">
        <f t="shared" si="2"/>
        <v>1.857109692</v>
      </c>
      <c r="K1787" s="8">
        <f t="shared" si="3"/>
        <v>70.19122383</v>
      </c>
      <c r="L1787" s="7">
        <f>(350+399)/2</f>
        <v>374.5</v>
      </c>
      <c r="M1787" s="8">
        <f t="shared" si="4"/>
        <v>0.1874264989</v>
      </c>
    </row>
    <row r="1788" ht="15.75" hidden="1" customHeight="1">
      <c r="A1788" s="7">
        <v>2021.0</v>
      </c>
      <c r="B1788" s="7">
        <v>9.0</v>
      </c>
      <c r="C1788" s="7" t="s">
        <v>31</v>
      </c>
      <c r="D1788" s="7" t="s">
        <v>21</v>
      </c>
      <c r="E1788" s="7" t="s">
        <v>16</v>
      </c>
      <c r="F1788" s="8">
        <v>149.312643</v>
      </c>
      <c r="G1788" s="9">
        <v>2.1857</v>
      </c>
      <c r="H1788" s="10">
        <f t="shared" si="1"/>
        <v>2185.7</v>
      </c>
      <c r="I1788" s="7">
        <v>899.0</v>
      </c>
      <c r="J1788" s="11">
        <f t="shared" si="2"/>
        <v>2.431256952</v>
      </c>
      <c r="K1788" s="8">
        <f t="shared" si="3"/>
        <v>68.31342041</v>
      </c>
      <c r="L1788" s="7">
        <f>(200+249)/2</f>
        <v>224.5</v>
      </c>
      <c r="M1788" s="8">
        <f t="shared" si="4"/>
        <v>0.304291405</v>
      </c>
    </row>
    <row r="1789" ht="15.75" hidden="1" customHeight="1">
      <c r="A1789" s="7">
        <v>2021.0</v>
      </c>
      <c r="B1789" s="7">
        <v>9.0</v>
      </c>
      <c r="C1789" s="7" t="s">
        <v>31</v>
      </c>
      <c r="D1789" s="7" t="s">
        <v>21</v>
      </c>
      <c r="E1789" s="7" t="s">
        <v>18</v>
      </c>
      <c r="F1789" s="8">
        <v>35.983109</v>
      </c>
      <c r="G1789" s="9">
        <v>0.4275</v>
      </c>
      <c r="H1789" s="10">
        <f t="shared" si="1"/>
        <v>427.5</v>
      </c>
      <c r="I1789" s="7">
        <v>321.0</v>
      </c>
      <c r="J1789" s="11">
        <f t="shared" si="2"/>
        <v>1.331775701</v>
      </c>
      <c r="K1789" s="8">
        <f t="shared" si="3"/>
        <v>84.1710152</v>
      </c>
      <c r="L1789" s="7">
        <f t="shared" ref="L1789:L1790" si="112">(400+599)/2</f>
        <v>499.5</v>
      </c>
      <c r="M1789" s="8">
        <f t="shared" si="4"/>
        <v>0.168510541</v>
      </c>
    </row>
    <row r="1790" ht="15.75" hidden="1" customHeight="1">
      <c r="A1790" s="7">
        <v>2021.0</v>
      </c>
      <c r="B1790" s="7">
        <v>9.0</v>
      </c>
      <c r="C1790" s="7" t="s">
        <v>31</v>
      </c>
      <c r="D1790" s="7" t="s">
        <v>57</v>
      </c>
      <c r="E1790" s="7" t="s">
        <v>18</v>
      </c>
      <c r="F1790" s="8">
        <v>183.715546</v>
      </c>
      <c r="G1790" s="9">
        <v>2.0364</v>
      </c>
      <c r="H1790" s="10">
        <f t="shared" si="1"/>
        <v>2036.4</v>
      </c>
      <c r="I1790" s="7">
        <v>575.0</v>
      </c>
      <c r="J1790" s="11">
        <f t="shared" si="2"/>
        <v>3.541565217</v>
      </c>
      <c r="K1790" s="8">
        <f t="shared" si="3"/>
        <v>90.21584463</v>
      </c>
      <c r="L1790" s="7">
        <f t="shared" si="112"/>
        <v>499.5</v>
      </c>
      <c r="M1790" s="8">
        <f t="shared" si="4"/>
        <v>0.1806123016</v>
      </c>
    </row>
    <row r="1791" ht="15.75" hidden="1" customHeight="1">
      <c r="A1791" s="7">
        <v>2021.0</v>
      </c>
      <c r="B1791" s="7">
        <v>9.0</v>
      </c>
      <c r="C1791" s="7" t="s">
        <v>31</v>
      </c>
      <c r="D1791" s="7" t="s">
        <v>55</v>
      </c>
      <c r="E1791" s="7" t="s">
        <v>17</v>
      </c>
      <c r="F1791" s="8">
        <v>68.770531</v>
      </c>
      <c r="G1791" s="9">
        <v>1.7236</v>
      </c>
      <c r="H1791" s="10">
        <f t="shared" si="1"/>
        <v>1723.6</v>
      </c>
      <c r="I1791" s="7">
        <v>188.0</v>
      </c>
      <c r="J1791" s="11">
        <f t="shared" si="2"/>
        <v>9.168085106</v>
      </c>
      <c r="K1791" s="8">
        <f t="shared" si="3"/>
        <v>39.89935658</v>
      </c>
      <c r="L1791" s="7">
        <f>(350+399)/2</f>
        <v>374.5</v>
      </c>
      <c r="M1791" s="8">
        <f t="shared" si="4"/>
        <v>0.106540338</v>
      </c>
    </row>
    <row r="1792" ht="15.75" hidden="1" customHeight="1">
      <c r="A1792" s="7">
        <v>2021.0</v>
      </c>
      <c r="B1792" s="7">
        <v>9.0</v>
      </c>
      <c r="C1792" s="7" t="s">
        <v>37</v>
      </c>
      <c r="D1792" s="7" t="s">
        <v>15</v>
      </c>
      <c r="E1792" s="7" t="s">
        <v>16</v>
      </c>
      <c r="F1792" s="8">
        <v>5065.711125</v>
      </c>
      <c r="G1792" s="9">
        <v>79.0532</v>
      </c>
      <c r="H1792" s="10">
        <f t="shared" si="1"/>
        <v>79053.2</v>
      </c>
      <c r="I1792" s="7">
        <v>11947.0</v>
      </c>
      <c r="J1792" s="11">
        <f t="shared" si="2"/>
        <v>6.616991713</v>
      </c>
      <c r="K1792" s="8">
        <f t="shared" si="3"/>
        <v>64.07977318</v>
      </c>
      <c r="L1792" s="7">
        <f>(200+249)/2</f>
        <v>224.5</v>
      </c>
      <c r="M1792" s="8">
        <f t="shared" si="4"/>
        <v>0.2854332881</v>
      </c>
    </row>
    <row r="1793" ht="15.75" hidden="1" customHeight="1">
      <c r="A1793" s="7">
        <v>2021.0</v>
      </c>
      <c r="B1793" s="7">
        <v>9.0</v>
      </c>
      <c r="C1793" s="7" t="s">
        <v>37</v>
      </c>
      <c r="D1793" s="7" t="s">
        <v>15</v>
      </c>
      <c r="E1793" s="7" t="s">
        <v>17</v>
      </c>
      <c r="F1793" s="8">
        <v>14523.496622</v>
      </c>
      <c r="G1793" s="9">
        <v>167.6062</v>
      </c>
      <c r="H1793" s="10">
        <f t="shared" si="1"/>
        <v>167606.2</v>
      </c>
      <c r="I1793" s="7">
        <v>17799.0</v>
      </c>
      <c r="J1793" s="11">
        <f t="shared" si="2"/>
        <v>9.416607675</v>
      </c>
      <c r="K1793" s="8">
        <f t="shared" si="3"/>
        <v>86.65250225</v>
      </c>
      <c r="L1793" s="7">
        <f>(350+399)/2</f>
        <v>374.5</v>
      </c>
      <c r="M1793" s="8">
        <f t="shared" si="4"/>
        <v>0.2313818485</v>
      </c>
    </row>
    <row r="1794" ht="15.75" hidden="1" customHeight="1">
      <c r="A1794" s="7">
        <v>2021.0</v>
      </c>
      <c r="B1794" s="7">
        <v>9.0</v>
      </c>
      <c r="C1794" s="7" t="s">
        <v>37</v>
      </c>
      <c r="D1794" s="7" t="s">
        <v>15</v>
      </c>
      <c r="E1794" s="7" t="s">
        <v>18</v>
      </c>
      <c r="F1794" s="8">
        <v>1340.43437</v>
      </c>
      <c r="G1794" s="9">
        <v>10.1737</v>
      </c>
      <c r="H1794" s="10">
        <f t="shared" si="1"/>
        <v>10173.7</v>
      </c>
      <c r="I1794" s="7">
        <v>711.0</v>
      </c>
      <c r="J1794" s="11">
        <f t="shared" si="2"/>
        <v>14.30900141</v>
      </c>
      <c r="K1794" s="8">
        <f t="shared" si="3"/>
        <v>131.7548552</v>
      </c>
      <c r="L1794" s="7">
        <f>(400+599)/2</f>
        <v>499.5</v>
      </c>
      <c r="M1794" s="8">
        <f t="shared" si="4"/>
        <v>0.2637734838</v>
      </c>
    </row>
    <row r="1795" ht="15.75" hidden="1" customHeight="1">
      <c r="A1795" s="7">
        <v>2021.0</v>
      </c>
      <c r="B1795" s="7">
        <v>9.0</v>
      </c>
      <c r="C1795" s="7" t="s">
        <v>37</v>
      </c>
      <c r="D1795" s="7" t="s">
        <v>15</v>
      </c>
      <c r="E1795" s="7" t="s">
        <v>19</v>
      </c>
      <c r="F1795" s="8">
        <v>2.599994</v>
      </c>
      <c r="G1795" s="9">
        <v>0.0126</v>
      </c>
      <c r="H1795" s="10">
        <f t="shared" si="1"/>
        <v>12.6</v>
      </c>
      <c r="I1795" s="7">
        <v>3.0</v>
      </c>
      <c r="J1795" s="11">
        <f t="shared" si="2"/>
        <v>4.2</v>
      </c>
      <c r="K1795" s="8">
        <f t="shared" si="3"/>
        <v>206.3487302</v>
      </c>
      <c r="L1795" s="7">
        <f>(600+899)/2</f>
        <v>749.5</v>
      </c>
      <c r="M1795" s="8">
        <f t="shared" si="4"/>
        <v>0.2753151837</v>
      </c>
    </row>
    <row r="1796" ht="15.75" hidden="1" customHeight="1">
      <c r="A1796" s="7">
        <v>2021.0</v>
      </c>
      <c r="B1796" s="7">
        <v>9.0</v>
      </c>
      <c r="C1796" s="7" t="s">
        <v>37</v>
      </c>
      <c r="D1796" s="7" t="s">
        <v>20</v>
      </c>
      <c r="E1796" s="7" t="s">
        <v>16</v>
      </c>
      <c r="F1796" s="8">
        <v>114.957614</v>
      </c>
      <c r="G1796" s="9">
        <v>0.9683</v>
      </c>
      <c r="H1796" s="10">
        <f t="shared" si="1"/>
        <v>968.3</v>
      </c>
      <c r="I1796" s="7">
        <v>253.0</v>
      </c>
      <c r="J1796" s="11">
        <f t="shared" si="2"/>
        <v>3.827272727</v>
      </c>
      <c r="K1796" s="8">
        <f t="shared" si="3"/>
        <v>118.721072</v>
      </c>
      <c r="L1796" s="7">
        <f>(200+249)/2</f>
        <v>224.5</v>
      </c>
      <c r="M1796" s="8">
        <f t="shared" si="4"/>
        <v>0.5288243741</v>
      </c>
    </row>
    <row r="1797" ht="15.75" hidden="1" customHeight="1">
      <c r="A1797" s="7">
        <v>2021.0</v>
      </c>
      <c r="B1797" s="7">
        <v>9.0</v>
      </c>
      <c r="C1797" s="7" t="s">
        <v>37</v>
      </c>
      <c r="D1797" s="7" t="s">
        <v>20</v>
      </c>
      <c r="E1797" s="7" t="s">
        <v>18</v>
      </c>
      <c r="F1797" s="8">
        <v>7067.477966</v>
      </c>
      <c r="G1797" s="9">
        <v>37.5212</v>
      </c>
      <c r="H1797" s="10">
        <f t="shared" si="1"/>
        <v>37521.2</v>
      </c>
      <c r="I1797" s="7">
        <v>3877.0</v>
      </c>
      <c r="J1797" s="11">
        <f t="shared" si="2"/>
        <v>9.67789528</v>
      </c>
      <c r="K1797" s="8">
        <f t="shared" si="3"/>
        <v>188.3595931</v>
      </c>
      <c r="L1797" s="7">
        <f>(400+599)/2</f>
        <v>499.5</v>
      </c>
      <c r="M1797" s="8">
        <f t="shared" si="4"/>
        <v>0.3770962826</v>
      </c>
    </row>
    <row r="1798" ht="15.75" hidden="1" customHeight="1">
      <c r="A1798" s="7">
        <v>2021.0</v>
      </c>
      <c r="B1798" s="7">
        <v>9.0</v>
      </c>
      <c r="C1798" s="7" t="s">
        <v>37</v>
      </c>
      <c r="D1798" s="7" t="s">
        <v>25</v>
      </c>
      <c r="E1798" s="7" t="s">
        <v>27</v>
      </c>
      <c r="F1798" s="8">
        <v>39.270829</v>
      </c>
      <c r="G1798" s="9">
        <v>0.6296</v>
      </c>
      <c r="H1798" s="10">
        <f t="shared" si="1"/>
        <v>629.6</v>
      </c>
      <c r="I1798" s="7">
        <v>266.0</v>
      </c>
      <c r="J1798" s="11">
        <f t="shared" si="2"/>
        <v>2.366917293</v>
      </c>
      <c r="K1798" s="8">
        <f t="shared" si="3"/>
        <v>62.37425191</v>
      </c>
      <c r="L1798" s="7">
        <f>(250+299)/2</f>
        <v>274.5</v>
      </c>
      <c r="M1798" s="8">
        <f t="shared" si="4"/>
        <v>0.2272286044</v>
      </c>
    </row>
    <row r="1799" ht="15.75" hidden="1" customHeight="1">
      <c r="A1799" s="7">
        <v>2021.0</v>
      </c>
      <c r="B1799" s="7">
        <v>9.0</v>
      </c>
      <c r="C1799" s="7" t="s">
        <v>37</v>
      </c>
      <c r="D1799" s="7" t="s">
        <v>25</v>
      </c>
      <c r="E1799" s="7" t="s">
        <v>17</v>
      </c>
      <c r="F1799" s="8">
        <v>2370.885489</v>
      </c>
      <c r="G1799" s="9">
        <v>43.5059</v>
      </c>
      <c r="H1799" s="10">
        <f t="shared" si="1"/>
        <v>43505.9</v>
      </c>
      <c r="I1799" s="7">
        <v>2118.0</v>
      </c>
      <c r="J1799" s="11">
        <f t="shared" si="2"/>
        <v>20.54102927</v>
      </c>
      <c r="K1799" s="8">
        <f t="shared" si="3"/>
        <v>54.49572332</v>
      </c>
      <c r="L1799" s="7">
        <f t="shared" ref="L1799:L1800" si="113">(350+399)/2</f>
        <v>374.5</v>
      </c>
      <c r="M1799" s="8">
        <f t="shared" si="4"/>
        <v>0.1455159501</v>
      </c>
    </row>
    <row r="1800" ht="15.75" hidden="1" customHeight="1">
      <c r="A1800" s="7">
        <v>2021.0</v>
      </c>
      <c r="B1800" s="7">
        <v>9.0</v>
      </c>
      <c r="C1800" s="7" t="s">
        <v>37</v>
      </c>
      <c r="D1800" s="7" t="s">
        <v>56</v>
      </c>
      <c r="E1800" s="7" t="s">
        <v>17</v>
      </c>
      <c r="F1800" s="8">
        <v>471.930847</v>
      </c>
      <c r="G1800" s="9">
        <v>6.0694</v>
      </c>
      <c r="H1800" s="10">
        <f t="shared" si="1"/>
        <v>6069.4</v>
      </c>
      <c r="I1800" s="7">
        <v>4266.0</v>
      </c>
      <c r="J1800" s="11">
        <f t="shared" si="2"/>
        <v>1.422737928</v>
      </c>
      <c r="K1800" s="8">
        <f t="shared" si="3"/>
        <v>77.75576614</v>
      </c>
      <c r="L1800" s="7">
        <f t="shared" si="113"/>
        <v>374.5</v>
      </c>
      <c r="M1800" s="8">
        <f t="shared" si="4"/>
        <v>0.2076255438</v>
      </c>
    </row>
    <row r="1801" ht="15.75" hidden="1" customHeight="1">
      <c r="A1801" s="7">
        <v>2021.0</v>
      </c>
      <c r="B1801" s="7">
        <v>9.0</v>
      </c>
      <c r="C1801" s="7" t="s">
        <v>37</v>
      </c>
      <c r="D1801" s="7" t="s">
        <v>56</v>
      </c>
      <c r="E1801" s="7" t="s">
        <v>18</v>
      </c>
      <c r="F1801" s="8">
        <v>458.486496</v>
      </c>
      <c r="G1801" s="9">
        <v>7.0549</v>
      </c>
      <c r="H1801" s="10">
        <f t="shared" si="1"/>
        <v>7054.9</v>
      </c>
      <c r="I1801" s="7">
        <v>3616.0</v>
      </c>
      <c r="J1801" s="11">
        <f t="shared" si="2"/>
        <v>1.95102323</v>
      </c>
      <c r="K1801" s="8">
        <f t="shared" si="3"/>
        <v>64.98837631</v>
      </c>
      <c r="L1801" s="7">
        <f>(400+599)/2</f>
        <v>499.5</v>
      </c>
      <c r="M1801" s="8">
        <f t="shared" si="4"/>
        <v>0.1301068595</v>
      </c>
    </row>
    <row r="1802" ht="15.75" hidden="1" customHeight="1">
      <c r="A1802" s="7">
        <v>2021.0</v>
      </c>
      <c r="B1802" s="7">
        <v>9.0</v>
      </c>
      <c r="C1802" s="7" t="s">
        <v>37</v>
      </c>
      <c r="D1802" s="7" t="s">
        <v>22</v>
      </c>
      <c r="E1802" s="7" t="s">
        <v>23</v>
      </c>
      <c r="F1802" s="8">
        <v>676.658057</v>
      </c>
      <c r="G1802" s="9">
        <v>7.3345</v>
      </c>
      <c r="H1802" s="10">
        <f t="shared" si="1"/>
        <v>7334.5</v>
      </c>
      <c r="I1802" s="7">
        <v>3594.0</v>
      </c>
      <c r="J1802" s="11">
        <f t="shared" si="2"/>
        <v>2.040762382</v>
      </c>
      <c r="K1802" s="8">
        <f t="shared" si="3"/>
        <v>92.256876</v>
      </c>
      <c r="L1802" s="7">
        <v>200.0</v>
      </c>
      <c r="M1802" s="8">
        <f t="shared" si="4"/>
        <v>0.46128438</v>
      </c>
    </row>
    <row r="1803" ht="15.75" hidden="1" customHeight="1">
      <c r="A1803" s="7">
        <v>2021.0</v>
      </c>
      <c r="B1803" s="7">
        <v>9.0</v>
      </c>
      <c r="C1803" s="7" t="s">
        <v>37</v>
      </c>
      <c r="D1803" s="7" t="s">
        <v>38</v>
      </c>
      <c r="E1803" s="7" t="s">
        <v>23</v>
      </c>
      <c r="F1803" s="8">
        <v>388.65414</v>
      </c>
      <c r="G1803" s="9">
        <v>1.3112</v>
      </c>
      <c r="H1803" s="10">
        <f t="shared" si="1"/>
        <v>1311.2</v>
      </c>
      <c r="I1803" s="7">
        <v>115.0</v>
      </c>
      <c r="J1803" s="11">
        <f t="shared" si="2"/>
        <v>11.40173913</v>
      </c>
      <c r="K1803" s="8">
        <f t="shared" si="3"/>
        <v>296.4110281</v>
      </c>
      <c r="L1803" s="7">
        <v>200.0</v>
      </c>
      <c r="M1803" s="8">
        <f t="shared" si="4"/>
        <v>1.48205514</v>
      </c>
    </row>
    <row r="1804" ht="15.75" hidden="1" customHeight="1">
      <c r="A1804" s="7">
        <v>2021.0</v>
      </c>
      <c r="B1804" s="7">
        <v>9.0</v>
      </c>
      <c r="C1804" s="7" t="s">
        <v>37</v>
      </c>
      <c r="D1804" s="7" t="s">
        <v>38</v>
      </c>
      <c r="E1804" s="7" t="s">
        <v>17</v>
      </c>
      <c r="F1804" s="8">
        <v>4.972093</v>
      </c>
      <c r="G1804" s="9">
        <v>0.0115</v>
      </c>
      <c r="H1804" s="10">
        <f t="shared" si="1"/>
        <v>11.5</v>
      </c>
      <c r="I1804" s="7">
        <v>5.0</v>
      </c>
      <c r="J1804" s="11">
        <f t="shared" si="2"/>
        <v>2.3</v>
      </c>
      <c r="K1804" s="8">
        <f t="shared" si="3"/>
        <v>432.355913</v>
      </c>
      <c r="L1804" s="7">
        <f>(350+399)/2</f>
        <v>374.5</v>
      </c>
      <c r="M1804" s="8">
        <f t="shared" si="4"/>
        <v>1.154488419</v>
      </c>
    </row>
    <row r="1805" ht="15.75" hidden="1" customHeight="1">
      <c r="A1805" s="7">
        <v>2021.0</v>
      </c>
      <c r="B1805" s="7">
        <v>9.0</v>
      </c>
      <c r="C1805" s="7" t="s">
        <v>37</v>
      </c>
      <c r="D1805" s="7" t="s">
        <v>38</v>
      </c>
      <c r="E1805" s="7" t="s">
        <v>18</v>
      </c>
      <c r="F1805" s="8">
        <v>29.526423</v>
      </c>
      <c r="G1805" s="9">
        <v>0.0566</v>
      </c>
      <c r="H1805" s="10">
        <f t="shared" si="1"/>
        <v>56.6</v>
      </c>
      <c r="I1805" s="7">
        <v>47.0</v>
      </c>
      <c r="J1805" s="11">
        <f t="shared" si="2"/>
        <v>1.204255319</v>
      </c>
      <c r="K1805" s="8">
        <f t="shared" si="3"/>
        <v>521.6682509</v>
      </c>
      <c r="L1805" s="7">
        <f>(400+599)/2</f>
        <v>499.5</v>
      </c>
      <c r="M1805" s="8">
        <f t="shared" si="4"/>
        <v>1.044380883</v>
      </c>
    </row>
    <row r="1806" ht="15.75" hidden="1" customHeight="1">
      <c r="A1806" s="7">
        <v>2021.0</v>
      </c>
      <c r="B1806" s="7">
        <v>9.0</v>
      </c>
      <c r="C1806" s="7" t="s">
        <v>37</v>
      </c>
      <c r="D1806" s="7" t="s">
        <v>24</v>
      </c>
      <c r="E1806" s="7" t="s">
        <v>17</v>
      </c>
      <c r="F1806" s="8">
        <v>381.290719</v>
      </c>
      <c r="G1806" s="9">
        <v>1.9244</v>
      </c>
      <c r="H1806" s="10">
        <f t="shared" si="1"/>
        <v>1924.4</v>
      </c>
      <c r="I1806" s="7">
        <v>1.0</v>
      </c>
      <c r="J1806" s="11">
        <f t="shared" si="2"/>
        <v>1924.4</v>
      </c>
      <c r="K1806" s="8">
        <f t="shared" si="3"/>
        <v>198.1348571</v>
      </c>
      <c r="L1806" s="7">
        <f>(350+399)/2</f>
        <v>374.5</v>
      </c>
      <c r="M1806" s="8">
        <f t="shared" si="4"/>
        <v>0.529065039</v>
      </c>
    </row>
    <row r="1807" ht="15.75" hidden="1" customHeight="1">
      <c r="A1807" s="7">
        <v>2021.0</v>
      </c>
      <c r="B1807" s="7">
        <v>9.0</v>
      </c>
      <c r="C1807" s="7" t="s">
        <v>37</v>
      </c>
      <c r="D1807" s="7" t="s">
        <v>39</v>
      </c>
      <c r="E1807" s="7" t="s">
        <v>23</v>
      </c>
      <c r="F1807" s="8">
        <v>0.767228</v>
      </c>
      <c r="G1807" s="9">
        <v>0.0021</v>
      </c>
      <c r="H1807" s="10">
        <f t="shared" si="1"/>
        <v>2.1</v>
      </c>
      <c r="I1807" s="7">
        <v>3.0</v>
      </c>
      <c r="J1807" s="11">
        <f t="shared" si="2"/>
        <v>0.7</v>
      </c>
      <c r="K1807" s="8">
        <f t="shared" si="3"/>
        <v>365.3466667</v>
      </c>
      <c r="L1807" s="7">
        <v>200.0</v>
      </c>
      <c r="M1807" s="8">
        <f t="shared" si="4"/>
        <v>1.826733333</v>
      </c>
    </row>
    <row r="1808" ht="15.75" hidden="1" customHeight="1">
      <c r="A1808" s="7">
        <v>2021.0</v>
      </c>
      <c r="B1808" s="7">
        <v>9.0</v>
      </c>
      <c r="C1808" s="7" t="s">
        <v>37</v>
      </c>
      <c r="D1808" s="7" t="s">
        <v>39</v>
      </c>
      <c r="E1808" s="7" t="s">
        <v>17</v>
      </c>
      <c r="F1808" s="8">
        <v>54.314748</v>
      </c>
      <c r="G1808" s="9">
        <v>0.1255</v>
      </c>
      <c r="H1808" s="10">
        <f t="shared" si="1"/>
        <v>125.5</v>
      </c>
      <c r="I1808" s="7">
        <v>86.0</v>
      </c>
      <c r="J1808" s="11">
        <f t="shared" si="2"/>
        <v>1.459302326</v>
      </c>
      <c r="K1808" s="8">
        <f t="shared" si="3"/>
        <v>432.7868367</v>
      </c>
      <c r="L1808" s="7">
        <f>(350+399)/2</f>
        <v>374.5</v>
      </c>
      <c r="M1808" s="8">
        <f t="shared" si="4"/>
        <v>1.155639083</v>
      </c>
    </row>
    <row r="1809" ht="15.75" hidden="1" customHeight="1">
      <c r="A1809" s="7">
        <v>2021.0</v>
      </c>
      <c r="B1809" s="7">
        <v>9.0</v>
      </c>
      <c r="C1809" s="7" t="s">
        <v>37</v>
      </c>
      <c r="D1809" s="7" t="s">
        <v>39</v>
      </c>
      <c r="E1809" s="7" t="s">
        <v>18</v>
      </c>
      <c r="F1809" s="8">
        <v>228.474595</v>
      </c>
      <c r="G1809" s="9">
        <v>0.4036</v>
      </c>
      <c r="H1809" s="10">
        <f t="shared" si="1"/>
        <v>403.6</v>
      </c>
      <c r="I1809" s="7">
        <v>131.0</v>
      </c>
      <c r="J1809" s="11">
        <f t="shared" si="2"/>
        <v>3.080916031</v>
      </c>
      <c r="K1809" s="8">
        <f t="shared" si="3"/>
        <v>566.0916625</v>
      </c>
      <c r="L1809" s="7">
        <f>(400+599)/2</f>
        <v>499.5</v>
      </c>
      <c r="M1809" s="8">
        <f t="shared" si="4"/>
        <v>1.133316642</v>
      </c>
    </row>
    <row r="1810" ht="15.75" hidden="1" customHeight="1">
      <c r="A1810" s="7">
        <v>2021.0</v>
      </c>
      <c r="B1810" s="7">
        <v>9.0</v>
      </c>
      <c r="C1810" s="7" t="s">
        <v>37</v>
      </c>
      <c r="D1810" s="7" t="s">
        <v>49</v>
      </c>
      <c r="E1810" s="7" t="s">
        <v>17</v>
      </c>
      <c r="F1810" s="8">
        <v>277.617801</v>
      </c>
      <c r="G1810" s="9">
        <v>4.3609</v>
      </c>
      <c r="H1810" s="10">
        <f t="shared" si="1"/>
        <v>4360.9</v>
      </c>
      <c r="I1810" s="7">
        <v>2679.0</v>
      </c>
      <c r="J1810" s="11">
        <f t="shared" si="2"/>
        <v>1.627808884</v>
      </c>
      <c r="K1810" s="8">
        <f t="shared" si="3"/>
        <v>63.66066661</v>
      </c>
      <c r="L1810" s="7">
        <f>(350+399)/2</f>
        <v>374.5</v>
      </c>
      <c r="M1810" s="8">
        <f t="shared" si="4"/>
        <v>0.1699884289</v>
      </c>
    </row>
    <row r="1811" ht="15.75" hidden="1" customHeight="1">
      <c r="A1811" s="7">
        <v>2021.0</v>
      </c>
      <c r="B1811" s="7">
        <v>9.0</v>
      </c>
      <c r="C1811" s="7" t="s">
        <v>37</v>
      </c>
      <c r="D1811" s="7" t="s">
        <v>53</v>
      </c>
      <c r="E1811" s="7" t="s">
        <v>32</v>
      </c>
      <c r="F1811" s="8">
        <v>221.405838</v>
      </c>
      <c r="G1811" s="9">
        <v>2.6711</v>
      </c>
      <c r="H1811" s="10">
        <f t="shared" si="1"/>
        <v>2671.1</v>
      </c>
      <c r="I1811" s="7">
        <v>2847.0</v>
      </c>
      <c r="J1811" s="11">
        <f t="shared" si="2"/>
        <v>0.9382156656</v>
      </c>
      <c r="K1811" s="8">
        <f t="shared" si="3"/>
        <v>82.88938565</v>
      </c>
      <c r="L1811" s="7">
        <f>(300+349)/2</f>
        <v>324.5</v>
      </c>
      <c r="M1811" s="8">
        <f t="shared" si="4"/>
        <v>0.2554372439</v>
      </c>
    </row>
    <row r="1812" ht="15.75" hidden="1" customHeight="1">
      <c r="A1812" s="7">
        <v>2021.0</v>
      </c>
      <c r="B1812" s="7">
        <v>10.0</v>
      </c>
      <c r="C1812" s="7" t="s">
        <v>14</v>
      </c>
      <c r="D1812" s="7" t="s">
        <v>15</v>
      </c>
      <c r="E1812" s="7" t="s">
        <v>16</v>
      </c>
      <c r="F1812" s="8">
        <v>838.316492</v>
      </c>
      <c r="G1812" s="9">
        <v>13.7742</v>
      </c>
      <c r="H1812" s="10">
        <f t="shared" si="1"/>
        <v>13774.2</v>
      </c>
      <c r="I1812" s="7">
        <v>476.0</v>
      </c>
      <c r="J1812" s="11">
        <f t="shared" si="2"/>
        <v>28.93739496</v>
      </c>
      <c r="K1812" s="8">
        <f t="shared" si="3"/>
        <v>60.86135616</v>
      </c>
      <c r="L1812" s="7">
        <f>(200+249)/2</f>
        <v>224.5</v>
      </c>
      <c r="M1812" s="8">
        <f t="shared" si="4"/>
        <v>0.2710973548</v>
      </c>
    </row>
    <row r="1813" ht="15.75" customHeight="1">
      <c r="A1813" s="7">
        <v>2021.0</v>
      </c>
      <c r="B1813" s="7">
        <v>10.0</v>
      </c>
      <c r="C1813" s="7" t="s">
        <v>14</v>
      </c>
      <c r="D1813" s="7" t="s">
        <v>15</v>
      </c>
      <c r="E1813" s="7" t="s">
        <v>17</v>
      </c>
      <c r="F1813" s="8">
        <v>6333.92685</v>
      </c>
      <c r="G1813" s="9">
        <v>74.1972</v>
      </c>
      <c r="H1813" s="10">
        <f t="shared" si="1"/>
        <v>74197.2</v>
      </c>
      <c r="I1813" s="7">
        <v>789.0</v>
      </c>
      <c r="J1813" s="11">
        <f t="shared" si="2"/>
        <v>94.03954373</v>
      </c>
      <c r="K1813" s="8">
        <f t="shared" si="3"/>
        <v>85.36611692</v>
      </c>
      <c r="L1813" s="7">
        <f>(350+399)/2</f>
        <v>374.5</v>
      </c>
      <c r="M1813" s="8">
        <f t="shared" si="4"/>
        <v>0.2279469077</v>
      </c>
    </row>
    <row r="1814" ht="15.75" customHeight="1">
      <c r="A1814" s="7">
        <v>2021.0</v>
      </c>
      <c r="B1814" s="7">
        <v>10.0</v>
      </c>
      <c r="C1814" s="7" t="s">
        <v>14</v>
      </c>
      <c r="D1814" s="7" t="s">
        <v>15</v>
      </c>
      <c r="E1814" s="7" t="s">
        <v>18</v>
      </c>
      <c r="F1814" s="8">
        <v>2967.550514</v>
      </c>
      <c r="G1814" s="9">
        <v>23.3262</v>
      </c>
      <c r="H1814" s="10">
        <f t="shared" si="1"/>
        <v>23326.2</v>
      </c>
      <c r="I1814" s="7">
        <v>652.0</v>
      </c>
      <c r="J1814" s="11">
        <f t="shared" si="2"/>
        <v>35.77638037</v>
      </c>
      <c r="K1814" s="8">
        <f t="shared" si="3"/>
        <v>127.2196292</v>
      </c>
      <c r="L1814" s="7">
        <f>(400+599)/2</f>
        <v>499.5</v>
      </c>
      <c r="M1814" s="8">
        <f t="shared" si="4"/>
        <v>0.2546939523</v>
      </c>
    </row>
    <row r="1815" ht="15.75" hidden="1" customHeight="1">
      <c r="A1815" s="7">
        <v>2021.0</v>
      </c>
      <c r="B1815" s="7">
        <v>10.0</v>
      </c>
      <c r="C1815" s="7" t="s">
        <v>14</v>
      </c>
      <c r="D1815" s="7" t="s">
        <v>20</v>
      </c>
      <c r="E1815" s="7" t="s">
        <v>16</v>
      </c>
      <c r="F1815" s="8">
        <v>13.984016</v>
      </c>
      <c r="G1815" s="9">
        <v>0.1159</v>
      </c>
      <c r="H1815" s="10">
        <f t="shared" si="1"/>
        <v>115.9</v>
      </c>
      <c r="I1815" s="7">
        <v>11.0</v>
      </c>
      <c r="J1815" s="11">
        <f t="shared" si="2"/>
        <v>10.53636364</v>
      </c>
      <c r="K1815" s="8">
        <f t="shared" si="3"/>
        <v>120.6558758</v>
      </c>
      <c r="L1815" s="7">
        <f>(200+249)/2</f>
        <v>224.5</v>
      </c>
      <c r="M1815" s="8">
        <f t="shared" si="4"/>
        <v>0.5374426537</v>
      </c>
    </row>
    <row r="1816" ht="15.75" customHeight="1">
      <c r="A1816" s="7">
        <v>2021.0</v>
      </c>
      <c r="B1816" s="7">
        <v>10.0</v>
      </c>
      <c r="C1816" s="7" t="s">
        <v>14</v>
      </c>
      <c r="D1816" s="7" t="s">
        <v>20</v>
      </c>
      <c r="E1816" s="7" t="s">
        <v>18</v>
      </c>
      <c r="F1816" s="8">
        <v>6789.887019</v>
      </c>
      <c r="G1816" s="9">
        <v>40.4568</v>
      </c>
      <c r="H1816" s="10">
        <f t="shared" si="1"/>
        <v>40456.8</v>
      </c>
      <c r="I1816" s="7">
        <v>721.0</v>
      </c>
      <c r="J1816" s="11">
        <f t="shared" si="2"/>
        <v>56.11206657</v>
      </c>
      <c r="K1816" s="8">
        <f t="shared" si="3"/>
        <v>167.8305506</v>
      </c>
      <c r="L1816" s="7">
        <f>(400+599)/2</f>
        <v>499.5</v>
      </c>
      <c r="M1816" s="8">
        <f t="shared" si="4"/>
        <v>0.3359970983</v>
      </c>
    </row>
    <row r="1817" ht="15.75" customHeight="1">
      <c r="A1817" s="7">
        <v>2021.0</v>
      </c>
      <c r="B1817" s="7">
        <v>10.0</v>
      </c>
      <c r="C1817" s="7" t="s">
        <v>14</v>
      </c>
      <c r="D1817" s="7" t="s">
        <v>22</v>
      </c>
      <c r="E1817" s="7" t="s">
        <v>23</v>
      </c>
      <c r="F1817" s="8">
        <v>342.041969</v>
      </c>
      <c r="G1817" s="9">
        <v>3.0682</v>
      </c>
      <c r="H1817" s="10">
        <f t="shared" si="1"/>
        <v>3068.2</v>
      </c>
      <c r="I1817" s="7">
        <v>196.0</v>
      </c>
      <c r="J1817" s="11">
        <f t="shared" si="2"/>
        <v>15.65408163</v>
      </c>
      <c r="K1817" s="8">
        <f t="shared" si="3"/>
        <v>111.4796848</v>
      </c>
      <c r="L1817" s="7">
        <v>200.0</v>
      </c>
      <c r="M1817" s="8">
        <f t="shared" si="4"/>
        <v>0.5573984242</v>
      </c>
    </row>
    <row r="1818" ht="15.75" customHeight="1">
      <c r="A1818" s="7">
        <v>2021.0</v>
      </c>
      <c r="B1818" s="7">
        <v>10.0</v>
      </c>
      <c r="C1818" s="7" t="s">
        <v>14</v>
      </c>
      <c r="D1818" s="7" t="s">
        <v>26</v>
      </c>
      <c r="E1818" s="7" t="s">
        <v>27</v>
      </c>
      <c r="F1818" s="8">
        <v>12.090182</v>
      </c>
      <c r="G1818" s="9">
        <v>0.0495</v>
      </c>
      <c r="H1818" s="10">
        <f t="shared" si="1"/>
        <v>49.5</v>
      </c>
      <c r="I1818" s="7">
        <v>15.0</v>
      </c>
      <c r="J1818" s="11">
        <f t="shared" si="2"/>
        <v>3.3</v>
      </c>
      <c r="K1818" s="8">
        <f t="shared" si="3"/>
        <v>244.246101</v>
      </c>
      <c r="L1818" s="7">
        <f>(250+299)/2</f>
        <v>274.5</v>
      </c>
      <c r="M1818" s="8">
        <f t="shared" si="4"/>
        <v>0.8897854317</v>
      </c>
    </row>
    <row r="1819" ht="15.75" customHeight="1">
      <c r="A1819" s="7">
        <v>2021.0</v>
      </c>
      <c r="B1819" s="7">
        <v>10.0</v>
      </c>
      <c r="C1819" s="7" t="s">
        <v>14</v>
      </c>
      <c r="D1819" s="7" t="s">
        <v>26</v>
      </c>
      <c r="E1819" s="7" t="s">
        <v>18</v>
      </c>
      <c r="F1819" s="8">
        <v>170.329412</v>
      </c>
      <c r="G1819" s="9">
        <v>1.3659</v>
      </c>
      <c r="H1819" s="10">
        <f t="shared" si="1"/>
        <v>1365.9</v>
      </c>
      <c r="I1819" s="7">
        <v>179.0</v>
      </c>
      <c r="J1819" s="11">
        <f t="shared" si="2"/>
        <v>7.630726257</v>
      </c>
      <c r="K1819" s="8">
        <f t="shared" si="3"/>
        <v>124.7012314</v>
      </c>
      <c r="L1819" s="7">
        <f>(400+599)/2</f>
        <v>499.5</v>
      </c>
      <c r="M1819" s="8">
        <f t="shared" si="4"/>
        <v>0.249652115</v>
      </c>
    </row>
    <row r="1820" ht="15.75" customHeight="1">
      <c r="A1820" s="7">
        <v>2021.0</v>
      </c>
      <c r="B1820" s="7">
        <v>10.0</v>
      </c>
      <c r="C1820" s="7" t="s">
        <v>14</v>
      </c>
      <c r="D1820" s="7" t="s">
        <v>25</v>
      </c>
      <c r="E1820" s="7" t="s">
        <v>17</v>
      </c>
      <c r="F1820" s="8">
        <v>170.158144</v>
      </c>
      <c r="G1820" s="9">
        <v>2.0815</v>
      </c>
      <c r="H1820" s="10">
        <f t="shared" si="1"/>
        <v>2081.5</v>
      </c>
      <c r="I1820" s="7">
        <v>219.0</v>
      </c>
      <c r="J1820" s="11">
        <f t="shared" si="2"/>
        <v>9.50456621</v>
      </c>
      <c r="K1820" s="8">
        <f t="shared" si="3"/>
        <v>81.74784723</v>
      </c>
      <c r="L1820" s="7">
        <f>(350+399)/2</f>
        <v>374.5</v>
      </c>
      <c r="M1820" s="8">
        <f t="shared" si="4"/>
        <v>0.2182853063</v>
      </c>
    </row>
    <row r="1821" ht="15.75" customHeight="1">
      <c r="A1821" s="7">
        <v>2021.0</v>
      </c>
      <c r="B1821" s="7">
        <v>10.0</v>
      </c>
      <c r="C1821" s="7" t="s">
        <v>14</v>
      </c>
      <c r="D1821" s="7" t="s">
        <v>53</v>
      </c>
      <c r="E1821" s="7" t="s">
        <v>32</v>
      </c>
      <c r="F1821" s="8">
        <v>89.076101</v>
      </c>
      <c r="G1821" s="9">
        <v>0.849</v>
      </c>
      <c r="H1821" s="10">
        <f t="shared" si="1"/>
        <v>849</v>
      </c>
      <c r="I1821" s="7">
        <v>253.0</v>
      </c>
      <c r="J1821" s="11">
        <f t="shared" si="2"/>
        <v>3.355731225</v>
      </c>
      <c r="K1821" s="8">
        <f t="shared" si="3"/>
        <v>104.9188469</v>
      </c>
      <c r="L1821" s="7">
        <f>(300+349)/2</f>
        <v>324.5</v>
      </c>
      <c r="M1821" s="8">
        <f t="shared" si="4"/>
        <v>0.3233246437</v>
      </c>
    </row>
    <row r="1822" ht="15.75" customHeight="1">
      <c r="A1822" s="7">
        <v>2021.0</v>
      </c>
      <c r="B1822" s="7">
        <v>10.0</v>
      </c>
      <c r="C1822" s="7" t="s">
        <v>14</v>
      </c>
      <c r="D1822" s="7" t="s">
        <v>24</v>
      </c>
      <c r="E1822" s="7" t="s">
        <v>17</v>
      </c>
      <c r="F1822" s="8">
        <v>46.124092</v>
      </c>
      <c r="G1822" s="9">
        <v>0.2565</v>
      </c>
      <c r="H1822" s="10">
        <f t="shared" si="1"/>
        <v>256.5</v>
      </c>
      <c r="I1822" s="7">
        <v>36.0</v>
      </c>
      <c r="J1822" s="11">
        <f t="shared" si="2"/>
        <v>7.125</v>
      </c>
      <c r="K1822" s="8">
        <f t="shared" si="3"/>
        <v>179.8210214</v>
      </c>
      <c r="L1822" s="7">
        <f>(350+399)/2</f>
        <v>374.5</v>
      </c>
      <c r="M1822" s="8">
        <f t="shared" si="4"/>
        <v>0.4801629411</v>
      </c>
    </row>
    <row r="1823" ht="15.75" customHeight="1">
      <c r="A1823" s="7">
        <v>2021.0</v>
      </c>
      <c r="B1823" s="7">
        <v>10.0</v>
      </c>
      <c r="C1823" s="7" t="s">
        <v>14</v>
      </c>
      <c r="D1823" s="7" t="s">
        <v>46</v>
      </c>
      <c r="E1823" s="7" t="s">
        <v>18</v>
      </c>
      <c r="F1823" s="8">
        <v>33.354405</v>
      </c>
      <c r="G1823" s="9">
        <v>0.1803</v>
      </c>
      <c r="H1823" s="10">
        <f t="shared" si="1"/>
        <v>180.3</v>
      </c>
      <c r="I1823" s="7">
        <v>54.0</v>
      </c>
      <c r="J1823" s="11">
        <f t="shared" si="2"/>
        <v>3.338888889</v>
      </c>
      <c r="K1823" s="8">
        <f t="shared" si="3"/>
        <v>184.9939268</v>
      </c>
      <c r="L1823" s="7">
        <f t="shared" ref="L1823:L1824" si="114">(400+599)/2</f>
        <v>499.5</v>
      </c>
      <c r="M1823" s="8">
        <f t="shared" si="4"/>
        <v>0.3703582118</v>
      </c>
    </row>
    <row r="1824" ht="15.75" customHeight="1">
      <c r="A1824" s="7">
        <v>2021.0</v>
      </c>
      <c r="B1824" s="7">
        <v>10.0</v>
      </c>
      <c r="C1824" s="7" t="s">
        <v>14</v>
      </c>
      <c r="D1824" s="7" t="s">
        <v>45</v>
      </c>
      <c r="E1824" s="7" t="s">
        <v>18</v>
      </c>
      <c r="F1824" s="8">
        <v>30.823635</v>
      </c>
      <c r="G1824" s="9">
        <v>0.1788</v>
      </c>
      <c r="H1824" s="10">
        <f t="shared" si="1"/>
        <v>178.8</v>
      </c>
      <c r="I1824" s="7">
        <v>1.0</v>
      </c>
      <c r="J1824" s="11">
        <f t="shared" si="2"/>
        <v>178.8</v>
      </c>
      <c r="K1824" s="8">
        <f t="shared" si="3"/>
        <v>172.3916946</v>
      </c>
      <c r="L1824" s="7">
        <f t="shared" si="114"/>
        <v>499.5</v>
      </c>
      <c r="M1824" s="8">
        <f t="shared" si="4"/>
        <v>0.3451285178</v>
      </c>
    </row>
    <row r="1825" ht="15.75" customHeight="1">
      <c r="A1825" s="7">
        <v>2021.0</v>
      </c>
      <c r="B1825" s="7">
        <v>10.0</v>
      </c>
      <c r="C1825" s="7" t="s">
        <v>14</v>
      </c>
      <c r="D1825" s="7" t="s">
        <v>30</v>
      </c>
      <c r="E1825" s="7" t="s">
        <v>23</v>
      </c>
      <c r="F1825" s="8">
        <v>24.99752</v>
      </c>
      <c r="G1825" s="9">
        <v>0.4067</v>
      </c>
      <c r="H1825" s="10">
        <f t="shared" si="1"/>
        <v>406.7</v>
      </c>
      <c r="I1825" s="7">
        <v>1.0</v>
      </c>
      <c r="J1825" s="11">
        <f t="shared" si="2"/>
        <v>406.7</v>
      </c>
      <c r="K1825" s="8">
        <f t="shared" si="3"/>
        <v>61.46427342</v>
      </c>
      <c r="L1825" s="7">
        <v>200.0</v>
      </c>
      <c r="M1825" s="8">
        <f t="shared" si="4"/>
        <v>0.3073213671</v>
      </c>
    </row>
    <row r="1826" ht="15.75" customHeight="1">
      <c r="A1826" s="7">
        <v>2021.0</v>
      </c>
      <c r="B1826" s="7">
        <v>10.0</v>
      </c>
      <c r="C1826" s="7" t="s">
        <v>14</v>
      </c>
      <c r="D1826" s="7" t="s">
        <v>30</v>
      </c>
      <c r="E1826" s="7" t="s">
        <v>18</v>
      </c>
      <c r="F1826" s="8">
        <v>0.05762</v>
      </c>
      <c r="G1826" s="9">
        <v>4.0E-4</v>
      </c>
      <c r="H1826" s="10">
        <f t="shared" si="1"/>
        <v>0.4</v>
      </c>
      <c r="I1826" s="7">
        <v>1.0</v>
      </c>
      <c r="J1826" s="11">
        <f t="shared" si="2"/>
        <v>0.4</v>
      </c>
      <c r="K1826" s="8">
        <f t="shared" si="3"/>
        <v>144.05</v>
      </c>
      <c r="L1826" s="7">
        <f>(400+599)/2</f>
        <v>499.5</v>
      </c>
      <c r="M1826" s="8">
        <f t="shared" si="4"/>
        <v>0.2883883884</v>
      </c>
    </row>
    <row r="1827" ht="15.75" hidden="1" customHeight="1">
      <c r="A1827" s="7">
        <v>2021.0</v>
      </c>
      <c r="B1827" s="7">
        <v>10.0</v>
      </c>
      <c r="C1827" s="7" t="s">
        <v>31</v>
      </c>
      <c r="D1827" s="7" t="s">
        <v>15</v>
      </c>
      <c r="E1827" s="7" t="s">
        <v>16</v>
      </c>
      <c r="F1827" s="8">
        <v>2459.423384</v>
      </c>
      <c r="G1827" s="9">
        <v>38.1815</v>
      </c>
      <c r="H1827" s="10">
        <f t="shared" si="1"/>
        <v>38181.5</v>
      </c>
      <c r="I1827" s="7">
        <v>6176.0</v>
      </c>
      <c r="J1827" s="11">
        <f t="shared" si="2"/>
        <v>6.182237694</v>
      </c>
      <c r="K1827" s="8">
        <f t="shared" si="3"/>
        <v>64.41400636</v>
      </c>
      <c r="L1827" s="7">
        <f>(200+249)/2</f>
        <v>224.5</v>
      </c>
      <c r="M1827" s="8">
        <f t="shared" si="4"/>
        <v>0.2869220773</v>
      </c>
    </row>
    <row r="1828" ht="15.75" hidden="1" customHeight="1">
      <c r="A1828" s="7">
        <v>2021.0</v>
      </c>
      <c r="B1828" s="7">
        <v>10.0</v>
      </c>
      <c r="C1828" s="7" t="s">
        <v>31</v>
      </c>
      <c r="D1828" s="7" t="s">
        <v>15</v>
      </c>
      <c r="E1828" s="7" t="s">
        <v>17</v>
      </c>
      <c r="F1828" s="8">
        <v>7416.6546</v>
      </c>
      <c r="G1828" s="9">
        <v>85.807</v>
      </c>
      <c r="H1828" s="10">
        <f t="shared" si="1"/>
        <v>85807</v>
      </c>
      <c r="I1828" s="7">
        <v>11542.0</v>
      </c>
      <c r="J1828" s="11">
        <f t="shared" si="2"/>
        <v>7.434326806</v>
      </c>
      <c r="K1828" s="8">
        <f t="shared" si="3"/>
        <v>86.43414407</v>
      </c>
      <c r="L1828" s="7">
        <f>(350+399)/2</f>
        <v>374.5</v>
      </c>
      <c r="M1828" s="8">
        <f t="shared" si="4"/>
        <v>0.2307987826</v>
      </c>
    </row>
    <row r="1829" ht="15.75" hidden="1" customHeight="1">
      <c r="A1829" s="7">
        <v>2021.0</v>
      </c>
      <c r="B1829" s="7">
        <v>10.0</v>
      </c>
      <c r="C1829" s="7" t="s">
        <v>31</v>
      </c>
      <c r="D1829" s="7" t="s">
        <v>15</v>
      </c>
      <c r="E1829" s="7" t="s">
        <v>18</v>
      </c>
      <c r="F1829" s="8">
        <v>266.12444</v>
      </c>
      <c r="G1829" s="9">
        <v>1.7193</v>
      </c>
      <c r="H1829" s="10">
        <f t="shared" si="1"/>
        <v>1719.3</v>
      </c>
      <c r="I1829" s="7">
        <v>541.0</v>
      </c>
      <c r="J1829" s="11">
        <f t="shared" si="2"/>
        <v>3.178003697</v>
      </c>
      <c r="K1829" s="8">
        <f t="shared" si="3"/>
        <v>154.7865061</v>
      </c>
      <c r="L1829" s="7">
        <f>(400+599)/2</f>
        <v>499.5</v>
      </c>
      <c r="M1829" s="8">
        <f t="shared" si="4"/>
        <v>0.3098828952</v>
      </c>
    </row>
    <row r="1830" ht="15.75" hidden="1" customHeight="1">
      <c r="A1830" s="7">
        <v>2021.0</v>
      </c>
      <c r="B1830" s="7">
        <v>10.0</v>
      </c>
      <c r="C1830" s="7" t="s">
        <v>31</v>
      </c>
      <c r="D1830" s="7" t="s">
        <v>15</v>
      </c>
      <c r="E1830" s="7" t="s">
        <v>19</v>
      </c>
      <c r="F1830" s="8">
        <v>65.041677</v>
      </c>
      <c r="G1830" s="9">
        <v>0.4027</v>
      </c>
      <c r="H1830" s="10">
        <f t="shared" si="1"/>
        <v>402.7</v>
      </c>
      <c r="I1830" s="7">
        <v>245.0</v>
      </c>
      <c r="J1830" s="11">
        <f t="shared" si="2"/>
        <v>1.643673469</v>
      </c>
      <c r="K1830" s="8">
        <f t="shared" si="3"/>
        <v>161.5139732</v>
      </c>
      <c r="L1830" s="7">
        <f>(600+899)/2</f>
        <v>749.5</v>
      </c>
      <c r="M1830" s="8">
        <f t="shared" si="4"/>
        <v>0.215495628</v>
      </c>
    </row>
    <row r="1831" ht="15.75" hidden="1" customHeight="1">
      <c r="A1831" s="7">
        <v>2021.0</v>
      </c>
      <c r="B1831" s="7">
        <v>10.0</v>
      </c>
      <c r="C1831" s="7" t="s">
        <v>31</v>
      </c>
      <c r="D1831" s="7" t="s">
        <v>20</v>
      </c>
      <c r="E1831" s="7" t="s">
        <v>16</v>
      </c>
      <c r="F1831" s="8">
        <v>10.970206</v>
      </c>
      <c r="G1831" s="9">
        <v>0.0827</v>
      </c>
      <c r="H1831" s="10">
        <f t="shared" si="1"/>
        <v>82.7</v>
      </c>
      <c r="I1831" s="7">
        <v>31.0</v>
      </c>
      <c r="J1831" s="11">
        <f t="shared" si="2"/>
        <v>2.667741935</v>
      </c>
      <c r="K1831" s="8">
        <f t="shared" si="3"/>
        <v>132.6506167</v>
      </c>
      <c r="L1831" s="7">
        <f>(200+249)/2</f>
        <v>224.5</v>
      </c>
      <c r="M1831" s="8">
        <f t="shared" si="4"/>
        <v>0.5908713438</v>
      </c>
    </row>
    <row r="1832" ht="15.75" hidden="1" customHeight="1">
      <c r="A1832" s="7">
        <v>2021.0</v>
      </c>
      <c r="B1832" s="7">
        <v>10.0</v>
      </c>
      <c r="C1832" s="7" t="s">
        <v>31</v>
      </c>
      <c r="D1832" s="7" t="s">
        <v>20</v>
      </c>
      <c r="E1832" s="7" t="s">
        <v>18</v>
      </c>
      <c r="F1832" s="8">
        <v>1451.274377</v>
      </c>
      <c r="G1832" s="9">
        <v>7.987</v>
      </c>
      <c r="H1832" s="10">
        <f t="shared" si="1"/>
        <v>7987</v>
      </c>
      <c r="I1832" s="7">
        <v>1257.0</v>
      </c>
      <c r="J1832" s="11">
        <f t="shared" si="2"/>
        <v>6.354017502</v>
      </c>
      <c r="K1832" s="8">
        <f t="shared" si="3"/>
        <v>181.704567</v>
      </c>
      <c r="L1832" s="7">
        <f>(400+599)/2</f>
        <v>499.5</v>
      </c>
      <c r="M1832" s="8">
        <f t="shared" si="4"/>
        <v>0.363772907</v>
      </c>
    </row>
    <row r="1833" ht="15.75" hidden="1" customHeight="1">
      <c r="A1833" s="7">
        <v>2021.0</v>
      </c>
      <c r="B1833" s="7">
        <v>10.0</v>
      </c>
      <c r="C1833" s="7" t="s">
        <v>31</v>
      </c>
      <c r="D1833" s="7" t="s">
        <v>22</v>
      </c>
      <c r="E1833" s="7" t="s">
        <v>23</v>
      </c>
      <c r="F1833" s="8">
        <v>1306.824554</v>
      </c>
      <c r="G1833" s="9">
        <v>14.5779</v>
      </c>
      <c r="H1833" s="10">
        <f t="shared" si="1"/>
        <v>14577.9</v>
      </c>
      <c r="I1833" s="7">
        <v>3555.0</v>
      </c>
      <c r="J1833" s="11">
        <f t="shared" si="2"/>
        <v>4.100675105</v>
      </c>
      <c r="K1833" s="8">
        <f t="shared" si="3"/>
        <v>89.64422544</v>
      </c>
      <c r="L1833" s="7">
        <v>200.0</v>
      </c>
      <c r="M1833" s="8">
        <f t="shared" si="4"/>
        <v>0.4482211272</v>
      </c>
    </row>
    <row r="1834" ht="15.75" hidden="1" customHeight="1">
      <c r="A1834" s="7">
        <v>2021.0</v>
      </c>
      <c r="B1834" s="7">
        <v>10.0</v>
      </c>
      <c r="C1834" s="7" t="s">
        <v>31</v>
      </c>
      <c r="D1834" s="7" t="s">
        <v>25</v>
      </c>
      <c r="E1834" s="7" t="s">
        <v>27</v>
      </c>
      <c r="F1834" s="8">
        <v>18.151684</v>
      </c>
      <c r="G1834" s="9">
        <v>0.2882</v>
      </c>
      <c r="H1834" s="10">
        <f t="shared" si="1"/>
        <v>288.2</v>
      </c>
      <c r="I1834" s="7">
        <v>113.0</v>
      </c>
      <c r="J1834" s="11">
        <f t="shared" si="2"/>
        <v>2.550442478</v>
      </c>
      <c r="K1834" s="8">
        <f t="shared" si="3"/>
        <v>62.9829424</v>
      </c>
      <c r="L1834" s="7">
        <f>(250+299)/2</f>
        <v>274.5</v>
      </c>
      <c r="M1834" s="8">
        <f t="shared" si="4"/>
        <v>0.2294460561</v>
      </c>
    </row>
    <row r="1835" ht="15.75" hidden="1" customHeight="1">
      <c r="A1835" s="7">
        <v>2021.0</v>
      </c>
      <c r="B1835" s="7">
        <v>10.0</v>
      </c>
      <c r="C1835" s="7" t="s">
        <v>31</v>
      </c>
      <c r="D1835" s="7" t="s">
        <v>25</v>
      </c>
      <c r="E1835" s="7" t="s">
        <v>17</v>
      </c>
      <c r="F1835" s="8">
        <v>434.429395</v>
      </c>
      <c r="G1835" s="9">
        <v>5.6143</v>
      </c>
      <c r="H1835" s="10">
        <f t="shared" si="1"/>
        <v>5614.3</v>
      </c>
      <c r="I1835" s="7">
        <v>1348.0</v>
      </c>
      <c r="J1835" s="11">
        <f t="shared" si="2"/>
        <v>4.164910979</v>
      </c>
      <c r="K1835" s="8">
        <f t="shared" si="3"/>
        <v>77.37908466</v>
      </c>
      <c r="L1835" s="7">
        <f t="shared" ref="L1835:L1836" si="115">(350+399)/2</f>
        <v>374.5</v>
      </c>
      <c r="M1835" s="8">
        <f t="shared" si="4"/>
        <v>0.2066197187</v>
      </c>
    </row>
    <row r="1836" ht="15.75" hidden="1" customHeight="1">
      <c r="A1836" s="7">
        <v>2021.0</v>
      </c>
      <c r="B1836" s="7">
        <v>10.0</v>
      </c>
      <c r="C1836" s="7" t="s">
        <v>31</v>
      </c>
      <c r="D1836" s="7" t="s">
        <v>56</v>
      </c>
      <c r="E1836" s="7" t="s">
        <v>17</v>
      </c>
      <c r="F1836" s="8">
        <v>163.867488</v>
      </c>
      <c r="G1836" s="9">
        <v>2.415</v>
      </c>
      <c r="H1836" s="10">
        <f t="shared" si="1"/>
        <v>2415</v>
      </c>
      <c r="I1836" s="7">
        <v>1128.0</v>
      </c>
      <c r="J1836" s="11">
        <f t="shared" si="2"/>
        <v>2.140957447</v>
      </c>
      <c r="K1836" s="8">
        <f t="shared" si="3"/>
        <v>67.8540323</v>
      </c>
      <c r="L1836" s="7">
        <f t="shared" si="115"/>
        <v>374.5</v>
      </c>
      <c r="M1836" s="8">
        <f t="shared" si="4"/>
        <v>0.181185667</v>
      </c>
    </row>
    <row r="1837" ht="15.75" hidden="1" customHeight="1">
      <c r="A1837" s="7">
        <v>2021.0</v>
      </c>
      <c r="B1837" s="7">
        <v>10.0</v>
      </c>
      <c r="C1837" s="7" t="s">
        <v>31</v>
      </c>
      <c r="D1837" s="7" t="s">
        <v>56</v>
      </c>
      <c r="E1837" s="7" t="s">
        <v>18</v>
      </c>
      <c r="F1837" s="8">
        <v>155.758256</v>
      </c>
      <c r="G1837" s="9">
        <v>2.2058</v>
      </c>
      <c r="H1837" s="10">
        <f t="shared" si="1"/>
        <v>2205.8</v>
      </c>
      <c r="I1837" s="7">
        <v>1367.0</v>
      </c>
      <c r="J1837" s="11">
        <f t="shared" si="2"/>
        <v>1.613606437</v>
      </c>
      <c r="K1837" s="8">
        <f t="shared" si="3"/>
        <v>70.61304561</v>
      </c>
      <c r="L1837" s="7">
        <f t="shared" ref="L1837:L1838" si="116">(400+599)/2</f>
        <v>499.5</v>
      </c>
      <c r="M1837" s="8">
        <f t="shared" si="4"/>
        <v>0.1413674587</v>
      </c>
    </row>
    <row r="1838" ht="15.75" hidden="1" customHeight="1">
      <c r="A1838" s="7">
        <v>2021.0</v>
      </c>
      <c r="B1838" s="7">
        <v>10.0</v>
      </c>
      <c r="C1838" s="7" t="s">
        <v>31</v>
      </c>
      <c r="D1838" s="7" t="s">
        <v>57</v>
      </c>
      <c r="E1838" s="7" t="s">
        <v>18</v>
      </c>
      <c r="F1838" s="8">
        <v>198.280602</v>
      </c>
      <c r="G1838" s="9">
        <v>2.6855</v>
      </c>
      <c r="H1838" s="10">
        <f t="shared" si="1"/>
        <v>2685.5</v>
      </c>
      <c r="I1838" s="7">
        <v>686.0</v>
      </c>
      <c r="J1838" s="11">
        <f t="shared" si="2"/>
        <v>3.914723032</v>
      </c>
      <c r="K1838" s="8">
        <f t="shared" si="3"/>
        <v>73.83377472</v>
      </c>
      <c r="L1838" s="7">
        <f t="shared" si="116"/>
        <v>499.5</v>
      </c>
      <c r="M1838" s="8">
        <f t="shared" si="4"/>
        <v>0.1478153648</v>
      </c>
    </row>
    <row r="1839" ht="15.75" hidden="1" customHeight="1">
      <c r="A1839" s="7">
        <v>2021.0</v>
      </c>
      <c r="B1839" s="7">
        <v>10.0</v>
      </c>
      <c r="C1839" s="7" t="s">
        <v>31</v>
      </c>
      <c r="D1839" s="7" t="s">
        <v>21</v>
      </c>
      <c r="E1839" s="7" t="s">
        <v>16</v>
      </c>
      <c r="F1839" s="8">
        <v>156.285721</v>
      </c>
      <c r="G1839" s="9">
        <v>2.1933</v>
      </c>
      <c r="H1839" s="10">
        <f t="shared" si="1"/>
        <v>2193.3</v>
      </c>
      <c r="I1839" s="7">
        <v>739.0</v>
      </c>
      <c r="J1839" s="11">
        <f t="shared" si="2"/>
        <v>2.967929635</v>
      </c>
      <c r="K1839" s="8">
        <f t="shared" si="3"/>
        <v>71.25597091</v>
      </c>
      <c r="L1839" s="7">
        <f>(200+249)/2</f>
        <v>224.5</v>
      </c>
      <c r="M1839" s="8">
        <f t="shared" si="4"/>
        <v>0.3173985341</v>
      </c>
    </row>
    <row r="1840" ht="15.75" hidden="1" customHeight="1">
      <c r="A1840" s="7">
        <v>2021.0</v>
      </c>
      <c r="B1840" s="7">
        <v>10.0</v>
      </c>
      <c r="C1840" s="7" t="s">
        <v>31</v>
      </c>
      <c r="D1840" s="7" t="s">
        <v>21</v>
      </c>
      <c r="E1840" s="7" t="s">
        <v>18</v>
      </c>
      <c r="F1840" s="8">
        <v>18.574319</v>
      </c>
      <c r="G1840" s="9">
        <v>0.209</v>
      </c>
      <c r="H1840" s="10">
        <f t="shared" si="1"/>
        <v>209</v>
      </c>
      <c r="I1840" s="7">
        <v>193.0</v>
      </c>
      <c r="J1840" s="11">
        <f t="shared" si="2"/>
        <v>1.082901554</v>
      </c>
      <c r="K1840" s="8">
        <f t="shared" si="3"/>
        <v>88.87233971</v>
      </c>
      <c r="L1840" s="7">
        <f>(400+599)/2</f>
        <v>499.5</v>
      </c>
      <c r="M1840" s="8">
        <f t="shared" si="4"/>
        <v>0.177922602</v>
      </c>
    </row>
    <row r="1841" ht="15.75" hidden="1" customHeight="1">
      <c r="A1841" s="7">
        <v>2021.0</v>
      </c>
      <c r="B1841" s="7">
        <v>10.0</v>
      </c>
      <c r="C1841" s="7" t="s">
        <v>31</v>
      </c>
      <c r="D1841" s="7" t="s">
        <v>53</v>
      </c>
      <c r="E1841" s="7" t="s">
        <v>32</v>
      </c>
      <c r="F1841" s="8">
        <v>162.592157</v>
      </c>
      <c r="G1841" s="9">
        <v>1.7481</v>
      </c>
      <c r="H1841" s="10">
        <f t="shared" si="1"/>
        <v>1748.1</v>
      </c>
      <c r="I1841" s="7">
        <v>1514.0</v>
      </c>
      <c r="J1841" s="11">
        <f t="shared" si="2"/>
        <v>1.154623514</v>
      </c>
      <c r="K1841" s="8">
        <f t="shared" si="3"/>
        <v>93.01078714</v>
      </c>
      <c r="L1841" s="7">
        <f>(300+349)/2</f>
        <v>324.5</v>
      </c>
      <c r="M1841" s="8">
        <f t="shared" si="4"/>
        <v>0.2866280035</v>
      </c>
    </row>
    <row r="1842" ht="15.75" hidden="1" customHeight="1">
      <c r="A1842" s="7">
        <v>2021.0</v>
      </c>
      <c r="B1842" s="7">
        <v>10.0</v>
      </c>
      <c r="C1842" s="7" t="s">
        <v>31</v>
      </c>
      <c r="D1842" s="7" t="s">
        <v>49</v>
      </c>
      <c r="E1842" s="7" t="s">
        <v>17</v>
      </c>
      <c r="F1842" s="8">
        <v>140.600756</v>
      </c>
      <c r="G1842" s="9">
        <v>1.8761</v>
      </c>
      <c r="H1842" s="10">
        <f t="shared" si="1"/>
        <v>1876.1</v>
      </c>
      <c r="I1842" s="7">
        <v>1215.0</v>
      </c>
      <c r="J1842" s="11">
        <f t="shared" si="2"/>
        <v>1.544115226</v>
      </c>
      <c r="K1842" s="8">
        <f t="shared" si="3"/>
        <v>74.94310325</v>
      </c>
      <c r="L1842" s="7">
        <f>(350+399)/2</f>
        <v>374.5</v>
      </c>
      <c r="M1842" s="8">
        <f t="shared" si="4"/>
        <v>0.2001150955</v>
      </c>
    </row>
    <row r="1843" ht="15.75" hidden="1" customHeight="1">
      <c r="A1843" s="7">
        <v>2021.0</v>
      </c>
      <c r="B1843" s="7">
        <v>10.0</v>
      </c>
      <c r="C1843" s="7" t="s">
        <v>31</v>
      </c>
      <c r="D1843" s="7" t="s">
        <v>26</v>
      </c>
      <c r="E1843" s="7" t="s">
        <v>27</v>
      </c>
      <c r="F1843" s="8">
        <v>1.48214</v>
      </c>
      <c r="G1843" s="9">
        <v>0.0037</v>
      </c>
      <c r="H1843" s="10">
        <f t="shared" si="1"/>
        <v>3.7</v>
      </c>
      <c r="I1843" s="7">
        <v>1.0</v>
      </c>
      <c r="J1843" s="11">
        <f t="shared" si="2"/>
        <v>3.7</v>
      </c>
      <c r="K1843" s="8">
        <f t="shared" si="3"/>
        <v>400.5783784</v>
      </c>
      <c r="L1843" s="7">
        <f>(250+299)/2</f>
        <v>274.5</v>
      </c>
      <c r="M1843" s="8">
        <f t="shared" si="4"/>
        <v>1.459301925</v>
      </c>
    </row>
    <row r="1844" ht="15.75" hidden="1" customHeight="1">
      <c r="A1844" s="7">
        <v>2021.0</v>
      </c>
      <c r="B1844" s="7">
        <v>10.0</v>
      </c>
      <c r="C1844" s="7" t="s">
        <v>31</v>
      </c>
      <c r="D1844" s="7" t="s">
        <v>26</v>
      </c>
      <c r="E1844" s="7" t="s">
        <v>18</v>
      </c>
      <c r="F1844" s="8">
        <v>67.058508</v>
      </c>
      <c r="G1844" s="9">
        <v>0.5566</v>
      </c>
      <c r="H1844" s="10">
        <f t="shared" si="1"/>
        <v>556.6</v>
      </c>
      <c r="I1844" s="7">
        <v>1.0</v>
      </c>
      <c r="J1844" s="11">
        <f t="shared" si="2"/>
        <v>556.6</v>
      </c>
      <c r="K1844" s="8">
        <f t="shared" si="3"/>
        <v>120.4788142</v>
      </c>
      <c r="L1844" s="7">
        <f>(400+599)/2</f>
        <v>499.5</v>
      </c>
      <c r="M1844" s="8">
        <f t="shared" si="4"/>
        <v>0.2411988273</v>
      </c>
    </row>
    <row r="1845" ht="15.75" hidden="1" customHeight="1">
      <c r="A1845" s="7">
        <v>2021.0</v>
      </c>
      <c r="B1845" s="7">
        <v>10.0</v>
      </c>
      <c r="C1845" s="7" t="s">
        <v>37</v>
      </c>
      <c r="D1845" s="7" t="s">
        <v>15</v>
      </c>
      <c r="E1845" s="7" t="s">
        <v>16</v>
      </c>
      <c r="F1845" s="8">
        <v>7484.281153</v>
      </c>
      <c r="G1845" s="9">
        <v>126.6332</v>
      </c>
      <c r="H1845" s="10">
        <f t="shared" si="1"/>
        <v>126633.2</v>
      </c>
      <c r="I1845" s="7">
        <v>11784.0</v>
      </c>
      <c r="J1845" s="11">
        <f t="shared" si="2"/>
        <v>10.74619823</v>
      </c>
      <c r="K1845" s="8">
        <f t="shared" si="3"/>
        <v>59.10204554</v>
      </c>
      <c r="L1845" s="7">
        <f>(200+249)/2</f>
        <v>224.5</v>
      </c>
      <c r="M1845" s="8">
        <f t="shared" si="4"/>
        <v>0.2632607819</v>
      </c>
    </row>
    <row r="1846" ht="15.75" hidden="1" customHeight="1">
      <c r="A1846" s="7">
        <v>2021.0</v>
      </c>
      <c r="B1846" s="7">
        <v>10.0</v>
      </c>
      <c r="C1846" s="7" t="s">
        <v>37</v>
      </c>
      <c r="D1846" s="7" t="s">
        <v>15</v>
      </c>
      <c r="E1846" s="7" t="s">
        <v>17</v>
      </c>
      <c r="F1846" s="8">
        <v>15760.805762</v>
      </c>
      <c r="G1846" s="9">
        <v>188.8145</v>
      </c>
      <c r="H1846" s="10">
        <f t="shared" si="1"/>
        <v>188814.5</v>
      </c>
      <c r="I1846" s="7">
        <v>17949.0</v>
      </c>
      <c r="J1846" s="11">
        <f t="shared" si="2"/>
        <v>10.51949969</v>
      </c>
      <c r="K1846" s="8">
        <f t="shared" si="3"/>
        <v>83.47243332</v>
      </c>
      <c r="L1846" s="7">
        <f>(350+399)/2</f>
        <v>374.5</v>
      </c>
      <c r="M1846" s="8">
        <f t="shared" si="4"/>
        <v>0.2228903427</v>
      </c>
    </row>
    <row r="1847" ht="15.75" hidden="1" customHeight="1">
      <c r="A1847" s="7">
        <v>2021.0</v>
      </c>
      <c r="B1847" s="7">
        <v>10.0</v>
      </c>
      <c r="C1847" s="7" t="s">
        <v>37</v>
      </c>
      <c r="D1847" s="7" t="s">
        <v>15</v>
      </c>
      <c r="E1847" s="7" t="s">
        <v>18</v>
      </c>
      <c r="F1847" s="8">
        <v>1051.793848</v>
      </c>
      <c r="G1847" s="9">
        <v>7.1569</v>
      </c>
      <c r="H1847" s="10">
        <f t="shared" si="1"/>
        <v>7156.9</v>
      </c>
      <c r="I1847" s="7">
        <v>681.0</v>
      </c>
      <c r="J1847" s="11">
        <f t="shared" si="2"/>
        <v>10.50939794</v>
      </c>
      <c r="K1847" s="8">
        <f t="shared" si="3"/>
        <v>146.962211</v>
      </c>
      <c r="L1847" s="7">
        <f>(400+599)/2</f>
        <v>499.5</v>
      </c>
      <c r="M1847" s="8">
        <f t="shared" si="4"/>
        <v>0.2942186407</v>
      </c>
    </row>
    <row r="1848" ht="15.75" hidden="1" customHeight="1">
      <c r="A1848" s="7">
        <v>2021.0</v>
      </c>
      <c r="B1848" s="7">
        <v>10.0</v>
      </c>
      <c r="C1848" s="7" t="s">
        <v>37</v>
      </c>
      <c r="D1848" s="7" t="s">
        <v>15</v>
      </c>
      <c r="E1848" s="7" t="s">
        <v>19</v>
      </c>
      <c r="F1848" s="8">
        <v>1.881435</v>
      </c>
      <c r="G1848" s="9">
        <v>0.0121</v>
      </c>
      <c r="H1848" s="10">
        <f t="shared" si="1"/>
        <v>12.1</v>
      </c>
      <c r="I1848" s="7">
        <v>3.0</v>
      </c>
      <c r="J1848" s="11">
        <f t="shared" si="2"/>
        <v>4.033333333</v>
      </c>
      <c r="K1848" s="8">
        <f t="shared" si="3"/>
        <v>155.4904959</v>
      </c>
      <c r="L1848" s="7">
        <f>(600+899)/2</f>
        <v>749.5</v>
      </c>
      <c r="M1848" s="8">
        <f t="shared" si="4"/>
        <v>0.2074589671</v>
      </c>
    </row>
    <row r="1849" ht="15.75" hidden="1" customHeight="1">
      <c r="A1849" s="7">
        <v>2021.0</v>
      </c>
      <c r="B1849" s="7">
        <v>10.0</v>
      </c>
      <c r="C1849" s="7" t="s">
        <v>37</v>
      </c>
      <c r="D1849" s="7" t="s">
        <v>20</v>
      </c>
      <c r="E1849" s="7" t="s">
        <v>16</v>
      </c>
      <c r="F1849" s="8">
        <v>112.165929</v>
      </c>
      <c r="G1849" s="9">
        <v>1.0007</v>
      </c>
      <c r="H1849" s="10">
        <f t="shared" si="1"/>
        <v>1000.7</v>
      </c>
      <c r="I1849" s="7">
        <v>225.0</v>
      </c>
      <c r="J1849" s="11">
        <f t="shared" si="2"/>
        <v>4.447555556</v>
      </c>
      <c r="K1849" s="8">
        <f t="shared" si="3"/>
        <v>112.0874678</v>
      </c>
      <c r="L1849" s="7">
        <f>(200+249)/2</f>
        <v>224.5</v>
      </c>
      <c r="M1849" s="8">
        <f t="shared" si="4"/>
        <v>0.4992760257</v>
      </c>
    </row>
    <row r="1850" ht="15.75" hidden="1" customHeight="1">
      <c r="A1850" s="7">
        <v>2021.0</v>
      </c>
      <c r="B1850" s="7">
        <v>10.0</v>
      </c>
      <c r="C1850" s="7" t="s">
        <v>37</v>
      </c>
      <c r="D1850" s="7" t="s">
        <v>20</v>
      </c>
      <c r="E1850" s="7" t="s">
        <v>18</v>
      </c>
      <c r="F1850" s="8">
        <v>9577.518937</v>
      </c>
      <c r="G1850" s="9">
        <v>55.9615</v>
      </c>
      <c r="H1850" s="10">
        <f t="shared" si="1"/>
        <v>55961.5</v>
      </c>
      <c r="I1850" s="7">
        <v>4222.0</v>
      </c>
      <c r="J1850" s="11">
        <f t="shared" si="2"/>
        <v>13.25473709</v>
      </c>
      <c r="K1850" s="8">
        <f t="shared" si="3"/>
        <v>171.1447859</v>
      </c>
      <c r="L1850" s="7">
        <f>(400+599)/2</f>
        <v>499.5</v>
      </c>
      <c r="M1850" s="8">
        <f t="shared" si="4"/>
        <v>0.342632204</v>
      </c>
    </row>
    <row r="1851" ht="15.75" hidden="1" customHeight="1">
      <c r="A1851" s="7">
        <v>2021.0</v>
      </c>
      <c r="B1851" s="7">
        <v>10.0</v>
      </c>
      <c r="C1851" s="7" t="s">
        <v>37</v>
      </c>
      <c r="D1851" s="7" t="s">
        <v>22</v>
      </c>
      <c r="E1851" s="7" t="s">
        <v>23</v>
      </c>
      <c r="F1851" s="8">
        <v>2101.853462</v>
      </c>
      <c r="G1851" s="9">
        <v>23.2374</v>
      </c>
      <c r="H1851" s="10">
        <f t="shared" si="1"/>
        <v>23237.4</v>
      </c>
      <c r="I1851" s="7">
        <v>5351.0</v>
      </c>
      <c r="J1851" s="11">
        <f t="shared" si="2"/>
        <v>4.342627546</v>
      </c>
      <c r="K1851" s="8">
        <f t="shared" si="3"/>
        <v>90.45131822</v>
      </c>
      <c r="L1851" s="7">
        <v>200.0</v>
      </c>
      <c r="M1851" s="8">
        <f t="shared" si="4"/>
        <v>0.4522565911</v>
      </c>
    </row>
    <row r="1852" ht="15.75" hidden="1" customHeight="1">
      <c r="A1852" s="7">
        <v>2021.0</v>
      </c>
      <c r="B1852" s="7">
        <v>10.0</v>
      </c>
      <c r="C1852" s="7" t="s">
        <v>37</v>
      </c>
      <c r="D1852" s="7" t="s">
        <v>25</v>
      </c>
      <c r="E1852" s="7" t="s">
        <v>27</v>
      </c>
      <c r="F1852" s="8">
        <v>44.767403</v>
      </c>
      <c r="G1852" s="9">
        <v>0.7115</v>
      </c>
      <c r="H1852" s="10">
        <f t="shared" si="1"/>
        <v>711.5</v>
      </c>
      <c r="I1852" s="7">
        <v>268.0</v>
      </c>
      <c r="J1852" s="11">
        <f t="shared" si="2"/>
        <v>2.654850746</v>
      </c>
      <c r="K1852" s="8">
        <f t="shared" si="3"/>
        <v>62.91975123</v>
      </c>
      <c r="L1852" s="7">
        <f>(250+299)/2</f>
        <v>274.5</v>
      </c>
      <c r="M1852" s="8">
        <f t="shared" si="4"/>
        <v>0.2292158515</v>
      </c>
    </row>
    <row r="1853" ht="15.75" hidden="1" customHeight="1">
      <c r="A1853" s="7">
        <v>2021.0</v>
      </c>
      <c r="B1853" s="7">
        <v>10.0</v>
      </c>
      <c r="C1853" s="7" t="s">
        <v>37</v>
      </c>
      <c r="D1853" s="7" t="s">
        <v>25</v>
      </c>
      <c r="E1853" s="7" t="s">
        <v>17</v>
      </c>
      <c r="F1853" s="8">
        <v>1156.387558</v>
      </c>
      <c r="G1853" s="9">
        <v>14.6753</v>
      </c>
      <c r="H1853" s="10">
        <f t="shared" si="1"/>
        <v>14675.3</v>
      </c>
      <c r="I1853" s="7">
        <v>1877.0</v>
      </c>
      <c r="J1853" s="11">
        <f t="shared" si="2"/>
        <v>7.818486947</v>
      </c>
      <c r="K1853" s="8">
        <f t="shared" si="3"/>
        <v>78.79822273</v>
      </c>
      <c r="L1853" s="7">
        <f t="shared" ref="L1853:L1854" si="117">(350+399)/2</f>
        <v>374.5</v>
      </c>
      <c r="M1853" s="8">
        <f t="shared" si="4"/>
        <v>0.2104091395</v>
      </c>
    </row>
    <row r="1854" ht="15.75" hidden="1" customHeight="1">
      <c r="A1854" s="7">
        <v>2021.0</v>
      </c>
      <c r="B1854" s="7">
        <v>10.0</v>
      </c>
      <c r="C1854" s="7" t="s">
        <v>37</v>
      </c>
      <c r="D1854" s="7" t="s">
        <v>56</v>
      </c>
      <c r="E1854" s="7" t="s">
        <v>17</v>
      </c>
      <c r="F1854" s="8">
        <v>595.802715</v>
      </c>
      <c r="G1854" s="9">
        <v>8.6253</v>
      </c>
      <c r="H1854" s="10">
        <f t="shared" si="1"/>
        <v>8625.3</v>
      </c>
      <c r="I1854" s="7">
        <v>2973.0</v>
      </c>
      <c r="J1854" s="11">
        <f t="shared" si="2"/>
        <v>2.901210898</v>
      </c>
      <c r="K1854" s="8">
        <f t="shared" si="3"/>
        <v>69.076173</v>
      </c>
      <c r="L1854" s="7">
        <f t="shared" si="117"/>
        <v>374.5</v>
      </c>
      <c r="M1854" s="8">
        <f t="shared" si="4"/>
        <v>0.1844490601</v>
      </c>
    </row>
    <row r="1855" ht="15.75" hidden="1" customHeight="1">
      <c r="A1855" s="7">
        <v>2021.0</v>
      </c>
      <c r="B1855" s="7">
        <v>10.0</v>
      </c>
      <c r="C1855" s="7" t="s">
        <v>37</v>
      </c>
      <c r="D1855" s="7" t="s">
        <v>56</v>
      </c>
      <c r="E1855" s="7" t="s">
        <v>18</v>
      </c>
      <c r="F1855" s="8">
        <v>275.085705</v>
      </c>
      <c r="G1855" s="9">
        <v>3.7985</v>
      </c>
      <c r="H1855" s="10">
        <f t="shared" si="1"/>
        <v>3798.5</v>
      </c>
      <c r="I1855" s="7">
        <v>1927.0</v>
      </c>
      <c r="J1855" s="11">
        <f t="shared" si="2"/>
        <v>1.971198755</v>
      </c>
      <c r="K1855" s="8">
        <f t="shared" si="3"/>
        <v>72.41956167</v>
      </c>
      <c r="L1855" s="7">
        <f>(400+599)/2</f>
        <v>499.5</v>
      </c>
      <c r="M1855" s="8">
        <f t="shared" si="4"/>
        <v>0.1449841074</v>
      </c>
    </row>
    <row r="1856" ht="15.75" hidden="1" customHeight="1">
      <c r="A1856" s="7">
        <v>2021.0</v>
      </c>
      <c r="B1856" s="7">
        <v>10.0</v>
      </c>
      <c r="C1856" s="7" t="s">
        <v>37</v>
      </c>
      <c r="D1856" s="7" t="s">
        <v>24</v>
      </c>
      <c r="E1856" s="7" t="s">
        <v>17</v>
      </c>
      <c r="F1856" s="8">
        <v>449.283347</v>
      </c>
      <c r="G1856" s="9">
        <v>2.1044</v>
      </c>
      <c r="H1856" s="10">
        <f t="shared" si="1"/>
        <v>2104.4</v>
      </c>
      <c r="I1856" s="7">
        <v>1.0</v>
      </c>
      <c r="J1856" s="11">
        <f t="shared" si="2"/>
        <v>2104.4</v>
      </c>
      <c r="K1856" s="8">
        <f t="shared" si="3"/>
        <v>213.4971236</v>
      </c>
      <c r="L1856" s="7">
        <f>(350+399)/2</f>
        <v>374.5</v>
      </c>
      <c r="M1856" s="8">
        <f t="shared" si="4"/>
        <v>0.5700857774</v>
      </c>
    </row>
    <row r="1857" ht="15.75" hidden="1" customHeight="1">
      <c r="A1857" s="7">
        <v>2021.0</v>
      </c>
      <c r="B1857" s="7">
        <v>10.0</v>
      </c>
      <c r="C1857" s="7" t="s">
        <v>37</v>
      </c>
      <c r="D1857" s="7" t="s">
        <v>38</v>
      </c>
      <c r="E1857" s="7" t="s">
        <v>23</v>
      </c>
      <c r="F1857" s="8">
        <v>378.995335</v>
      </c>
      <c r="G1857" s="9">
        <v>1.2162</v>
      </c>
      <c r="H1857" s="10">
        <f t="shared" si="1"/>
        <v>1216.2</v>
      </c>
      <c r="I1857" s="7">
        <v>117.0</v>
      </c>
      <c r="J1857" s="11">
        <f t="shared" si="2"/>
        <v>10.39487179</v>
      </c>
      <c r="K1857" s="8">
        <f t="shared" si="3"/>
        <v>311.6225415</v>
      </c>
      <c r="L1857" s="7">
        <v>200.0</v>
      </c>
      <c r="M1857" s="8">
        <f t="shared" si="4"/>
        <v>1.558112708</v>
      </c>
    </row>
    <row r="1858" ht="15.75" hidden="1" customHeight="1">
      <c r="A1858" s="7">
        <v>2021.0</v>
      </c>
      <c r="B1858" s="7">
        <v>10.0</v>
      </c>
      <c r="C1858" s="7" t="s">
        <v>37</v>
      </c>
      <c r="D1858" s="7" t="s">
        <v>38</v>
      </c>
      <c r="E1858" s="7" t="s">
        <v>17</v>
      </c>
      <c r="F1858" s="8">
        <v>7.460162</v>
      </c>
      <c r="G1858" s="9">
        <v>0.0176</v>
      </c>
      <c r="H1858" s="10">
        <f t="shared" si="1"/>
        <v>17.6</v>
      </c>
      <c r="I1858" s="7">
        <v>4.0</v>
      </c>
      <c r="J1858" s="11">
        <f t="shared" si="2"/>
        <v>4.4</v>
      </c>
      <c r="K1858" s="8">
        <f t="shared" si="3"/>
        <v>423.8728409</v>
      </c>
      <c r="L1858" s="7">
        <f>(350+399)/2</f>
        <v>374.5</v>
      </c>
      <c r="M1858" s="8">
        <f t="shared" si="4"/>
        <v>1.131836691</v>
      </c>
    </row>
    <row r="1859" ht="15.75" hidden="1" customHeight="1">
      <c r="A1859" s="7">
        <v>2021.0</v>
      </c>
      <c r="B1859" s="7">
        <v>10.0</v>
      </c>
      <c r="C1859" s="7" t="s">
        <v>37</v>
      </c>
      <c r="D1859" s="7" t="s">
        <v>38</v>
      </c>
      <c r="E1859" s="7" t="s">
        <v>18</v>
      </c>
      <c r="F1859" s="8">
        <v>23.810641</v>
      </c>
      <c r="G1859" s="9">
        <v>0.0467</v>
      </c>
      <c r="H1859" s="10">
        <f t="shared" si="1"/>
        <v>46.7</v>
      </c>
      <c r="I1859" s="7">
        <v>36.0</v>
      </c>
      <c r="J1859" s="11">
        <f t="shared" si="2"/>
        <v>1.297222222</v>
      </c>
      <c r="K1859" s="8">
        <f t="shared" si="3"/>
        <v>509.863833</v>
      </c>
      <c r="L1859" s="7">
        <f>(400+599)/2</f>
        <v>499.5</v>
      </c>
      <c r="M1859" s="8">
        <f t="shared" si="4"/>
        <v>1.020748414</v>
      </c>
    </row>
    <row r="1860" ht="15.75" hidden="1" customHeight="1">
      <c r="A1860" s="7">
        <v>2021.0</v>
      </c>
      <c r="B1860" s="7">
        <v>10.0</v>
      </c>
      <c r="C1860" s="7" t="s">
        <v>37</v>
      </c>
      <c r="D1860" s="7" t="s">
        <v>39</v>
      </c>
      <c r="E1860" s="7" t="s">
        <v>23</v>
      </c>
      <c r="F1860" s="8">
        <v>1.273673</v>
      </c>
      <c r="G1860" s="9">
        <v>0.0026</v>
      </c>
      <c r="H1860" s="10">
        <f t="shared" si="1"/>
        <v>2.6</v>
      </c>
      <c r="I1860" s="7">
        <v>1.0</v>
      </c>
      <c r="J1860" s="11">
        <f t="shared" si="2"/>
        <v>2.6</v>
      </c>
      <c r="K1860" s="8">
        <f t="shared" si="3"/>
        <v>489.8742308</v>
      </c>
      <c r="L1860" s="7">
        <v>200.0</v>
      </c>
      <c r="M1860" s="8">
        <f t="shared" si="4"/>
        <v>2.449371154</v>
      </c>
    </row>
    <row r="1861" ht="15.75" hidden="1" customHeight="1">
      <c r="A1861" s="7">
        <v>2021.0</v>
      </c>
      <c r="B1861" s="7">
        <v>10.0</v>
      </c>
      <c r="C1861" s="7" t="s">
        <v>37</v>
      </c>
      <c r="D1861" s="7" t="s">
        <v>39</v>
      </c>
      <c r="E1861" s="7" t="s">
        <v>17</v>
      </c>
      <c r="F1861" s="8">
        <v>58.314528</v>
      </c>
      <c r="G1861" s="9">
        <v>0.1336</v>
      </c>
      <c r="H1861" s="10">
        <f t="shared" si="1"/>
        <v>133.6</v>
      </c>
      <c r="I1861" s="7">
        <v>89.0</v>
      </c>
      <c r="J1861" s="11">
        <f t="shared" si="2"/>
        <v>1.501123596</v>
      </c>
      <c r="K1861" s="8">
        <f t="shared" si="3"/>
        <v>436.485988</v>
      </c>
      <c r="L1861" s="7">
        <f>(350+399)/2</f>
        <v>374.5</v>
      </c>
      <c r="M1861" s="8">
        <f t="shared" si="4"/>
        <v>1.165516657</v>
      </c>
    </row>
    <row r="1862" ht="15.75" hidden="1" customHeight="1">
      <c r="A1862" s="7">
        <v>2021.0</v>
      </c>
      <c r="B1862" s="7">
        <v>10.0</v>
      </c>
      <c r="C1862" s="7" t="s">
        <v>37</v>
      </c>
      <c r="D1862" s="7" t="s">
        <v>39</v>
      </c>
      <c r="E1862" s="7" t="s">
        <v>18</v>
      </c>
      <c r="F1862" s="8">
        <v>283.693426</v>
      </c>
      <c r="G1862" s="9">
        <v>0.5234</v>
      </c>
      <c r="H1862" s="10">
        <f t="shared" si="1"/>
        <v>523.4</v>
      </c>
      <c r="I1862" s="7">
        <v>89.0</v>
      </c>
      <c r="J1862" s="11">
        <f t="shared" si="2"/>
        <v>5.880898876</v>
      </c>
      <c r="K1862" s="8">
        <f t="shared" si="3"/>
        <v>542.0203019</v>
      </c>
      <c r="L1862" s="7">
        <f>(400+599)/2</f>
        <v>499.5</v>
      </c>
      <c r="M1862" s="8">
        <f t="shared" si="4"/>
        <v>1.085125729</v>
      </c>
    </row>
    <row r="1863" ht="15.75" hidden="1" customHeight="1">
      <c r="A1863" s="7">
        <v>2021.0</v>
      </c>
      <c r="B1863" s="7">
        <v>10.0</v>
      </c>
      <c r="C1863" s="7" t="s">
        <v>37</v>
      </c>
      <c r="D1863" s="7" t="s">
        <v>53</v>
      </c>
      <c r="E1863" s="7" t="s">
        <v>32</v>
      </c>
      <c r="F1863" s="8">
        <v>235.037437</v>
      </c>
      <c r="G1863" s="9">
        <v>2.7794</v>
      </c>
      <c r="H1863" s="10">
        <f t="shared" si="1"/>
        <v>2779.4</v>
      </c>
      <c r="I1863" s="7">
        <v>2418.0</v>
      </c>
      <c r="J1863" s="11">
        <f t="shared" si="2"/>
        <v>1.149462366</v>
      </c>
      <c r="K1863" s="8">
        <f t="shared" si="3"/>
        <v>84.56409189</v>
      </c>
      <c r="L1863" s="7">
        <f>(300+349)/2</f>
        <v>324.5</v>
      </c>
      <c r="M1863" s="8">
        <f t="shared" si="4"/>
        <v>0.260598126</v>
      </c>
    </row>
    <row r="1864" ht="15.75" hidden="1" customHeight="1">
      <c r="A1864" s="7">
        <v>2021.0</v>
      </c>
      <c r="B1864" s="7">
        <v>10.0</v>
      </c>
      <c r="C1864" s="7" t="s">
        <v>37</v>
      </c>
      <c r="D1864" s="7" t="s">
        <v>49</v>
      </c>
      <c r="E1864" s="7" t="s">
        <v>17</v>
      </c>
      <c r="F1864" s="8">
        <v>191.259121</v>
      </c>
      <c r="G1864" s="9">
        <v>2.6869</v>
      </c>
      <c r="H1864" s="10">
        <f t="shared" si="1"/>
        <v>2686.9</v>
      </c>
      <c r="I1864" s="7">
        <v>1641.0</v>
      </c>
      <c r="J1864" s="11">
        <f t="shared" si="2"/>
        <v>1.637355271</v>
      </c>
      <c r="K1864" s="8">
        <f t="shared" si="3"/>
        <v>71.18207637</v>
      </c>
      <c r="L1864" s="7">
        <f>(350+399)/2</f>
        <v>374.5</v>
      </c>
      <c r="M1864" s="8">
        <f t="shared" si="4"/>
        <v>0.1900723001</v>
      </c>
    </row>
    <row r="1865" ht="15.75" hidden="1" customHeight="1">
      <c r="A1865" s="7">
        <v>2021.0</v>
      </c>
      <c r="B1865" s="7">
        <v>11.0</v>
      </c>
      <c r="C1865" s="7" t="s">
        <v>14</v>
      </c>
      <c r="D1865" s="7" t="s">
        <v>15</v>
      </c>
      <c r="E1865" s="7" t="s">
        <v>16</v>
      </c>
      <c r="F1865" s="8">
        <v>632.659472</v>
      </c>
      <c r="G1865" s="9">
        <v>9.3454</v>
      </c>
      <c r="H1865" s="10">
        <f t="shared" si="1"/>
        <v>9345.4</v>
      </c>
      <c r="I1865" s="7">
        <v>445.0</v>
      </c>
      <c r="J1865" s="11">
        <f t="shared" si="2"/>
        <v>21.00089888</v>
      </c>
      <c r="K1865" s="8">
        <f t="shared" si="3"/>
        <v>67.69742034</v>
      </c>
      <c r="L1865" s="7">
        <f>(200+249)/2</f>
        <v>224.5</v>
      </c>
      <c r="M1865" s="8">
        <f t="shared" si="4"/>
        <v>0.3015475293</v>
      </c>
    </row>
    <row r="1866" ht="15.75" customHeight="1">
      <c r="A1866" s="7">
        <v>2021.0</v>
      </c>
      <c r="B1866" s="7">
        <v>11.0</v>
      </c>
      <c r="C1866" s="7" t="s">
        <v>14</v>
      </c>
      <c r="D1866" s="7" t="s">
        <v>15</v>
      </c>
      <c r="E1866" s="7" t="s">
        <v>17</v>
      </c>
      <c r="F1866" s="8">
        <v>4733.228104</v>
      </c>
      <c r="G1866" s="9">
        <v>49.5129</v>
      </c>
      <c r="H1866" s="10">
        <f t="shared" si="1"/>
        <v>49512.9</v>
      </c>
      <c r="I1866" s="7">
        <v>781.0</v>
      </c>
      <c r="J1866" s="11">
        <f t="shared" si="2"/>
        <v>63.39679898</v>
      </c>
      <c r="K1866" s="8">
        <f t="shared" si="3"/>
        <v>95.59585692</v>
      </c>
      <c r="L1866" s="7">
        <f>(350+399)/2</f>
        <v>374.5</v>
      </c>
      <c r="M1866" s="8">
        <f t="shared" si="4"/>
        <v>0.2552626353</v>
      </c>
    </row>
    <row r="1867" ht="15.75" customHeight="1">
      <c r="A1867" s="7">
        <v>2021.0</v>
      </c>
      <c r="B1867" s="7">
        <v>11.0</v>
      </c>
      <c r="C1867" s="7" t="s">
        <v>14</v>
      </c>
      <c r="D1867" s="7" t="s">
        <v>15</v>
      </c>
      <c r="E1867" s="7" t="s">
        <v>18</v>
      </c>
      <c r="F1867" s="8">
        <v>5155.983123</v>
      </c>
      <c r="G1867" s="9">
        <v>48.8577</v>
      </c>
      <c r="H1867" s="10">
        <f t="shared" si="1"/>
        <v>48857.7</v>
      </c>
      <c r="I1867" s="7">
        <v>671.0</v>
      </c>
      <c r="J1867" s="11">
        <f t="shared" si="2"/>
        <v>72.81326379</v>
      </c>
      <c r="K1867" s="8">
        <f t="shared" si="3"/>
        <v>105.5306149</v>
      </c>
      <c r="L1867" s="7">
        <f>(400+599)/2</f>
        <v>499.5</v>
      </c>
      <c r="M1867" s="8">
        <f t="shared" si="4"/>
        <v>0.2112725023</v>
      </c>
    </row>
    <row r="1868" ht="15.75" hidden="1" customHeight="1">
      <c r="A1868" s="7">
        <v>2021.0</v>
      </c>
      <c r="B1868" s="7">
        <v>11.0</v>
      </c>
      <c r="C1868" s="7" t="s">
        <v>14</v>
      </c>
      <c r="D1868" s="7" t="s">
        <v>20</v>
      </c>
      <c r="E1868" s="7" t="s">
        <v>16</v>
      </c>
      <c r="F1868" s="8">
        <v>15.142913</v>
      </c>
      <c r="G1868" s="9">
        <v>0.1204</v>
      </c>
      <c r="H1868" s="10">
        <f t="shared" si="1"/>
        <v>120.4</v>
      </c>
      <c r="I1868" s="7">
        <v>11.0</v>
      </c>
      <c r="J1868" s="11">
        <f t="shared" si="2"/>
        <v>10.94545455</v>
      </c>
      <c r="K1868" s="8">
        <f t="shared" si="3"/>
        <v>125.7717027</v>
      </c>
      <c r="L1868" s="7">
        <f>(200+249)/2</f>
        <v>224.5</v>
      </c>
      <c r="M1868" s="8">
        <f t="shared" si="4"/>
        <v>0.5602303014</v>
      </c>
    </row>
    <row r="1869" ht="15.75" customHeight="1">
      <c r="A1869" s="7">
        <v>2021.0</v>
      </c>
      <c r="B1869" s="7">
        <v>11.0</v>
      </c>
      <c r="C1869" s="7" t="s">
        <v>14</v>
      </c>
      <c r="D1869" s="7" t="s">
        <v>20</v>
      </c>
      <c r="E1869" s="7" t="s">
        <v>18</v>
      </c>
      <c r="F1869" s="8">
        <v>7939.393997</v>
      </c>
      <c r="G1869" s="9">
        <v>57.1231</v>
      </c>
      <c r="H1869" s="10">
        <f t="shared" si="1"/>
        <v>57123.1</v>
      </c>
      <c r="I1869" s="7">
        <v>766.0</v>
      </c>
      <c r="J1869" s="11">
        <f t="shared" si="2"/>
        <v>74.5732376</v>
      </c>
      <c r="K1869" s="8">
        <f t="shared" si="3"/>
        <v>138.9874499</v>
      </c>
      <c r="L1869" s="7">
        <f>(400+599)/2</f>
        <v>499.5</v>
      </c>
      <c r="M1869" s="8">
        <f t="shared" si="4"/>
        <v>0.2782531529</v>
      </c>
    </row>
    <row r="1870" ht="15.75" customHeight="1">
      <c r="A1870" s="7">
        <v>2021.0</v>
      </c>
      <c r="B1870" s="7">
        <v>11.0</v>
      </c>
      <c r="C1870" s="7" t="s">
        <v>14</v>
      </c>
      <c r="D1870" s="7" t="s">
        <v>22</v>
      </c>
      <c r="E1870" s="7" t="s">
        <v>23</v>
      </c>
      <c r="F1870" s="8">
        <v>322.443487</v>
      </c>
      <c r="G1870" s="9">
        <v>2.9588</v>
      </c>
      <c r="H1870" s="10">
        <f t="shared" si="1"/>
        <v>2958.8</v>
      </c>
      <c r="I1870" s="7">
        <v>196.0</v>
      </c>
      <c r="J1870" s="11">
        <f t="shared" si="2"/>
        <v>15.09591837</v>
      </c>
      <c r="K1870" s="8">
        <f t="shared" si="3"/>
        <v>108.9777907</v>
      </c>
      <c r="L1870" s="7">
        <v>200.0</v>
      </c>
      <c r="M1870" s="8">
        <f t="shared" si="4"/>
        <v>0.5448889533</v>
      </c>
    </row>
    <row r="1871" ht="15.75" customHeight="1">
      <c r="A1871" s="7">
        <v>2021.0</v>
      </c>
      <c r="B1871" s="7">
        <v>11.0</v>
      </c>
      <c r="C1871" s="7" t="s">
        <v>14</v>
      </c>
      <c r="D1871" s="7" t="s">
        <v>26</v>
      </c>
      <c r="E1871" s="7" t="s">
        <v>27</v>
      </c>
      <c r="F1871" s="8">
        <v>8.828719</v>
      </c>
      <c r="G1871" s="9">
        <v>0.0298</v>
      </c>
      <c r="H1871" s="10">
        <f t="shared" si="1"/>
        <v>29.8</v>
      </c>
      <c r="I1871" s="7">
        <v>15.0</v>
      </c>
      <c r="J1871" s="11">
        <f t="shared" si="2"/>
        <v>1.986666667</v>
      </c>
      <c r="K1871" s="8">
        <f t="shared" si="3"/>
        <v>296.2657383</v>
      </c>
      <c r="L1871" s="7">
        <f>(250+299)/2</f>
        <v>274.5</v>
      </c>
      <c r="M1871" s="8">
        <f t="shared" si="4"/>
        <v>1.079292307</v>
      </c>
    </row>
    <row r="1872" ht="15.75" customHeight="1">
      <c r="A1872" s="7">
        <v>2021.0</v>
      </c>
      <c r="B1872" s="7">
        <v>11.0</v>
      </c>
      <c r="C1872" s="7" t="s">
        <v>14</v>
      </c>
      <c r="D1872" s="7" t="s">
        <v>26</v>
      </c>
      <c r="E1872" s="7" t="s">
        <v>18</v>
      </c>
      <c r="F1872" s="8">
        <v>180.083167</v>
      </c>
      <c r="G1872" s="9">
        <v>1.2734</v>
      </c>
      <c r="H1872" s="10">
        <f t="shared" si="1"/>
        <v>1273.4</v>
      </c>
      <c r="I1872" s="7">
        <v>186.0</v>
      </c>
      <c r="J1872" s="11">
        <f t="shared" si="2"/>
        <v>6.846236559</v>
      </c>
      <c r="K1872" s="8">
        <f t="shared" si="3"/>
        <v>141.4191668</v>
      </c>
      <c r="L1872" s="7">
        <f>(400+599)/2</f>
        <v>499.5</v>
      </c>
      <c r="M1872" s="8">
        <f t="shared" si="4"/>
        <v>0.2831214551</v>
      </c>
    </row>
    <row r="1873" ht="15.75" customHeight="1">
      <c r="A1873" s="7">
        <v>2021.0</v>
      </c>
      <c r="B1873" s="7">
        <v>11.0</v>
      </c>
      <c r="C1873" s="7" t="s">
        <v>14</v>
      </c>
      <c r="D1873" s="7" t="s">
        <v>25</v>
      </c>
      <c r="E1873" s="7" t="s">
        <v>27</v>
      </c>
      <c r="F1873" s="8">
        <v>0.504921</v>
      </c>
      <c r="G1873" s="9">
        <v>0.0084</v>
      </c>
      <c r="H1873" s="10">
        <f t="shared" si="1"/>
        <v>8.4</v>
      </c>
      <c r="I1873" s="7">
        <v>2.0</v>
      </c>
      <c r="J1873" s="11">
        <f t="shared" si="2"/>
        <v>4.2</v>
      </c>
      <c r="K1873" s="8">
        <f t="shared" si="3"/>
        <v>60.10964286</v>
      </c>
      <c r="L1873" s="7">
        <f>(250+299)/2</f>
        <v>274.5</v>
      </c>
      <c r="M1873" s="8">
        <f t="shared" si="4"/>
        <v>0.2189786625</v>
      </c>
    </row>
    <row r="1874" ht="15.75" customHeight="1">
      <c r="A1874" s="7">
        <v>2021.0</v>
      </c>
      <c r="B1874" s="7">
        <v>11.0</v>
      </c>
      <c r="C1874" s="7" t="s">
        <v>14</v>
      </c>
      <c r="D1874" s="7" t="s">
        <v>25</v>
      </c>
      <c r="E1874" s="7" t="s">
        <v>17</v>
      </c>
      <c r="F1874" s="8">
        <v>158.905209</v>
      </c>
      <c r="G1874" s="9">
        <v>1.9763</v>
      </c>
      <c r="H1874" s="10">
        <f t="shared" si="1"/>
        <v>1976.3</v>
      </c>
      <c r="I1874" s="7">
        <v>188.0</v>
      </c>
      <c r="J1874" s="11">
        <f t="shared" si="2"/>
        <v>10.51223404</v>
      </c>
      <c r="K1874" s="8">
        <f t="shared" si="3"/>
        <v>80.40540859</v>
      </c>
      <c r="L1874" s="7">
        <f t="shared" ref="L1874:L1875" si="118">(350+399)/2</f>
        <v>374.5</v>
      </c>
      <c r="M1874" s="8">
        <f t="shared" si="4"/>
        <v>0.2147006905</v>
      </c>
    </row>
    <row r="1875" ht="15.75" customHeight="1">
      <c r="A1875" s="7">
        <v>2021.0</v>
      </c>
      <c r="B1875" s="7">
        <v>11.0</v>
      </c>
      <c r="C1875" s="7" t="s">
        <v>14</v>
      </c>
      <c r="D1875" s="7" t="s">
        <v>24</v>
      </c>
      <c r="E1875" s="7" t="s">
        <v>17</v>
      </c>
      <c r="F1875" s="8">
        <v>70.102819</v>
      </c>
      <c r="G1875" s="9">
        <v>0.3746</v>
      </c>
      <c r="H1875" s="10">
        <f t="shared" si="1"/>
        <v>374.6</v>
      </c>
      <c r="I1875" s="7">
        <v>33.0</v>
      </c>
      <c r="J1875" s="11">
        <f t="shared" si="2"/>
        <v>11.35151515</v>
      </c>
      <c r="K1875" s="8">
        <f t="shared" si="3"/>
        <v>187.1404672</v>
      </c>
      <c r="L1875" s="7">
        <f t="shared" si="118"/>
        <v>374.5</v>
      </c>
      <c r="M1875" s="8">
        <f t="shared" si="4"/>
        <v>0.4997075225</v>
      </c>
    </row>
    <row r="1876" ht="15.75" customHeight="1">
      <c r="A1876" s="7">
        <v>2021.0</v>
      </c>
      <c r="B1876" s="7">
        <v>11.0</v>
      </c>
      <c r="C1876" s="7" t="s">
        <v>14</v>
      </c>
      <c r="D1876" s="7" t="s">
        <v>53</v>
      </c>
      <c r="E1876" s="7" t="s">
        <v>32</v>
      </c>
      <c r="F1876" s="8">
        <v>69.379221</v>
      </c>
      <c r="G1876" s="9">
        <v>0.6834</v>
      </c>
      <c r="H1876" s="10">
        <f t="shared" si="1"/>
        <v>683.4</v>
      </c>
      <c r="I1876" s="7">
        <v>235.0</v>
      </c>
      <c r="J1876" s="11">
        <f t="shared" si="2"/>
        <v>2.908085106</v>
      </c>
      <c r="K1876" s="8">
        <f t="shared" si="3"/>
        <v>101.5206629</v>
      </c>
      <c r="L1876" s="7">
        <f>(300+349)/2</f>
        <v>324.5</v>
      </c>
      <c r="M1876" s="8">
        <f t="shared" si="4"/>
        <v>0.312852582</v>
      </c>
    </row>
    <row r="1877" ht="15.75" customHeight="1">
      <c r="A1877" s="7">
        <v>2021.0</v>
      </c>
      <c r="B1877" s="7">
        <v>11.0</v>
      </c>
      <c r="C1877" s="7" t="s">
        <v>14</v>
      </c>
      <c r="D1877" s="7" t="s">
        <v>54</v>
      </c>
      <c r="E1877" s="7" t="s">
        <v>18</v>
      </c>
      <c r="F1877" s="8">
        <v>31.865635</v>
      </c>
      <c r="G1877" s="9">
        <v>0.1553</v>
      </c>
      <c r="H1877" s="10">
        <f t="shared" si="1"/>
        <v>155.3</v>
      </c>
      <c r="I1877" s="7">
        <v>1.0</v>
      </c>
      <c r="J1877" s="11">
        <f t="shared" si="2"/>
        <v>155.3</v>
      </c>
      <c r="K1877" s="8">
        <f t="shared" si="3"/>
        <v>205.1876046</v>
      </c>
      <c r="L1877" s="7">
        <f t="shared" ref="L1877:L1878" si="119">(400+599)/2</f>
        <v>499.5</v>
      </c>
      <c r="M1877" s="8">
        <f t="shared" si="4"/>
        <v>0.4107859953</v>
      </c>
    </row>
    <row r="1878" ht="15.75" customHeight="1">
      <c r="A1878" s="7">
        <v>2021.0</v>
      </c>
      <c r="B1878" s="7">
        <v>11.0</v>
      </c>
      <c r="C1878" s="7" t="s">
        <v>14</v>
      </c>
      <c r="D1878" s="7" t="s">
        <v>46</v>
      </c>
      <c r="E1878" s="7" t="s">
        <v>18</v>
      </c>
      <c r="F1878" s="8">
        <v>26.838243</v>
      </c>
      <c r="G1878" s="9">
        <v>0.1443</v>
      </c>
      <c r="H1878" s="10">
        <f t="shared" si="1"/>
        <v>144.3</v>
      </c>
      <c r="I1878" s="7">
        <v>53.0</v>
      </c>
      <c r="J1878" s="11">
        <f t="shared" si="2"/>
        <v>2.722641509</v>
      </c>
      <c r="K1878" s="8">
        <f t="shared" si="3"/>
        <v>185.98921</v>
      </c>
      <c r="L1878" s="7">
        <f t="shared" si="119"/>
        <v>499.5</v>
      </c>
      <c r="M1878" s="8">
        <f t="shared" si="4"/>
        <v>0.3723507707</v>
      </c>
    </row>
    <row r="1879" ht="15.75" customHeight="1">
      <c r="A1879" s="7">
        <v>2021.0</v>
      </c>
      <c r="B1879" s="7">
        <v>11.0</v>
      </c>
      <c r="C1879" s="7" t="s">
        <v>14</v>
      </c>
      <c r="D1879" s="7" t="s">
        <v>29</v>
      </c>
      <c r="E1879" s="7" t="s">
        <v>23</v>
      </c>
      <c r="F1879" s="8">
        <v>25.916124</v>
      </c>
      <c r="G1879" s="9">
        <v>0.1516</v>
      </c>
      <c r="H1879" s="10">
        <f t="shared" si="1"/>
        <v>151.6</v>
      </c>
      <c r="I1879" s="7">
        <v>64.0</v>
      </c>
      <c r="J1879" s="11">
        <f t="shared" si="2"/>
        <v>2.36875</v>
      </c>
      <c r="K1879" s="8">
        <f t="shared" si="3"/>
        <v>170.950686</v>
      </c>
      <c r="L1879" s="7">
        <v>200.0</v>
      </c>
      <c r="M1879" s="8">
        <f t="shared" si="4"/>
        <v>0.8547534301</v>
      </c>
    </row>
    <row r="1880" ht="15.75" customHeight="1">
      <c r="A1880" s="7">
        <v>2021.0</v>
      </c>
      <c r="B1880" s="7">
        <v>11.0</v>
      </c>
      <c r="C1880" s="7" t="s">
        <v>14</v>
      </c>
      <c r="D1880" s="7" t="s">
        <v>29</v>
      </c>
      <c r="E1880" s="7" t="s">
        <v>17</v>
      </c>
      <c r="F1880" s="8">
        <v>0.06962100000000002</v>
      </c>
      <c r="G1880" s="9">
        <v>7.0E-4</v>
      </c>
      <c r="H1880" s="10">
        <f t="shared" si="1"/>
        <v>0.7</v>
      </c>
      <c r="I1880" s="7">
        <v>2.0</v>
      </c>
      <c r="J1880" s="11">
        <f t="shared" si="2"/>
        <v>0.35</v>
      </c>
      <c r="K1880" s="8">
        <f t="shared" si="3"/>
        <v>99.45857143</v>
      </c>
      <c r="L1880" s="7">
        <f>(350+399)/2</f>
        <v>374.5</v>
      </c>
      <c r="M1880" s="8">
        <f t="shared" si="4"/>
        <v>0.2655769598</v>
      </c>
    </row>
    <row r="1881" ht="15.75" hidden="1" customHeight="1">
      <c r="A1881" s="7">
        <v>2021.0</v>
      </c>
      <c r="B1881" s="7">
        <v>11.0</v>
      </c>
      <c r="C1881" s="7" t="s">
        <v>31</v>
      </c>
      <c r="D1881" s="7" t="s">
        <v>15</v>
      </c>
      <c r="E1881" s="7" t="s">
        <v>16</v>
      </c>
      <c r="F1881" s="8">
        <v>1862.527017</v>
      </c>
      <c r="G1881" s="9">
        <v>26.6778</v>
      </c>
      <c r="H1881" s="10">
        <f t="shared" si="1"/>
        <v>26677.8</v>
      </c>
      <c r="I1881" s="7">
        <v>5924.0</v>
      </c>
      <c r="J1881" s="11">
        <f t="shared" si="2"/>
        <v>4.503342336</v>
      </c>
      <c r="K1881" s="8">
        <f t="shared" si="3"/>
        <v>69.81561512</v>
      </c>
      <c r="L1881" s="7">
        <f>(200+249)/2</f>
        <v>224.5</v>
      </c>
      <c r="M1881" s="8">
        <f t="shared" si="4"/>
        <v>0.3109826954</v>
      </c>
    </row>
    <row r="1882" ht="15.75" hidden="1" customHeight="1">
      <c r="A1882" s="7">
        <v>2021.0</v>
      </c>
      <c r="B1882" s="7">
        <v>11.0</v>
      </c>
      <c r="C1882" s="7" t="s">
        <v>31</v>
      </c>
      <c r="D1882" s="7" t="s">
        <v>15</v>
      </c>
      <c r="E1882" s="7" t="s">
        <v>17</v>
      </c>
      <c r="F1882" s="8">
        <v>6276.647956</v>
      </c>
      <c r="G1882" s="9">
        <v>65.9601</v>
      </c>
      <c r="H1882" s="10">
        <f t="shared" si="1"/>
        <v>65960.1</v>
      </c>
      <c r="I1882" s="7">
        <v>11158.0</v>
      </c>
      <c r="J1882" s="11">
        <f t="shared" si="2"/>
        <v>5.911462628</v>
      </c>
      <c r="K1882" s="8">
        <f t="shared" si="3"/>
        <v>95.1582541</v>
      </c>
      <c r="L1882" s="7">
        <f>(350+399)/2</f>
        <v>374.5</v>
      </c>
      <c r="M1882" s="8">
        <f t="shared" si="4"/>
        <v>0.2540941364</v>
      </c>
    </row>
    <row r="1883" ht="15.75" hidden="1" customHeight="1">
      <c r="A1883" s="7">
        <v>2021.0</v>
      </c>
      <c r="B1883" s="7">
        <v>11.0</v>
      </c>
      <c r="C1883" s="7" t="s">
        <v>31</v>
      </c>
      <c r="D1883" s="7" t="s">
        <v>15</v>
      </c>
      <c r="E1883" s="7" t="s">
        <v>18</v>
      </c>
      <c r="F1883" s="8">
        <v>303.855443</v>
      </c>
      <c r="G1883" s="9">
        <v>1.9498</v>
      </c>
      <c r="H1883" s="10">
        <f t="shared" si="1"/>
        <v>1949.8</v>
      </c>
      <c r="I1883" s="7">
        <v>545.0</v>
      </c>
      <c r="J1883" s="11">
        <f t="shared" si="2"/>
        <v>3.577614679</v>
      </c>
      <c r="K1883" s="8">
        <f t="shared" si="3"/>
        <v>155.8392876</v>
      </c>
      <c r="L1883" s="7">
        <f>(400+599)/2</f>
        <v>499.5</v>
      </c>
      <c r="M1883" s="8">
        <f t="shared" si="4"/>
        <v>0.3119905658</v>
      </c>
    </row>
    <row r="1884" ht="15.75" hidden="1" customHeight="1">
      <c r="A1884" s="7">
        <v>2021.0</v>
      </c>
      <c r="B1884" s="7">
        <v>11.0</v>
      </c>
      <c r="C1884" s="7" t="s">
        <v>31</v>
      </c>
      <c r="D1884" s="7" t="s">
        <v>15</v>
      </c>
      <c r="E1884" s="7" t="s">
        <v>19</v>
      </c>
      <c r="F1884" s="8">
        <v>44.648981</v>
      </c>
      <c r="G1884" s="9">
        <v>0.2765</v>
      </c>
      <c r="H1884" s="10">
        <f t="shared" si="1"/>
        <v>276.5</v>
      </c>
      <c r="I1884" s="7">
        <v>163.0</v>
      </c>
      <c r="J1884" s="11">
        <f t="shared" si="2"/>
        <v>1.696319018</v>
      </c>
      <c r="K1884" s="8">
        <f t="shared" si="3"/>
        <v>161.4791356</v>
      </c>
      <c r="L1884" s="7">
        <f>(600+899)/2</f>
        <v>749.5</v>
      </c>
      <c r="M1884" s="8">
        <f t="shared" si="4"/>
        <v>0.2154491469</v>
      </c>
    </row>
    <row r="1885" ht="15.75" hidden="1" customHeight="1">
      <c r="A1885" s="7">
        <v>2021.0</v>
      </c>
      <c r="B1885" s="7">
        <v>11.0</v>
      </c>
      <c r="C1885" s="7" t="s">
        <v>31</v>
      </c>
      <c r="D1885" s="7" t="s">
        <v>20</v>
      </c>
      <c r="E1885" s="7" t="s">
        <v>16</v>
      </c>
      <c r="F1885" s="8">
        <v>3.119435</v>
      </c>
      <c r="G1885" s="9">
        <v>0.0267</v>
      </c>
      <c r="H1885" s="10">
        <f t="shared" si="1"/>
        <v>26.7</v>
      </c>
      <c r="I1885" s="7">
        <v>8.0</v>
      </c>
      <c r="J1885" s="11">
        <f t="shared" si="2"/>
        <v>3.3375</v>
      </c>
      <c r="K1885" s="8">
        <f t="shared" si="3"/>
        <v>116.8327715</v>
      </c>
      <c r="L1885" s="7">
        <f>(200+249)/2</f>
        <v>224.5</v>
      </c>
      <c r="M1885" s="8">
        <f t="shared" si="4"/>
        <v>0.5204132362</v>
      </c>
    </row>
    <row r="1886" ht="15.75" hidden="1" customHeight="1">
      <c r="A1886" s="7">
        <v>2021.0</v>
      </c>
      <c r="B1886" s="7">
        <v>11.0</v>
      </c>
      <c r="C1886" s="7" t="s">
        <v>31</v>
      </c>
      <c r="D1886" s="7" t="s">
        <v>20</v>
      </c>
      <c r="E1886" s="7" t="s">
        <v>18</v>
      </c>
      <c r="F1886" s="8">
        <v>1411.382657</v>
      </c>
      <c r="G1886" s="9">
        <v>8.1549</v>
      </c>
      <c r="H1886" s="10">
        <f t="shared" si="1"/>
        <v>8154.9</v>
      </c>
      <c r="I1886" s="7">
        <v>1619.0</v>
      </c>
      <c r="J1886" s="11">
        <f t="shared" si="2"/>
        <v>5.036998147</v>
      </c>
      <c r="K1886" s="8">
        <f t="shared" si="3"/>
        <v>173.0717307</v>
      </c>
      <c r="L1886" s="7">
        <f>(400+599)/2</f>
        <v>499.5</v>
      </c>
      <c r="M1886" s="8">
        <f t="shared" si="4"/>
        <v>0.3464899514</v>
      </c>
    </row>
    <row r="1887" ht="15.75" hidden="1" customHeight="1">
      <c r="A1887" s="7">
        <v>2021.0</v>
      </c>
      <c r="B1887" s="7">
        <v>11.0</v>
      </c>
      <c r="C1887" s="7" t="s">
        <v>31</v>
      </c>
      <c r="D1887" s="7" t="s">
        <v>22</v>
      </c>
      <c r="E1887" s="7" t="s">
        <v>23</v>
      </c>
      <c r="F1887" s="8">
        <v>911.9591929999999</v>
      </c>
      <c r="G1887" s="9">
        <v>10.259</v>
      </c>
      <c r="H1887" s="10">
        <f t="shared" si="1"/>
        <v>10259</v>
      </c>
      <c r="I1887" s="7">
        <v>3214.0</v>
      </c>
      <c r="J1887" s="11">
        <f t="shared" si="2"/>
        <v>3.19197262</v>
      </c>
      <c r="K1887" s="8">
        <f t="shared" si="3"/>
        <v>88.89357569</v>
      </c>
      <c r="L1887" s="7">
        <v>200.0</v>
      </c>
      <c r="M1887" s="8">
        <f t="shared" si="4"/>
        <v>0.4444678784</v>
      </c>
    </row>
    <row r="1888" ht="15.75" hidden="1" customHeight="1">
      <c r="A1888" s="7">
        <v>2021.0</v>
      </c>
      <c r="B1888" s="7">
        <v>11.0</v>
      </c>
      <c r="C1888" s="7" t="s">
        <v>31</v>
      </c>
      <c r="D1888" s="7" t="s">
        <v>25</v>
      </c>
      <c r="E1888" s="7" t="s">
        <v>27</v>
      </c>
      <c r="F1888" s="8">
        <v>42.92005</v>
      </c>
      <c r="G1888" s="9">
        <v>0.686</v>
      </c>
      <c r="H1888" s="10">
        <f t="shared" si="1"/>
        <v>686</v>
      </c>
      <c r="I1888" s="7">
        <v>123.0</v>
      </c>
      <c r="J1888" s="11">
        <f t="shared" si="2"/>
        <v>5.577235772</v>
      </c>
      <c r="K1888" s="8">
        <f t="shared" si="3"/>
        <v>62.56567055</v>
      </c>
      <c r="L1888" s="7">
        <f>(250+299)/2</f>
        <v>274.5</v>
      </c>
      <c r="M1888" s="8">
        <f t="shared" si="4"/>
        <v>0.2279259401</v>
      </c>
    </row>
    <row r="1889" ht="15.75" hidden="1" customHeight="1">
      <c r="A1889" s="7">
        <v>2021.0</v>
      </c>
      <c r="B1889" s="7">
        <v>11.0</v>
      </c>
      <c r="C1889" s="7" t="s">
        <v>31</v>
      </c>
      <c r="D1889" s="7" t="s">
        <v>25</v>
      </c>
      <c r="E1889" s="7" t="s">
        <v>17</v>
      </c>
      <c r="F1889" s="8">
        <v>709.762952</v>
      </c>
      <c r="G1889" s="9">
        <v>12.0641</v>
      </c>
      <c r="H1889" s="10">
        <f t="shared" si="1"/>
        <v>12064.1</v>
      </c>
      <c r="I1889" s="7">
        <v>1421.0</v>
      </c>
      <c r="J1889" s="11">
        <f t="shared" si="2"/>
        <v>8.489866291</v>
      </c>
      <c r="K1889" s="8">
        <f t="shared" si="3"/>
        <v>58.83264827</v>
      </c>
      <c r="L1889" s="7">
        <f t="shared" ref="L1889:L1890" si="120">(350+399)/2</f>
        <v>374.5</v>
      </c>
      <c r="M1889" s="8">
        <f t="shared" si="4"/>
        <v>0.1570965241</v>
      </c>
    </row>
    <row r="1890" ht="15.75" hidden="1" customHeight="1">
      <c r="A1890" s="7">
        <v>2021.0</v>
      </c>
      <c r="B1890" s="7">
        <v>11.0</v>
      </c>
      <c r="C1890" s="7" t="s">
        <v>31</v>
      </c>
      <c r="D1890" s="7" t="s">
        <v>56</v>
      </c>
      <c r="E1890" s="7" t="s">
        <v>17</v>
      </c>
      <c r="F1890" s="8">
        <v>167.301944</v>
      </c>
      <c r="G1890" s="9">
        <v>2.6768</v>
      </c>
      <c r="H1890" s="10">
        <f t="shared" si="1"/>
        <v>2676.8</v>
      </c>
      <c r="I1890" s="7">
        <v>788.0</v>
      </c>
      <c r="J1890" s="11">
        <f t="shared" si="2"/>
        <v>3.396954315</v>
      </c>
      <c r="K1890" s="8">
        <f t="shared" si="3"/>
        <v>62.50072624</v>
      </c>
      <c r="L1890" s="7">
        <f t="shared" si="120"/>
        <v>374.5</v>
      </c>
      <c r="M1890" s="8">
        <f t="shared" si="4"/>
        <v>0.1668911248</v>
      </c>
    </row>
    <row r="1891" ht="15.75" hidden="1" customHeight="1">
      <c r="A1891" s="7">
        <v>2021.0</v>
      </c>
      <c r="B1891" s="7">
        <v>11.0</v>
      </c>
      <c r="C1891" s="7" t="s">
        <v>31</v>
      </c>
      <c r="D1891" s="7" t="s">
        <v>56</v>
      </c>
      <c r="E1891" s="7" t="s">
        <v>18</v>
      </c>
      <c r="F1891" s="8">
        <v>91.374932</v>
      </c>
      <c r="G1891" s="9">
        <v>1.2912</v>
      </c>
      <c r="H1891" s="10">
        <f t="shared" si="1"/>
        <v>1291.2</v>
      </c>
      <c r="I1891" s="7">
        <v>1112.0</v>
      </c>
      <c r="J1891" s="11">
        <f t="shared" si="2"/>
        <v>1.161151079</v>
      </c>
      <c r="K1891" s="8">
        <f t="shared" si="3"/>
        <v>70.76745043</v>
      </c>
      <c r="L1891" s="7">
        <f>(400+599)/2</f>
        <v>499.5</v>
      </c>
      <c r="M1891" s="8">
        <f t="shared" si="4"/>
        <v>0.1416765774</v>
      </c>
    </row>
    <row r="1892" ht="15.75" hidden="1" customHeight="1">
      <c r="A1892" s="7">
        <v>2021.0</v>
      </c>
      <c r="B1892" s="7">
        <v>11.0</v>
      </c>
      <c r="C1892" s="7" t="s">
        <v>31</v>
      </c>
      <c r="D1892" s="7" t="s">
        <v>53</v>
      </c>
      <c r="E1892" s="7" t="s">
        <v>32</v>
      </c>
      <c r="F1892" s="8">
        <v>170.223986</v>
      </c>
      <c r="G1892" s="9">
        <v>1.9385</v>
      </c>
      <c r="H1892" s="10">
        <f t="shared" si="1"/>
        <v>1938.5</v>
      </c>
      <c r="I1892" s="7">
        <v>1671.0</v>
      </c>
      <c r="J1892" s="11">
        <f t="shared" si="2"/>
        <v>1.160083782</v>
      </c>
      <c r="K1892" s="8">
        <f t="shared" si="3"/>
        <v>87.81221873</v>
      </c>
      <c r="L1892" s="7">
        <f>(300+349)/2</f>
        <v>324.5</v>
      </c>
      <c r="M1892" s="8">
        <f t="shared" si="4"/>
        <v>0.2706077619</v>
      </c>
    </row>
    <row r="1893" ht="15.75" hidden="1" customHeight="1">
      <c r="A1893" s="7">
        <v>2021.0</v>
      </c>
      <c r="B1893" s="7">
        <v>11.0</v>
      </c>
      <c r="C1893" s="7" t="s">
        <v>31</v>
      </c>
      <c r="D1893" s="7" t="s">
        <v>21</v>
      </c>
      <c r="E1893" s="7" t="s">
        <v>16</v>
      </c>
      <c r="F1893" s="8">
        <v>141.777357</v>
      </c>
      <c r="G1893" s="9">
        <v>2.0573</v>
      </c>
      <c r="H1893" s="10">
        <f t="shared" si="1"/>
        <v>2057.3</v>
      </c>
      <c r="I1893" s="7">
        <v>673.0</v>
      </c>
      <c r="J1893" s="11">
        <f t="shared" si="2"/>
        <v>3.056909361</v>
      </c>
      <c r="K1893" s="8">
        <f t="shared" si="3"/>
        <v>68.91428426</v>
      </c>
      <c r="L1893" s="7">
        <f>(200+249)/2</f>
        <v>224.5</v>
      </c>
      <c r="M1893" s="8">
        <f t="shared" si="4"/>
        <v>0.3069678586</v>
      </c>
    </row>
    <row r="1894" ht="15.75" hidden="1" customHeight="1">
      <c r="A1894" s="7">
        <v>2021.0</v>
      </c>
      <c r="B1894" s="7">
        <v>11.0</v>
      </c>
      <c r="C1894" s="7" t="s">
        <v>31</v>
      </c>
      <c r="D1894" s="7" t="s">
        <v>21</v>
      </c>
      <c r="E1894" s="7" t="s">
        <v>18</v>
      </c>
      <c r="F1894" s="8">
        <v>9.832527</v>
      </c>
      <c r="G1894" s="9">
        <v>0.1111</v>
      </c>
      <c r="H1894" s="10">
        <f t="shared" si="1"/>
        <v>111.1</v>
      </c>
      <c r="I1894" s="7">
        <v>111.0</v>
      </c>
      <c r="J1894" s="11">
        <f t="shared" si="2"/>
        <v>1.000900901</v>
      </c>
      <c r="K1894" s="8">
        <f t="shared" si="3"/>
        <v>88.50159316</v>
      </c>
      <c r="L1894" s="7">
        <f t="shared" ref="L1894:L1895" si="121">(400+599)/2</f>
        <v>499.5</v>
      </c>
      <c r="M1894" s="8">
        <f t="shared" si="4"/>
        <v>0.1771803667</v>
      </c>
    </row>
    <row r="1895" ht="15.75" hidden="1" customHeight="1">
      <c r="A1895" s="7">
        <v>2021.0</v>
      </c>
      <c r="B1895" s="7">
        <v>11.0</v>
      </c>
      <c r="C1895" s="7" t="s">
        <v>31</v>
      </c>
      <c r="D1895" s="7" t="s">
        <v>57</v>
      </c>
      <c r="E1895" s="7" t="s">
        <v>18</v>
      </c>
      <c r="F1895" s="8">
        <v>150.476249</v>
      </c>
      <c r="G1895" s="9">
        <v>2.0803</v>
      </c>
      <c r="H1895" s="10">
        <f t="shared" si="1"/>
        <v>2080.3</v>
      </c>
      <c r="I1895" s="7">
        <v>661.0</v>
      </c>
      <c r="J1895" s="11">
        <f t="shared" si="2"/>
        <v>3.14720121</v>
      </c>
      <c r="K1895" s="8">
        <f t="shared" si="3"/>
        <v>72.3339177</v>
      </c>
      <c r="L1895" s="7">
        <f t="shared" si="121"/>
        <v>499.5</v>
      </c>
      <c r="M1895" s="8">
        <f t="shared" si="4"/>
        <v>0.1448126481</v>
      </c>
    </row>
    <row r="1896" ht="15.75" hidden="1" customHeight="1">
      <c r="A1896" s="7">
        <v>2021.0</v>
      </c>
      <c r="B1896" s="7">
        <v>11.0</v>
      </c>
      <c r="C1896" s="7" t="s">
        <v>31</v>
      </c>
      <c r="D1896" s="7" t="s">
        <v>49</v>
      </c>
      <c r="E1896" s="7" t="s">
        <v>17</v>
      </c>
      <c r="F1896" s="8">
        <v>116.172805</v>
      </c>
      <c r="G1896" s="9">
        <v>1.6439</v>
      </c>
      <c r="H1896" s="10">
        <f t="shared" si="1"/>
        <v>1643.9</v>
      </c>
      <c r="I1896" s="7">
        <v>1177.0</v>
      </c>
      <c r="J1896" s="11">
        <f t="shared" si="2"/>
        <v>1.396686491</v>
      </c>
      <c r="K1896" s="8">
        <f t="shared" si="3"/>
        <v>70.66902184</v>
      </c>
      <c r="L1896" s="7">
        <f t="shared" ref="L1896:L1897" si="122">(350+399)/2</f>
        <v>374.5</v>
      </c>
      <c r="M1896" s="8">
        <f t="shared" si="4"/>
        <v>0.188702328</v>
      </c>
    </row>
    <row r="1897" ht="15.75" hidden="1" customHeight="1">
      <c r="A1897" s="7">
        <v>2021.0</v>
      </c>
      <c r="B1897" s="7">
        <v>11.0</v>
      </c>
      <c r="C1897" s="7" t="s">
        <v>31</v>
      </c>
      <c r="D1897" s="7" t="s">
        <v>24</v>
      </c>
      <c r="E1897" s="7" t="s">
        <v>17</v>
      </c>
      <c r="F1897" s="8">
        <v>103.764818</v>
      </c>
      <c r="G1897" s="9">
        <v>0.521</v>
      </c>
      <c r="H1897" s="10">
        <f t="shared" si="1"/>
        <v>521</v>
      </c>
      <c r="I1897" s="7">
        <v>1.0</v>
      </c>
      <c r="J1897" s="11">
        <f t="shared" si="2"/>
        <v>521</v>
      </c>
      <c r="K1897" s="8">
        <f t="shared" si="3"/>
        <v>199.1647179</v>
      </c>
      <c r="L1897" s="7">
        <f t="shared" si="122"/>
        <v>374.5</v>
      </c>
      <c r="M1897" s="8">
        <f t="shared" si="4"/>
        <v>0.5318150009</v>
      </c>
    </row>
    <row r="1898" ht="15.75" hidden="1" customHeight="1">
      <c r="A1898" s="7">
        <v>2021.0</v>
      </c>
      <c r="B1898" s="7">
        <v>11.0</v>
      </c>
      <c r="C1898" s="7" t="s">
        <v>37</v>
      </c>
      <c r="D1898" s="7" t="s">
        <v>15</v>
      </c>
      <c r="E1898" s="7" t="s">
        <v>16</v>
      </c>
      <c r="F1898" s="8">
        <v>5751.850419</v>
      </c>
      <c r="G1898" s="9">
        <v>91.0282</v>
      </c>
      <c r="H1898" s="10">
        <f t="shared" si="1"/>
        <v>91028.2</v>
      </c>
      <c r="I1898" s="7">
        <v>11319.0</v>
      </c>
      <c r="J1898" s="11">
        <f t="shared" si="2"/>
        <v>8.042070854</v>
      </c>
      <c r="K1898" s="8">
        <f t="shared" si="3"/>
        <v>63.18756626</v>
      </c>
      <c r="L1898" s="7">
        <f>(200+249)/2</f>
        <v>224.5</v>
      </c>
      <c r="M1898" s="8">
        <f t="shared" si="4"/>
        <v>0.2814590925</v>
      </c>
    </row>
    <row r="1899" ht="15.75" hidden="1" customHeight="1">
      <c r="A1899" s="7">
        <v>2021.0</v>
      </c>
      <c r="B1899" s="7">
        <v>11.0</v>
      </c>
      <c r="C1899" s="7" t="s">
        <v>37</v>
      </c>
      <c r="D1899" s="7" t="s">
        <v>15</v>
      </c>
      <c r="E1899" s="7" t="s">
        <v>17</v>
      </c>
      <c r="F1899" s="8">
        <v>13843.010251</v>
      </c>
      <c r="G1899" s="9">
        <v>148.5251</v>
      </c>
      <c r="H1899" s="10">
        <f t="shared" si="1"/>
        <v>148525.1</v>
      </c>
      <c r="I1899" s="7">
        <v>17986.0</v>
      </c>
      <c r="J1899" s="11">
        <f t="shared" si="2"/>
        <v>8.257817191</v>
      </c>
      <c r="K1899" s="8">
        <f t="shared" si="3"/>
        <v>93.20317072</v>
      </c>
      <c r="L1899" s="7">
        <f>(350+399)/2</f>
        <v>374.5</v>
      </c>
      <c r="M1899" s="8">
        <f t="shared" si="4"/>
        <v>0.2488736201</v>
      </c>
    </row>
    <row r="1900" ht="15.75" hidden="1" customHeight="1">
      <c r="A1900" s="7">
        <v>2021.0</v>
      </c>
      <c r="B1900" s="7">
        <v>11.0</v>
      </c>
      <c r="C1900" s="7" t="s">
        <v>37</v>
      </c>
      <c r="D1900" s="7" t="s">
        <v>15</v>
      </c>
      <c r="E1900" s="7" t="s">
        <v>18</v>
      </c>
      <c r="F1900" s="8">
        <v>1613.783187</v>
      </c>
      <c r="G1900" s="9">
        <v>13.1242</v>
      </c>
      <c r="H1900" s="10">
        <f t="shared" si="1"/>
        <v>13124.2</v>
      </c>
      <c r="I1900" s="7">
        <v>721.0</v>
      </c>
      <c r="J1900" s="11">
        <f t="shared" si="2"/>
        <v>18.20277393</v>
      </c>
      <c r="K1900" s="8">
        <f t="shared" si="3"/>
        <v>122.9624043</v>
      </c>
      <c r="L1900" s="7">
        <f>(400+599)/2</f>
        <v>499.5</v>
      </c>
      <c r="M1900" s="8">
        <f t="shared" si="4"/>
        <v>0.2461709797</v>
      </c>
    </row>
    <row r="1901" ht="15.75" hidden="1" customHeight="1">
      <c r="A1901" s="7">
        <v>2021.0</v>
      </c>
      <c r="B1901" s="7">
        <v>11.0</v>
      </c>
      <c r="C1901" s="7" t="s">
        <v>37</v>
      </c>
      <c r="D1901" s="7" t="s">
        <v>15</v>
      </c>
      <c r="E1901" s="7" t="s">
        <v>19</v>
      </c>
      <c r="F1901" s="8">
        <v>1.818643</v>
      </c>
      <c r="G1901" s="9">
        <v>0.0116</v>
      </c>
      <c r="H1901" s="10">
        <f t="shared" si="1"/>
        <v>11.6</v>
      </c>
      <c r="I1901" s="7">
        <v>3.0</v>
      </c>
      <c r="J1901" s="11">
        <f t="shared" si="2"/>
        <v>3.866666667</v>
      </c>
      <c r="K1901" s="8">
        <f t="shared" si="3"/>
        <v>156.779569</v>
      </c>
      <c r="L1901" s="7">
        <f>(600+899)/2</f>
        <v>749.5</v>
      </c>
      <c r="M1901" s="8">
        <f t="shared" si="4"/>
        <v>0.2091788779</v>
      </c>
    </row>
    <row r="1902" ht="15.75" hidden="1" customHeight="1">
      <c r="A1902" s="7">
        <v>2021.0</v>
      </c>
      <c r="B1902" s="7">
        <v>11.0</v>
      </c>
      <c r="C1902" s="7" t="s">
        <v>37</v>
      </c>
      <c r="D1902" s="7" t="s">
        <v>20</v>
      </c>
      <c r="E1902" s="7" t="s">
        <v>16</v>
      </c>
      <c r="F1902" s="8">
        <v>116.186596</v>
      </c>
      <c r="G1902" s="9">
        <v>0.9913</v>
      </c>
      <c r="H1902" s="10">
        <f t="shared" si="1"/>
        <v>991.3</v>
      </c>
      <c r="I1902" s="7">
        <v>252.0</v>
      </c>
      <c r="J1902" s="11">
        <f t="shared" si="2"/>
        <v>3.933730159</v>
      </c>
      <c r="K1902" s="8">
        <f t="shared" si="3"/>
        <v>117.2062907</v>
      </c>
      <c r="L1902" s="7">
        <f>(200+249)/2</f>
        <v>224.5</v>
      </c>
      <c r="M1902" s="8">
        <f t="shared" si="4"/>
        <v>0.5220770188</v>
      </c>
    </row>
    <row r="1903" ht="15.75" hidden="1" customHeight="1">
      <c r="A1903" s="7">
        <v>2021.0</v>
      </c>
      <c r="B1903" s="7">
        <v>11.0</v>
      </c>
      <c r="C1903" s="7" t="s">
        <v>37</v>
      </c>
      <c r="D1903" s="7" t="s">
        <v>20</v>
      </c>
      <c r="E1903" s="7" t="s">
        <v>18</v>
      </c>
      <c r="F1903" s="8">
        <v>8723.807701</v>
      </c>
      <c r="G1903" s="9">
        <v>49.3487</v>
      </c>
      <c r="H1903" s="10">
        <f t="shared" si="1"/>
        <v>49348.7</v>
      </c>
      <c r="I1903" s="7">
        <v>4651.0</v>
      </c>
      <c r="J1903" s="11">
        <f t="shared" si="2"/>
        <v>10.61034186</v>
      </c>
      <c r="K1903" s="8">
        <f t="shared" si="3"/>
        <v>176.7788757</v>
      </c>
      <c r="L1903" s="7">
        <f>(400+599)/2</f>
        <v>499.5</v>
      </c>
      <c r="M1903" s="8">
        <f t="shared" si="4"/>
        <v>0.353911663</v>
      </c>
    </row>
    <row r="1904" ht="15.75" hidden="1" customHeight="1">
      <c r="A1904" s="7">
        <v>2021.0</v>
      </c>
      <c r="B1904" s="7">
        <v>11.0</v>
      </c>
      <c r="C1904" s="7" t="s">
        <v>37</v>
      </c>
      <c r="D1904" s="7" t="s">
        <v>25</v>
      </c>
      <c r="E1904" s="7" t="s">
        <v>27</v>
      </c>
      <c r="F1904" s="8">
        <v>94.162771</v>
      </c>
      <c r="G1904" s="9">
        <v>1.5021</v>
      </c>
      <c r="H1904" s="10">
        <f t="shared" si="1"/>
        <v>1502.1</v>
      </c>
      <c r="I1904" s="7">
        <v>299.0</v>
      </c>
      <c r="J1904" s="11">
        <f t="shared" si="2"/>
        <v>5.023745819</v>
      </c>
      <c r="K1904" s="8">
        <f t="shared" si="3"/>
        <v>62.68741828</v>
      </c>
      <c r="L1904" s="7">
        <f>(250+299)/2</f>
        <v>274.5</v>
      </c>
      <c r="M1904" s="8">
        <f t="shared" si="4"/>
        <v>0.2283694655</v>
      </c>
    </row>
    <row r="1905" ht="15.75" hidden="1" customHeight="1">
      <c r="A1905" s="7">
        <v>2021.0</v>
      </c>
      <c r="B1905" s="7">
        <v>11.0</v>
      </c>
      <c r="C1905" s="7" t="s">
        <v>37</v>
      </c>
      <c r="D1905" s="7" t="s">
        <v>25</v>
      </c>
      <c r="E1905" s="7" t="s">
        <v>17</v>
      </c>
      <c r="F1905" s="8">
        <v>1961.295407</v>
      </c>
      <c r="G1905" s="9">
        <v>31.1936</v>
      </c>
      <c r="H1905" s="10">
        <f t="shared" si="1"/>
        <v>31193.6</v>
      </c>
      <c r="I1905" s="7">
        <v>1922.0</v>
      </c>
      <c r="J1905" s="11">
        <f t="shared" si="2"/>
        <v>16.22976067</v>
      </c>
      <c r="K1905" s="8">
        <f t="shared" si="3"/>
        <v>62.8749297</v>
      </c>
      <c r="L1905" s="7">
        <f>(350+399)/2</f>
        <v>374.5</v>
      </c>
      <c r="M1905" s="8">
        <f t="shared" si="4"/>
        <v>0.167890333</v>
      </c>
    </row>
    <row r="1906" ht="15.75" hidden="1" customHeight="1">
      <c r="A1906" s="7">
        <v>2021.0</v>
      </c>
      <c r="B1906" s="7">
        <v>11.0</v>
      </c>
      <c r="C1906" s="7" t="s">
        <v>37</v>
      </c>
      <c r="D1906" s="7" t="s">
        <v>22</v>
      </c>
      <c r="E1906" s="7" t="s">
        <v>23</v>
      </c>
      <c r="F1906" s="8">
        <v>1502.999939</v>
      </c>
      <c r="G1906" s="9">
        <v>16.482</v>
      </c>
      <c r="H1906" s="10">
        <f t="shared" si="1"/>
        <v>16482</v>
      </c>
      <c r="I1906" s="7">
        <v>4821.0</v>
      </c>
      <c r="J1906" s="11">
        <f t="shared" si="2"/>
        <v>3.418792782</v>
      </c>
      <c r="K1906" s="8">
        <f t="shared" si="3"/>
        <v>91.19038581</v>
      </c>
      <c r="L1906" s="7">
        <v>200.0</v>
      </c>
      <c r="M1906" s="8">
        <f t="shared" si="4"/>
        <v>0.4559519291</v>
      </c>
    </row>
    <row r="1907" ht="15.75" hidden="1" customHeight="1">
      <c r="A1907" s="7">
        <v>2021.0</v>
      </c>
      <c r="B1907" s="7">
        <v>11.0</v>
      </c>
      <c r="C1907" s="7" t="s">
        <v>37</v>
      </c>
      <c r="D1907" s="7" t="s">
        <v>56</v>
      </c>
      <c r="E1907" s="7" t="s">
        <v>17</v>
      </c>
      <c r="F1907" s="8">
        <v>479.585418</v>
      </c>
      <c r="G1907" s="9">
        <v>8.0768</v>
      </c>
      <c r="H1907" s="10">
        <f t="shared" si="1"/>
        <v>8076.8</v>
      </c>
      <c r="I1907" s="7">
        <v>2321.0</v>
      </c>
      <c r="J1907" s="11">
        <f t="shared" si="2"/>
        <v>3.479879362</v>
      </c>
      <c r="K1907" s="8">
        <f t="shared" si="3"/>
        <v>59.37814704</v>
      </c>
      <c r="L1907" s="7">
        <f>(350+399)/2</f>
        <v>374.5</v>
      </c>
      <c r="M1907" s="8">
        <f t="shared" si="4"/>
        <v>0.1585531296</v>
      </c>
    </row>
    <row r="1908" ht="15.75" hidden="1" customHeight="1">
      <c r="A1908" s="7">
        <v>2021.0</v>
      </c>
      <c r="B1908" s="7">
        <v>11.0</v>
      </c>
      <c r="C1908" s="7" t="s">
        <v>37</v>
      </c>
      <c r="D1908" s="7" t="s">
        <v>56</v>
      </c>
      <c r="E1908" s="7" t="s">
        <v>18</v>
      </c>
      <c r="F1908" s="8">
        <v>119.786021</v>
      </c>
      <c r="G1908" s="9">
        <v>1.7141</v>
      </c>
      <c r="H1908" s="10">
        <f t="shared" si="1"/>
        <v>1714.1</v>
      </c>
      <c r="I1908" s="7">
        <v>1212.0</v>
      </c>
      <c r="J1908" s="11">
        <f t="shared" si="2"/>
        <v>1.414273927</v>
      </c>
      <c r="K1908" s="8">
        <f t="shared" si="3"/>
        <v>69.88274955</v>
      </c>
      <c r="L1908" s="7">
        <f>(400+599)/2</f>
        <v>499.5</v>
      </c>
      <c r="M1908" s="8">
        <f t="shared" si="4"/>
        <v>0.1399054045</v>
      </c>
    </row>
    <row r="1909" ht="15.75" hidden="1" customHeight="1">
      <c r="A1909" s="7">
        <v>2021.0</v>
      </c>
      <c r="B1909" s="7">
        <v>11.0</v>
      </c>
      <c r="C1909" s="7" t="s">
        <v>37</v>
      </c>
      <c r="D1909" s="7" t="s">
        <v>24</v>
      </c>
      <c r="E1909" s="7" t="s">
        <v>17</v>
      </c>
      <c r="F1909" s="8">
        <v>378.372655</v>
      </c>
      <c r="G1909" s="9">
        <v>1.827</v>
      </c>
      <c r="H1909" s="10">
        <f t="shared" si="1"/>
        <v>1827</v>
      </c>
      <c r="I1909" s="7">
        <v>1.0</v>
      </c>
      <c r="J1909" s="11">
        <f t="shared" si="2"/>
        <v>1827</v>
      </c>
      <c r="K1909" s="8">
        <f t="shared" si="3"/>
        <v>207.1005227</v>
      </c>
      <c r="L1909" s="7">
        <f>(350+399)/2</f>
        <v>374.5</v>
      </c>
      <c r="M1909" s="8">
        <f t="shared" si="4"/>
        <v>0.5530054011</v>
      </c>
    </row>
    <row r="1910" ht="15.75" hidden="1" customHeight="1">
      <c r="A1910" s="7">
        <v>2021.0</v>
      </c>
      <c r="B1910" s="7">
        <v>11.0</v>
      </c>
      <c r="C1910" s="7" t="s">
        <v>37</v>
      </c>
      <c r="D1910" s="7" t="s">
        <v>38</v>
      </c>
      <c r="E1910" s="7" t="s">
        <v>23</v>
      </c>
      <c r="F1910" s="8">
        <v>321.767696</v>
      </c>
      <c r="G1910" s="9">
        <v>1.0677</v>
      </c>
      <c r="H1910" s="10">
        <f t="shared" si="1"/>
        <v>1067.7</v>
      </c>
      <c r="I1910" s="7">
        <v>118.0</v>
      </c>
      <c r="J1910" s="11">
        <f t="shared" si="2"/>
        <v>9.048305085</v>
      </c>
      <c r="K1910" s="8">
        <f t="shared" si="3"/>
        <v>301.3652674</v>
      </c>
      <c r="L1910" s="7">
        <v>200.0</v>
      </c>
      <c r="M1910" s="8">
        <f t="shared" si="4"/>
        <v>1.506826337</v>
      </c>
    </row>
    <row r="1911" ht="15.75" hidden="1" customHeight="1">
      <c r="A1911" s="7">
        <v>2021.0</v>
      </c>
      <c r="B1911" s="7">
        <v>11.0</v>
      </c>
      <c r="C1911" s="7" t="s">
        <v>37</v>
      </c>
      <c r="D1911" s="7" t="s">
        <v>38</v>
      </c>
      <c r="E1911" s="7" t="s">
        <v>17</v>
      </c>
      <c r="F1911" s="8">
        <v>7.170603</v>
      </c>
      <c r="G1911" s="9">
        <v>0.0168</v>
      </c>
      <c r="H1911" s="10">
        <f t="shared" si="1"/>
        <v>16.8</v>
      </c>
      <c r="I1911" s="7">
        <v>5.0</v>
      </c>
      <c r="J1911" s="11">
        <f t="shared" si="2"/>
        <v>3.36</v>
      </c>
      <c r="K1911" s="8">
        <f t="shared" si="3"/>
        <v>426.8216071</v>
      </c>
      <c r="L1911" s="7">
        <f>(350+399)/2</f>
        <v>374.5</v>
      </c>
      <c r="M1911" s="8">
        <f t="shared" si="4"/>
        <v>1.139710566</v>
      </c>
    </row>
    <row r="1912" ht="15.75" hidden="1" customHeight="1">
      <c r="A1912" s="7">
        <v>2021.0</v>
      </c>
      <c r="B1912" s="7">
        <v>11.0</v>
      </c>
      <c r="C1912" s="7" t="s">
        <v>37</v>
      </c>
      <c r="D1912" s="7" t="s">
        <v>38</v>
      </c>
      <c r="E1912" s="7" t="s">
        <v>18</v>
      </c>
      <c r="F1912" s="8">
        <v>24.183679</v>
      </c>
      <c r="G1912" s="9">
        <v>0.0466</v>
      </c>
      <c r="H1912" s="10">
        <f t="shared" si="1"/>
        <v>46.6</v>
      </c>
      <c r="I1912" s="7">
        <v>39.0</v>
      </c>
      <c r="J1912" s="11">
        <f t="shared" si="2"/>
        <v>1.194871795</v>
      </c>
      <c r="K1912" s="8">
        <f t="shared" si="3"/>
        <v>518.9630687</v>
      </c>
      <c r="L1912" s="7">
        <f>(400+599)/2</f>
        <v>499.5</v>
      </c>
      <c r="M1912" s="8">
        <f t="shared" si="4"/>
        <v>1.038965102</v>
      </c>
    </row>
    <row r="1913" ht="15.75" hidden="1" customHeight="1">
      <c r="A1913" s="7">
        <v>2021.0</v>
      </c>
      <c r="B1913" s="7">
        <v>11.0</v>
      </c>
      <c r="C1913" s="7" t="s">
        <v>37</v>
      </c>
      <c r="D1913" s="7" t="s">
        <v>53</v>
      </c>
      <c r="E1913" s="7" t="s">
        <v>32</v>
      </c>
      <c r="F1913" s="8">
        <v>311.613187</v>
      </c>
      <c r="G1913" s="9">
        <v>3.8501</v>
      </c>
      <c r="H1913" s="10">
        <f t="shared" si="1"/>
        <v>3850.1</v>
      </c>
      <c r="I1913" s="7">
        <v>2984.0</v>
      </c>
      <c r="J1913" s="11">
        <f t="shared" si="2"/>
        <v>1.290247989</v>
      </c>
      <c r="K1913" s="8">
        <f t="shared" si="3"/>
        <v>80.93638789</v>
      </c>
      <c r="L1913" s="7">
        <f>(300+349)/2</f>
        <v>324.5</v>
      </c>
      <c r="M1913" s="8">
        <f t="shared" si="4"/>
        <v>0.2494187608</v>
      </c>
    </row>
    <row r="1914" ht="15.75" hidden="1" customHeight="1">
      <c r="A1914" s="7">
        <v>2021.0</v>
      </c>
      <c r="B1914" s="7">
        <v>11.0</v>
      </c>
      <c r="C1914" s="7" t="s">
        <v>37</v>
      </c>
      <c r="D1914" s="7" t="s">
        <v>26</v>
      </c>
      <c r="E1914" s="7" t="s">
        <v>27</v>
      </c>
      <c r="F1914" s="8">
        <v>119.615482</v>
      </c>
      <c r="G1914" s="9">
        <v>0.3133</v>
      </c>
      <c r="H1914" s="10">
        <f t="shared" si="1"/>
        <v>313.3</v>
      </c>
      <c r="I1914" s="7">
        <v>1.0</v>
      </c>
      <c r="J1914" s="11">
        <f t="shared" si="2"/>
        <v>313.3</v>
      </c>
      <c r="K1914" s="8">
        <f t="shared" si="3"/>
        <v>381.7921545</v>
      </c>
      <c r="L1914" s="7">
        <f>(250+299)/2</f>
        <v>274.5</v>
      </c>
      <c r="M1914" s="8">
        <f t="shared" si="4"/>
        <v>1.390863951</v>
      </c>
    </row>
    <row r="1915" ht="15.75" hidden="1" customHeight="1">
      <c r="A1915" s="7">
        <v>2021.0</v>
      </c>
      <c r="B1915" s="7">
        <v>11.0</v>
      </c>
      <c r="C1915" s="7" t="s">
        <v>37</v>
      </c>
      <c r="D1915" s="7" t="s">
        <v>26</v>
      </c>
      <c r="E1915" s="7" t="s">
        <v>32</v>
      </c>
      <c r="F1915" s="8">
        <v>0.526536</v>
      </c>
      <c r="G1915" s="9">
        <v>0.0016</v>
      </c>
      <c r="H1915" s="10">
        <f t="shared" si="1"/>
        <v>1.6</v>
      </c>
      <c r="I1915" s="7">
        <v>1.0</v>
      </c>
      <c r="J1915" s="11">
        <f t="shared" si="2"/>
        <v>1.6</v>
      </c>
      <c r="K1915" s="8">
        <f t="shared" si="3"/>
        <v>329.085</v>
      </c>
      <c r="L1915" s="7">
        <f>(300+349)/2</f>
        <v>324.5</v>
      </c>
      <c r="M1915" s="8">
        <f t="shared" si="4"/>
        <v>1.01412943</v>
      </c>
    </row>
    <row r="1916" ht="15.75" hidden="1" customHeight="1">
      <c r="A1916" s="7">
        <v>2021.0</v>
      </c>
      <c r="B1916" s="7">
        <v>11.0</v>
      </c>
      <c r="C1916" s="7" t="s">
        <v>37</v>
      </c>
      <c r="D1916" s="7" t="s">
        <v>26</v>
      </c>
      <c r="E1916" s="7" t="s">
        <v>18</v>
      </c>
      <c r="F1916" s="8">
        <v>150.34304</v>
      </c>
      <c r="G1916" s="9">
        <v>1.1007</v>
      </c>
      <c r="H1916" s="10">
        <f t="shared" si="1"/>
        <v>1100.7</v>
      </c>
      <c r="I1916" s="7">
        <v>1.0</v>
      </c>
      <c r="J1916" s="11">
        <f t="shared" si="2"/>
        <v>1100.7</v>
      </c>
      <c r="K1916" s="8">
        <f t="shared" si="3"/>
        <v>136.5885709</v>
      </c>
      <c r="L1916" s="7">
        <f>(400+599)/2</f>
        <v>499.5</v>
      </c>
      <c r="M1916" s="8">
        <f t="shared" si="4"/>
        <v>0.2734505924</v>
      </c>
    </row>
    <row r="1917" ht="15.75" hidden="1" customHeight="1">
      <c r="A1917" s="7">
        <v>2021.0</v>
      </c>
      <c r="B1917" s="7">
        <v>11.0</v>
      </c>
      <c r="C1917" s="7" t="s">
        <v>37</v>
      </c>
      <c r="D1917" s="7" t="s">
        <v>50</v>
      </c>
      <c r="E1917" s="7" t="s">
        <v>16</v>
      </c>
      <c r="F1917" s="8">
        <v>139.085529</v>
      </c>
      <c r="G1917" s="9">
        <v>0.2777</v>
      </c>
      <c r="H1917" s="10">
        <f t="shared" si="1"/>
        <v>277.7</v>
      </c>
      <c r="I1917" s="7">
        <v>1.0</v>
      </c>
      <c r="J1917" s="11">
        <f t="shared" si="2"/>
        <v>277.7</v>
      </c>
      <c r="K1917" s="8">
        <f t="shared" si="3"/>
        <v>500.8481419</v>
      </c>
      <c r="L1917" s="7">
        <f>(200+249)/2</f>
        <v>224.5</v>
      </c>
      <c r="M1917" s="8">
        <f t="shared" si="4"/>
        <v>2.230949407</v>
      </c>
    </row>
    <row r="1918" ht="15.75" hidden="1" customHeight="1">
      <c r="A1918" s="7">
        <v>2021.0</v>
      </c>
      <c r="B1918" s="7">
        <v>11.0</v>
      </c>
      <c r="C1918" s="7" t="s">
        <v>37</v>
      </c>
      <c r="D1918" s="7" t="s">
        <v>50</v>
      </c>
      <c r="E1918" s="7" t="s">
        <v>17</v>
      </c>
      <c r="F1918" s="8">
        <v>129.399208</v>
      </c>
      <c r="G1918" s="9">
        <v>0.2557</v>
      </c>
      <c r="H1918" s="10">
        <f t="shared" si="1"/>
        <v>255.7</v>
      </c>
      <c r="I1918" s="7">
        <v>1.0</v>
      </c>
      <c r="J1918" s="11">
        <f t="shared" si="2"/>
        <v>255.7</v>
      </c>
      <c r="K1918" s="8">
        <f t="shared" si="3"/>
        <v>506.0586938</v>
      </c>
      <c r="L1918" s="7">
        <f>(350+399)/2</f>
        <v>374.5</v>
      </c>
      <c r="M1918" s="8">
        <f t="shared" si="4"/>
        <v>1.351291572</v>
      </c>
    </row>
    <row r="1919" ht="15.75" hidden="1" customHeight="1">
      <c r="A1919" s="7">
        <v>2021.0</v>
      </c>
      <c r="B1919" s="7">
        <v>12.0</v>
      </c>
      <c r="C1919" s="7" t="s">
        <v>14</v>
      </c>
      <c r="D1919" s="7" t="s">
        <v>15</v>
      </c>
      <c r="E1919" s="7" t="s">
        <v>16</v>
      </c>
      <c r="F1919" s="8">
        <v>584.439645</v>
      </c>
      <c r="G1919" s="9">
        <v>8.2873</v>
      </c>
      <c r="H1919" s="10">
        <f t="shared" si="1"/>
        <v>8287.3</v>
      </c>
      <c r="I1919" s="7">
        <v>484.0</v>
      </c>
      <c r="J1919" s="11">
        <f t="shared" si="2"/>
        <v>17.12252066</v>
      </c>
      <c r="K1919" s="8">
        <f t="shared" si="3"/>
        <v>70.52232271</v>
      </c>
      <c r="L1919" s="7">
        <f>(200+249)/2</f>
        <v>224.5</v>
      </c>
      <c r="M1919" s="8">
        <f t="shared" si="4"/>
        <v>0.3141306134</v>
      </c>
    </row>
    <row r="1920" ht="15.75" customHeight="1">
      <c r="A1920" s="7">
        <v>2021.0</v>
      </c>
      <c r="B1920" s="7">
        <v>12.0</v>
      </c>
      <c r="C1920" s="7" t="s">
        <v>14</v>
      </c>
      <c r="D1920" s="7" t="s">
        <v>15</v>
      </c>
      <c r="E1920" s="7" t="s">
        <v>17</v>
      </c>
      <c r="F1920" s="8">
        <v>5261.899307</v>
      </c>
      <c r="G1920" s="9">
        <v>58.9269</v>
      </c>
      <c r="H1920" s="10">
        <f t="shared" si="1"/>
        <v>58926.9</v>
      </c>
      <c r="I1920" s="7">
        <v>782.0</v>
      </c>
      <c r="J1920" s="11">
        <f t="shared" si="2"/>
        <v>75.35409207</v>
      </c>
      <c r="K1920" s="8">
        <f t="shared" si="3"/>
        <v>89.29536947</v>
      </c>
      <c r="L1920" s="7">
        <f>(350+399)/2</f>
        <v>374.5</v>
      </c>
      <c r="M1920" s="8">
        <f t="shared" si="4"/>
        <v>0.2384389038</v>
      </c>
    </row>
    <row r="1921" ht="15.75" customHeight="1">
      <c r="A1921" s="7">
        <v>2021.0</v>
      </c>
      <c r="B1921" s="7">
        <v>12.0</v>
      </c>
      <c r="C1921" s="7" t="s">
        <v>14</v>
      </c>
      <c r="D1921" s="7" t="s">
        <v>15</v>
      </c>
      <c r="E1921" s="7" t="s">
        <v>18</v>
      </c>
      <c r="F1921" s="8">
        <v>4483.308138</v>
      </c>
      <c r="G1921" s="9">
        <v>40.0693</v>
      </c>
      <c r="H1921" s="10">
        <f t="shared" si="1"/>
        <v>40069.3</v>
      </c>
      <c r="I1921" s="7">
        <v>666.0</v>
      </c>
      <c r="J1921" s="11">
        <f t="shared" si="2"/>
        <v>60.16411411</v>
      </c>
      <c r="K1921" s="8">
        <f t="shared" si="3"/>
        <v>111.888856</v>
      </c>
      <c r="L1921" s="7">
        <f>(400+599)/2</f>
        <v>499.5</v>
      </c>
      <c r="M1921" s="8">
        <f t="shared" si="4"/>
        <v>0.2240017137</v>
      </c>
    </row>
    <row r="1922" ht="15.75" hidden="1" customHeight="1">
      <c r="A1922" s="7">
        <v>2021.0</v>
      </c>
      <c r="B1922" s="7">
        <v>12.0</v>
      </c>
      <c r="C1922" s="7" t="s">
        <v>14</v>
      </c>
      <c r="D1922" s="7" t="s">
        <v>20</v>
      </c>
      <c r="E1922" s="7" t="s">
        <v>16</v>
      </c>
      <c r="F1922" s="8">
        <v>15.565614</v>
      </c>
      <c r="G1922" s="9">
        <v>0.126</v>
      </c>
      <c r="H1922" s="10">
        <f t="shared" si="1"/>
        <v>126</v>
      </c>
      <c r="I1922" s="7">
        <v>11.0</v>
      </c>
      <c r="J1922" s="11">
        <f t="shared" si="2"/>
        <v>11.45454545</v>
      </c>
      <c r="K1922" s="8">
        <f t="shared" si="3"/>
        <v>123.536619</v>
      </c>
      <c r="L1922" s="7">
        <f>(200+249)/2</f>
        <v>224.5</v>
      </c>
      <c r="M1922" s="8">
        <f t="shared" si="4"/>
        <v>0.5502744724</v>
      </c>
    </row>
    <row r="1923" ht="15.75" customHeight="1">
      <c r="A1923" s="7">
        <v>2021.0</v>
      </c>
      <c r="B1923" s="7">
        <v>12.0</v>
      </c>
      <c r="C1923" s="7" t="s">
        <v>14</v>
      </c>
      <c r="D1923" s="7" t="s">
        <v>20</v>
      </c>
      <c r="E1923" s="7" t="s">
        <v>18</v>
      </c>
      <c r="F1923" s="8">
        <v>7688.316923</v>
      </c>
      <c r="G1923" s="9">
        <v>48.5318</v>
      </c>
      <c r="H1923" s="10">
        <f t="shared" si="1"/>
        <v>48531.8</v>
      </c>
      <c r="I1923" s="7">
        <v>766.0</v>
      </c>
      <c r="J1923" s="11">
        <f t="shared" si="2"/>
        <v>63.35744125</v>
      </c>
      <c r="K1923" s="8">
        <f t="shared" si="3"/>
        <v>158.4181284</v>
      </c>
      <c r="L1923" s="7">
        <f>(400+599)/2</f>
        <v>499.5</v>
      </c>
      <c r="M1923" s="8">
        <f t="shared" si="4"/>
        <v>0.3171534102</v>
      </c>
    </row>
    <row r="1924" ht="15.75" customHeight="1">
      <c r="A1924" s="7">
        <v>2021.0</v>
      </c>
      <c r="B1924" s="7">
        <v>12.0</v>
      </c>
      <c r="C1924" s="7" t="s">
        <v>14</v>
      </c>
      <c r="D1924" s="7" t="s">
        <v>22</v>
      </c>
      <c r="E1924" s="7" t="s">
        <v>23</v>
      </c>
      <c r="F1924" s="8">
        <v>325.022263</v>
      </c>
      <c r="G1924" s="9">
        <v>3.0142</v>
      </c>
      <c r="H1924" s="10">
        <f t="shared" si="1"/>
        <v>3014.2</v>
      </c>
      <c r="I1924" s="7">
        <v>211.0</v>
      </c>
      <c r="J1924" s="11">
        <f t="shared" si="2"/>
        <v>14.28530806</v>
      </c>
      <c r="K1924" s="8">
        <f t="shared" si="3"/>
        <v>107.8303573</v>
      </c>
      <c r="L1924" s="7">
        <v>200.0</v>
      </c>
      <c r="M1924" s="8">
        <f t="shared" si="4"/>
        <v>0.5391517865</v>
      </c>
    </row>
    <row r="1925" ht="15.75" customHeight="1">
      <c r="A1925" s="7">
        <v>2021.0</v>
      </c>
      <c r="B1925" s="7">
        <v>12.0</v>
      </c>
      <c r="C1925" s="7" t="s">
        <v>14</v>
      </c>
      <c r="D1925" s="7" t="s">
        <v>26</v>
      </c>
      <c r="E1925" s="7" t="s">
        <v>27</v>
      </c>
      <c r="F1925" s="8">
        <v>10.424574</v>
      </c>
      <c r="G1925" s="9">
        <v>0.0374</v>
      </c>
      <c r="H1925" s="10">
        <f t="shared" si="1"/>
        <v>37.4</v>
      </c>
      <c r="I1925" s="7">
        <v>13.0</v>
      </c>
      <c r="J1925" s="11">
        <f t="shared" si="2"/>
        <v>2.876923077</v>
      </c>
      <c r="K1925" s="8">
        <f t="shared" si="3"/>
        <v>278.7319251</v>
      </c>
      <c r="L1925" s="7">
        <f>(250+299)/2</f>
        <v>274.5</v>
      </c>
      <c r="M1925" s="8">
        <f t="shared" si="4"/>
        <v>1.015416849</v>
      </c>
    </row>
    <row r="1926" ht="15.75" customHeight="1">
      <c r="A1926" s="7">
        <v>2021.0</v>
      </c>
      <c r="B1926" s="7">
        <v>12.0</v>
      </c>
      <c r="C1926" s="7" t="s">
        <v>14</v>
      </c>
      <c r="D1926" s="7" t="s">
        <v>26</v>
      </c>
      <c r="E1926" s="7" t="s">
        <v>18</v>
      </c>
      <c r="F1926" s="8">
        <v>191.527329</v>
      </c>
      <c r="G1926" s="9">
        <v>1.381</v>
      </c>
      <c r="H1926" s="10">
        <f t="shared" si="1"/>
        <v>1381</v>
      </c>
      <c r="I1926" s="7">
        <v>195.0</v>
      </c>
      <c r="J1926" s="11">
        <f t="shared" si="2"/>
        <v>7.082051282</v>
      </c>
      <c r="K1926" s="8">
        <f t="shared" si="3"/>
        <v>138.6874214</v>
      </c>
      <c r="L1926" s="7">
        <f>(400+599)/2</f>
        <v>499.5</v>
      </c>
      <c r="M1926" s="8">
        <f t="shared" si="4"/>
        <v>0.2776524954</v>
      </c>
    </row>
    <row r="1927" ht="15.75" customHeight="1">
      <c r="A1927" s="7">
        <v>2021.0</v>
      </c>
      <c r="B1927" s="7">
        <v>12.0</v>
      </c>
      <c r="C1927" s="7" t="s">
        <v>14</v>
      </c>
      <c r="D1927" s="7" t="s">
        <v>25</v>
      </c>
      <c r="E1927" s="7" t="s">
        <v>27</v>
      </c>
      <c r="F1927" s="8">
        <v>0.403671</v>
      </c>
      <c r="G1927" s="9">
        <v>0.0071</v>
      </c>
      <c r="H1927" s="10">
        <f t="shared" si="1"/>
        <v>7.1</v>
      </c>
      <c r="I1927" s="7">
        <v>2.0</v>
      </c>
      <c r="J1927" s="11">
        <f t="shared" si="2"/>
        <v>3.55</v>
      </c>
      <c r="K1927" s="8">
        <f t="shared" si="3"/>
        <v>56.85507042</v>
      </c>
      <c r="L1927" s="7">
        <f>(250+299)/2</f>
        <v>274.5</v>
      </c>
      <c r="M1927" s="8">
        <f t="shared" si="4"/>
        <v>0.2071222966</v>
      </c>
    </row>
    <row r="1928" ht="15.75" customHeight="1">
      <c r="A1928" s="7">
        <v>2021.0</v>
      </c>
      <c r="B1928" s="7">
        <v>12.0</v>
      </c>
      <c r="C1928" s="7" t="s">
        <v>14</v>
      </c>
      <c r="D1928" s="7" t="s">
        <v>25</v>
      </c>
      <c r="E1928" s="7" t="s">
        <v>17</v>
      </c>
      <c r="F1928" s="8">
        <v>129.878468</v>
      </c>
      <c r="G1928" s="9">
        <v>1.5797</v>
      </c>
      <c r="H1928" s="10">
        <f t="shared" si="1"/>
        <v>1579.7</v>
      </c>
      <c r="I1928" s="7">
        <v>175.0</v>
      </c>
      <c r="J1928" s="11">
        <f t="shared" si="2"/>
        <v>9.026857143</v>
      </c>
      <c r="K1928" s="8">
        <f t="shared" si="3"/>
        <v>82.21717288</v>
      </c>
      <c r="L1928" s="7">
        <f t="shared" ref="L1928:L1929" si="123">(350+399)/2</f>
        <v>374.5</v>
      </c>
      <c r="M1928" s="8">
        <f t="shared" si="4"/>
        <v>0.2195385124</v>
      </c>
    </row>
    <row r="1929" ht="15.75" customHeight="1">
      <c r="A1929" s="7">
        <v>2021.0</v>
      </c>
      <c r="B1929" s="7">
        <v>12.0</v>
      </c>
      <c r="C1929" s="7" t="s">
        <v>14</v>
      </c>
      <c r="D1929" s="7" t="s">
        <v>24</v>
      </c>
      <c r="E1929" s="7" t="s">
        <v>17</v>
      </c>
      <c r="F1929" s="8">
        <v>127.89406</v>
      </c>
      <c r="G1929" s="9">
        <v>0.7599</v>
      </c>
      <c r="H1929" s="10">
        <f t="shared" si="1"/>
        <v>759.9</v>
      </c>
      <c r="I1929" s="7">
        <v>35.0</v>
      </c>
      <c r="J1929" s="11">
        <f t="shared" si="2"/>
        <v>21.71142857</v>
      </c>
      <c r="K1929" s="8">
        <f t="shared" si="3"/>
        <v>168.3038031</v>
      </c>
      <c r="L1929" s="7">
        <f t="shared" si="123"/>
        <v>374.5</v>
      </c>
      <c r="M1929" s="8">
        <f t="shared" si="4"/>
        <v>0.4494093542</v>
      </c>
    </row>
    <row r="1930" ht="15.75" customHeight="1">
      <c r="A1930" s="7">
        <v>2021.0</v>
      </c>
      <c r="B1930" s="7">
        <v>12.0</v>
      </c>
      <c r="C1930" s="7" t="s">
        <v>14</v>
      </c>
      <c r="D1930" s="7" t="s">
        <v>53</v>
      </c>
      <c r="E1930" s="7" t="s">
        <v>32</v>
      </c>
      <c r="F1930" s="8">
        <v>63.073779</v>
      </c>
      <c r="G1930" s="9">
        <v>0.5868</v>
      </c>
      <c r="H1930" s="10">
        <f t="shared" si="1"/>
        <v>586.8</v>
      </c>
      <c r="I1930" s="7">
        <v>234.0</v>
      </c>
      <c r="J1930" s="11">
        <f t="shared" si="2"/>
        <v>2.507692308</v>
      </c>
      <c r="K1930" s="8">
        <f t="shared" si="3"/>
        <v>107.4876943</v>
      </c>
      <c r="L1930" s="7">
        <f>(300+349)/2</f>
        <v>324.5</v>
      </c>
      <c r="M1930" s="8">
        <f t="shared" si="4"/>
        <v>0.3312409685</v>
      </c>
    </row>
    <row r="1931" ht="15.75" customHeight="1">
      <c r="A1931" s="7">
        <v>2021.0</v>
      </c>
      <c r="B1931" s="7">
        <v>12.0</v>
      </c>
      <c r="C1931" s="7" t="s">
        <v>14</v>
      </c>
      <c r="D1931" s="7" t="s">
        <v>54</v>
      </c>
      <c r="E1931" s="7" t="s">
        <v>18</v>
      </c>
      <c r="F1931" s="8">
        <v>61.491981</v>
      </c>
      <c r="G1931" s="9">
        <v>0.3817</v>
      </c>
      <c r="H1931" s="10">
        <f t="shared" si="1"/>
        <v>381.7</v>
      </c>
      <c r="I1931" s="7">
        <v>1.0</v>
      </c>
      <c r="J1931" s="11">
        <f t="shared" si="2"/>
        <v>381.7</v>
      </c>
      <c r="K1931" s="8">
        <f t="shared" si="3"/>
        <v>161.1002908</v>
      </c>
      <c r="L1931" s="7">
        <f t="shared" ref="L1931:L1932" si="124">(400+599)/2</f>
        <v>499.5</v>
      </c>
      <c r="M1931" s="8">
        <f t="shared" si="4"/>
        <v>0.3225231047</v>
      </c>
    </row>
    <row r="1932" ht="15.75" customHeight="1">
      <c r="A1932" s="7">
        <v>2021.0</v>
      </c>
      <c r="B1932" s="7">
        <v>12.0</v>
      </c>
      <c r="C1932" s="7" t="s">
        <v>14</v>
      </c>
      <c r="D1932" s="7" t="s">
        <v>28</v>
      </c>
      <c r="E1932" s="7" t="s">
        <v>18</v>
      </c>
      <c r="F1932" s="8">
        <v>36.0215</v>
      </c>
      <c r="G1932" s="9">
        <v>0.1827</v>
      </c>
      <c r="H1932" s="10">
        <f t="shared" si="1"/>
        <v>182.7</v>
      </c>
      <c r="I1932" s="7">
        <v>118.0</v>
      </c>
      <c r="J1932" s="11">
        <f t="shared" si="2"/>
        <v>1.548305085</v>
      </c>
      <c r="K1932" s="8">
        <f t="shared" si="3"/>
        <v>197.1620142</v>
      </c>
      <c r="L1932" s="7">
        <f t="shared" si="124"/>
        <v>499.5</v>
      </c>
      <c r="M1932" s="8">
        <f t="shared" si="4"/>
        <v>0.3947187472</v>
      </c>
    </row>
    <row r="1933" ht="15.75" customHeight="1">
      <c r="A1933" s="7">
        <v>2021.0</v>
      </c>
      <c r="B1933" s="7">
        <v>12.0</v>
      </c>
      <c r="C1933" s="7" t="s">
        <v>14</v>
      </c>
      <c r="D1933" s="7" t="s">
        <v>29</v>
      </c>
      <c r="E1933" s="7" t="s">
        <v>23</v>
      </c>
      <c r="F1933" s="8">
        <v>33.214698</v>
      </c>
      <c r="G1933" s="9">
        <v>0.1949</v>
      </c>
      <c r="H1933" s="10">
        <f t="shared" si="1"/>
        <v>194.9</v>
      </c>
      <c r="I1933" s="7">
        <v>74.0</v>
      </c>
      <c r="J1933" s="11">
        <f t="shared" si="2"/>
        <v>2.633783784</v>
      </c>
      <c r="K1933" s="8">
        <f t="shared" si="3"/>
        <v>170.4191791</v>
      </c>
      <c r="L1933" s="7">
        <v>200.0</v>
      </c>
      <c r="M1933" s="8">
        <f t="shared" si="4"/>
        <v>0.8520958953</v>
      </c>
    </row>
    <row r="1934" ht="15.75" customHeight="1">
      <c r="A1934" s="7">
        <v>2021.0</v>
      </c>
      <c r="B1934" s="7">
        <v>12.0</v>
      </c>
      <c r="C1934" s="7" t="s">
        <v>14</v>
      </c>
      <c r="D1934" s="7" t="s">
        <v>29</v>
      </c>
      <c r="E1934" s="7" t="s">
        <v>17</v>
      </c>
      <c r="F1934" s="8">
        <v>0.086132</v>
      </c>
      <c r="G1934" s="9">
        <v>7.0E-4</v>
      </c>
      <c r="H1934" s="10">
        <f t="shared" si="1"/>
        <v>0.7</v>
      </c>
      <c r="I1934" s="7">
        <v>2.0</v>
      </c>
      <c r="J1934" s="11">
        <f t="shared" si="2"/>
        <v>0.35</v>
      </c>
      <c r="K1934" s="8">
        <f t="shared" si="3"/>
        <v>123.0457143</v>
      </c>
      <c r="L1934" s="7">
        <f>(350+399)/2</f>
        <v>374.5</v>
      </c>
      <c r="M1934" s="8">
        <f t="shared" si="4"/>
        <v>0.3285599847</v>
      </c>
    </row>
    <row r="1935" ht="15.75" hidden="1" customHeight="1">
      <c r="A1935" s="7">
        <v>2021.0</v>
      </c>
      <c r="B1935" s="7">
        <v>12.0</v>
      </c>
      <c r="C1935" s="7" t="s">
        <v>31</v>
      </c>
      <c r="D1935" s="7" t="s">
        <v>15</v>
      </c>
      <c r="E1935" s="7" t="s">
        <v>16</v>
      </c>
      <c r="F1935" s="8">
        <v>1831.470979</v>
      </c>
      <c r="G1935" s="9">
        <v>26.8384</v>
      </c>
      <c r="H1935" s="10">
        <f t="shared" si="1"/>
        <v>26838.4</v>
      </c>
      <c r="I1935" s="7">
        <v>5837.0</v>
      </c>
      <c r="J1935" s="11">
        <f t="shared" si="2"/>
        <v>4.597978414</v>
      </c>
      <c r="K1935" s="8">
        <f t="shared" si="3"/>
        <v>68.24069166</v>
      </c>
      <c r="L1935" s="7">
        <f>(200+249)/2</f>
        <v>224.5</v>
      </c>
      <c r="M1935" s="8">
        <f t="shared" si="4"/>
        <v>0.3039674461</v>
      </c>
    </row>
    <row r="1936" ht="15.75" hidden="1" customHeight="1">
      <c r="A1936" s="7">
        <v>2021.0</v>
      </c>
      <c r="B1936" s="7">
        <v>12.0</v>
      </c>
      <c r="C1936" s="7" t="s">
        <v>31</v>
      </c>
      <c r="D1936" s="7" t="s">
        <v>15</v>
      </c>
      <c r="E1936" s="7" t="s">
        <v>17</v>
      </c>
      <c r="F1936" s="8">
        <v>6746.23011</v>
      </c>
      <c r="G1936" s="9">
        <v>69.7096</v>
      </c>
      <c r="H1936" s="10">
        <f t="shared" si="1"/>
        <v>69709.6</v>
      </c>
      <c r="I1936" s="7">
        <v>11271.0</v>
      </c>
      <c r="J1936" s="11">
        <f t="shared" si="2"/>
        <v>6.18486381</v>
      </c>
      <c r="K1936" s="8">
        <f t="shared" si="3"/>
        <v>96.77619883</v>
      </c>
      <c r="L1936" s="7">
        <f>(350+399)/2</f>
        <v>374.5</v>
      </c>
      <c r="M1936" s="8">
        <f t="shared" si="4"/>
        <v>0.2584144161</v>
      </c>
    </row>
    <row r="1937" ht="15.75" hidden="1" customHeight="1">
      <c r="A1937" s="7">
        <v>2021.0</v>
      </c>
      <c r="B1937" s="7">
        <v>12.0</v>
      </c>
      <c r="C1937" s="7" t="s">
        <v>31</v>
      </c>
      <c r="D1937" s="7" t="s">
        <v>15</v>
      </c>
      <c r="E1937" s="7" t="s">
        <v>18</v>
      </c>
      <c r="F1937" s="8">
        <v>346.235894</v>
      </c>
      <c r="G1937" s="9">
        <v>2.2707</v>
      </c>
      <c r="H1937" s="10">
        <f t="shared" si="1"/>
        <v>2270.7</v>
      </c>
      <c r="I1937" s="7">
        <v>616.0</v>
      </c>
      <c r="J1937" s="11">
        <f t="shared" si="2"/>
        <v>3.686201299</v>
      </c>
      <c r="K1937" s="8">
        <f t="shared" si="3"/>
        <v>152.4798053</v>
      </c>
      <c r="L1937" s="7">
        <f>(400+599)/2</f>
        <v>499.5</v>
      </c>
      <c r="M1937" s="8">
        <f t="shared" si="4"/>
        <v>0.3052648756</v>
      </c>
    </row>
    <row r="1938" ht="15.75" hidden="1" customHeight="1">
      <c r="A1938" s="7">
        <v>2021.0</v>
      </c>
      <c r="B1938" s="7">
        <v>12.0</v>
      </c>
      <c r="C1938" s="7" t="s">
        <v>31</v>
      </c>
      <c r="D1938" s="7" t="s">
        <v>15</v>
      </c>
      <c r="E1938" s="7" t="s">
        <v>19</v>
      </c>
      <c r="F1938" s="8">
        <v>46.13722</v>
      </c>
      <c r="G1938" s="9">
        <v>0.2856</v>
      </c>
      <c r="H1938" s="10">
        <f t="shared" si="1"/>
        <v>285.6</v>
      </c>
      <c r="I1938" s="7">
        <v>163.0</v>
      </c>
      <c r="J1938" s="11">
        <f t="shared" si="2"/>
        <v>1.752147239</v>
      </c>
      <c r="K1938" s="8">
        <f t="shared" si="3"/>
        <v>161.544888</v>
      </c>
      <c r="L1938" s="7">
        <f>(600+899)/2</f>
        <v>749.5</v>
      </c>
      <c r="M1938" s="8">
        <f t="shared" si="4"/>
        <v>0.2155368752</v>
      </c>
    </row>
    <row r="1939" ht="15.75" hidden="1" customHeight="1">
      <c r="A1939" s="7">
        <v>2021.0</v>
      </c>
      <c r="B1939" s="7">
        <v>12.0</v>
      </c>
      <c r="C1939" s="7" t="s">
        <v>31</v>
      </c>
      <c r="D1939" s="7" t="s">
        <v>20</v>
      </c>
      <c r="E1939" s="7" t="s">
        <v>16</v>
      </c>
      <c r="F1939" s="8">
        <v>9.829012</v>
      </c>
      <c r="G1939" s="9">
        <v>0.0646</v>
      </c>
      <c r="H1939" s="10">
        <f t="shared" si="1"/>
        <v>64.6</v>
      </c>
      <c r="I1939" s="7">
        <v>19.0</v>
      </c>
      <c r="J1939" s="11">
        <f t="shared" si="2"/>
        <v>3.4</v>
      </c>
      <c r="K1939" s="8">
        <f t="shared" si="3"/>
        <v>152.1518885</v>
      </c>
      <c r="L1939" s="7">
        <f>(200+249)/2</f>
        <v>224.5</v>
      </c>
      <c r="M1939" s="8">
        <f t="shared" si="4"/>
        <v>0.6777366973</v>
      </c>
    </row>
    <row r="1940" ht="15.75" hidden="1" customHeight="1">
      <c r="A1940" s="7">
        <v>2021.0</v>
      </c>
      <c r="B1940" s="7">
        <v>12.0</v>
      </c>
      <c r="C1940" s="7" t="s">
        <v>31</v>
      </c>
      <c r="D1940" s="7" t="s">
        <v>20</v>
      </c>
      <c r="E1940" s="7" t="s">
        <v>18</v>
      </c>
      <c r="F1940" s="8">
        <v>1308.781975</v>
      </c>
      <c r="G1940" s="9">
        <v>7.1892</v>
      </c>
      <c r="H1940" s="10">
        <f t="shared" si="1"/>
        <v>7189.2</v>
      </c>
      <c r="I1940" s="7">
        <v>1638.0</v>
      </c>
      <c r="J1940" s="11">
        <f t="shared" si="2"/>
        <v>4.389010989</v>
      </c>
      <c r="K1940" s="8">
        <f t="shared" si="3"/>
        <v>182.0483468</v>
      </c>
      <c r="L1940" s="7">
        <f>(400+599)/2</f>
        <v>499.5</v>
      </c>
      <c r="M1940" s="8">
        <f t="shared" si="4"/>
        <v>0.3644611548</v>
      </c>
    </row>
    <row r="1941" ht="15.75" hidden="1" customHeight="1">
      <c r="A1941" s="7">
        <v>2021.0</v>
      </c>
      <c r="B1941" s="7">
        <v>12.0</v>
      </c>
      <c r="C1941" s="7" t="s">
        <v>31</v>
      </c>
      <c r="D1941" s="7" t="s">
        <v>22</v>
      </c>
      <c r="E1941" s="7" t="s">
        <v>23</v>
      </c>
      <c r="F1941" s="8">
        <v>785.239745</v>
      </c>
      <c r="G1941" s="9">
        <v>9.2164</v>
      </c>
      <c r="H1941" s="10">
        <f t="shared" si="1"/>
        <v>9216.4</v>
      </c>
      <c r="I1941" s="7">
        <v>3127.0</v>
      </c>
      <c r="J1941" s="11">
        <f t="shared" si="2"/>
        <v>2.947361689</v>
      </c>
      <c r="K1941" s="8">
        <f t="shared" si="3"/>
        <v>85.20026746</v>
      </c>
      <c r="L1941" s="7">
        <v>200.0</v>
      </c>
      <c r="M1941" s="8">
        <f t="shared" si="4"/>
        <v>0.4260013373</v>
      </c>
    </row>
    <row r="1942" ht="15.75" hidden="1" customHeight="1">
      <c r="A1942" s="7">
        <v>2021.0</v>
      </c>
      <c r="B1942" s="7">
        <v>12.0</v>
      </c>
      <c r="C1942" s="7" t="s">
        <v>31</v>
      </c>
      <c r="D1942" s="7" t="s">
        <v>25</v>
      </c>
      <c r="E1942" s="7" t="s">
        <v>27</v>
      </c>
      <c r="F1942" s="8">
        <v>58.981037</v>
      </c>
      <c r="G1942" s="9">
        <v>1.021</v>
      </c>
      <c r="H1942" s="10">
        <f t="shared" si="1"/>
        <v>1021</v>
      </c>
      <c r="I1942" s="7">
        <v>151.0</v>
      </c>
      <c r="J1942" s="11">
        <f t="shared" si="2"/>
        <v>6.761589404</v>
      </c>
      <c r="K1942" s="8">
        <f t="shared" si="3"/>
        <v>57.76791087</v>
      </c>
      <c r="L1942" s="7">
        <f>(250+299)/2</f>
        <v>274.5</v>
      </c>
      <c r="M1942" s="8">
        <f t="shared" si="4"/>
        <v>0.2104477627</v>
      </c>
    </row>
    <row r="1943" ht="15.75" hidden="1" customHeight="1">
      <c r="A1943" s="7">
        <v>2021.0</v>
      </c>
      <c r="B1943" s="7">
        <v>12.0</v>
      </c>
      <c r="C1943" s="7" t="s">
        <v>31</v>
      </c>
      <c r="D1943" s="7" t="s">
        <v>25</v>
      </c>
      <c r="E1943" s="7" t="s">
        <v>17</v>
      </c>
      <c r="F1943" s="8">
        <v>606.25328</v>
      </c>
      <c r="G1943" s="9">
        <v>10.0487</v>
      </c>
      <c r="H1943" s="10">
        <f t="shared" si="1"/>
        <v>10048.7</v>
      </c>
      <c r="I1943" s="7">
        <v>1359.0</v>
      </c>
      <c r="J1943" s="11">
        <f t="shared" si="2"/>
        <v>7.394186902</v>
      </c>
      <c r="K1943" s="8">
        <f t="shared" si="3"/>
        <v>60.33151353</v>
      </c>
      <c r="L1943" s="7">
        <f t="shared" ref="L1943:L1944" si="125">(350+399)/2</f>
        <v>374.5</v>
      </c>
      <c r="M1943" s="8">
        <f t="shared" si="4"/>
        <v>0.1610988345</v>
      </c>
    </row>
    <row r="1944" ht="15.75" hidden="1" customHeight="1">
      <c r="A1944" s="7">
        <v>2021.0</v>
      </c>
      <c r="B1944" s="7">
        <v>12.0</v>
      </c>
      <c r="C1944" s="7" t="s">
        <v>31</v>
      </c>
      <c r="D1944" s="7" t="s">
        <v>56</v>
      </c>
      <c r="E1944" s="7" t="s">
        <v>17</v>
      </c>
      <c r="F1944" s="8">
        <v>171.533862</v>
      </c>
      <c r="G1944" s="9">
        <v>2.361</v>
      </c>
      <c r="H1944" s="10">
        <f t="shared" si="1"/>
        <v>2361</v>
      </c>
      <c r="I1944" s="7">
        <v>785.0</v>
      </c>
      <c r="J1944" s="11">
        <f t="shared" si="2"/>
        <v>3.007643312</v>
      </c>
      <c r="K1944" s="8">
        <f t="shared" si="3"/>
        <v>72.65305464</v>
      </c>
      <c r="L1944" s="7">
        <f t="shared" si="125"/>
        <v>374.5</v>
      </c>
      <c r="M1944" s="8">
        <f t="shared" si="4"/>
        <v>0.1940001459</v>
      </c>
    </row>
    <row r="1945" ht="15.75" hidden="1" customHeight="1">
      <c r="A1945" s="7">
        <v>2021.0</v>
      </c>
      <c r="B1945" s="7">
        <v>12.0</v>
      </c>
      <c r="C1945" s="7" t="s">
        <v>31</v>
      </c>
      <c r="D1945" s="7" t="s">
        <v>56</v>
      </c>
      <c r="E1945" s="7" t="s">
        <v>18</v>
      </c>
      <c r="F1945" s="8">
        <v>55.380153</v>
      </c>
      <c r="G1945" s="9">
        <v>0.6965</v>
      </c>
      <c r="H1945" s="10">
        <f t="shared" si="1"/>
        <v>696.5</v>
      </c>
      <c r="I1945" s="7">
        <v>418.0</v>
      </c>
      <c r="J1945" s="11">
        <f t="shared" si="2"/>
        <v>1.666267943</v>
      </c>
      <c r="K1945" s="8">
        <f t="shared" si="3"/>
        <v>79.51206461</v>
      </c>
      <c r="L1945" s="7">
        <f>(400+599)/2</f>
        <v>499.5</v>
      </c>
      <c r="M1945" s="8">
        <f t="shared" si="4"/>
        <v>0.1591833125</v>
      </c>
    </row>
    <row r="1946" ht="15.75" hidden="1" customHeight="1">
      <c r="A1946" s="7">
        <v>2021.0</v>
      </c>
      <c r="B1946" s="7">
        <v>12.0</v>
      </c>
      <c r="C1946" s="7" t="s">
        <v>31</v>
      </c>
      <c r="D1946" s="7" t="s">
        <v>53</v>
      </c>
      <c r="E1946" s="7" t="s">
        <v>32</v>
      </c>
      <c r="F1946" s="8">
        <v>177.160661</v>
      </c>
      <c r="G1946" s="9">
        <v>1.9456</v>
      </c>
      <c r="H1946" s="10">
        <f t="shared" si="1"/>
        <v>1945.6</v>
      </c>
      <c r="I1946" s="7">
        <v>1542.0</v>
      </c>
      <c r="J1946" s="11">
        <f t="shared" si="2"/>
        <v>1.261738003</v>
      </c>
      <c r="K1946" s="8">
        <f t="shared" si="3"/>
        <v>91.05708316</v>
      </c>
      <c r="L1946" s="7">
        <f>(300+349)/2</f>
        <v>324.5</v>
      </c>
      <c r="M1946" s="8">
        <f t="shared" si="4"/>
        <v>0.2806073441</v>
      </c>
    </row>
    <row r="1947" ht="15.75" hidden="1" customHeight="1">
      <c r="A1947" s="7">
        <v>2021.0</v>
      </c>
      <c r="B1947" s="7">
        <v>12.0</v>
      </c>
      <c r="C1947" s="7" t="s">
        <v>31</v>
      </c>
      <c r="D1947" s="7" t="s">
        <v>21</v>
      </c>
      <c r="E1947" s="7" t="s">
        <v>16</v>
      </c>
      <c r="F1947" s="8">
        <v>134.078957</v>
      </c>
      <c r="G1947" s="9">
        <v>1.9184</v>
      </c>
      <c r="H1947" s="10">
        <f t="shared" si="1"/>
        <v>1918.4</v>
      </c>
      <c r="I1947" s="7">
        <v>623.0</v>
      </c>
      <c r="J1947" s="11">
        <f t="shared" si="2"/>
        <v>3.07929374</v>
      </c>
      <c r="K1947" s="8">
        <f t="shared" si="3"/>
        <v>69.89103263</v>
      </c>
      <c r="L1947" s="7">
        <f>(200+249)/2</f>
        <v>224.5</v>
      </c>
      <c r="M1947" s="8">
        <f t="shared" si="4"/>
        <v>0.3113186309</v>
      </c>
    </row>
    <row r="1948" ht="15.75" hidden="1" customHeight="1">
      <c r="A1948" s="7">
        <v>2021.0</v>
      </c>
      <c r="B1948" s="7">
        <v>12.0</v>
      </c>
      <c r="C1948" s="7" t="s">
        <v>31</v>
      </c>
      <c r="D1948" s="7" t="s">
        <v>21</v>
      </c>
      <c r="E1948" s="7" t="s">
        <v>18</v>
      </c>
      <c r="F1948" s="8">
        <v>7.754097</v>
      </c>
      <c r="G1948" s="9">
        <v>0.0887</v>
      </c>
      <c r="H1948" s="10">
        <f t="shared" si="1"/>
        <v>88.7</v>
      </c>
      <c r="I1948" s="7">
        <v>134.0</v>
      </c>
      <c r="J1948" s="11">
        <f t="shared" si="2"/>
        <v>0.6619402985</v>
      </c>
      <c r="K1948" s="8">
        <f t="shared" si="3"/>
        <v>87.41935738</v>
      </c>
      <c r="L1948" s="7">
        <f>(400+599)/2</f>
        <v>499.5</v>
      </c>
      <c r="M1948" s="8">
        <f t="shared" si="4"/>
        <v>0.1750137285</v>
      </c>
    </row>
    <row r="1949" ht="15.75" hidden="1" customHeight="1">
      <c r="A1949" s="7">
        <v>2021.0</v>
      </c>
      <c r="B1949" s="7">
        <v>12.0</v>
      </c>
      <c r="C1949" s="7" t="s">
        <v>31</v>
      </c>
      <c r="D1949" s="7" t="s">
        <v>24</v>
      </c>
      <c r="E1949" s="7" t="s">
        <v>17</v>
      </c>
      <c r="F1949" s="8">
        <v>133.355757</v>
      </c>
      <c r="G1949" s="9">
        <v>0.6647</v>
      </c>
      <c r="H1949" s="10">
        <f t="shared" si="1"/>
        <v>664.7</v>
      </c>
      <c r="I1949" s="7">
        <v>1.0</v>
      </c>
      <c r="J1949" s="11">
        <f t="shared" si="2"/>
        <v>664.7</v>
      </c>
      <c r="K1949" s="8">
        <f t="shared" si="3"/>
        <v>200.6254807</v>
      </c>
      <c r="L1949" s="7">
        <f t="shared" ref="L1949:L1951" si="126">(350+399)/2</f>
        <v>374.5</v>
      </c>
      <c r="M1949" s="8">
        <f t="shared" si="4"/>
        <v>0.5357155692</v>
      </c>
    </row>
    <row r="1950" ht="15.75" hidden="1" customHeight="1">
      <c r="A1950" s="7">
        <v>2021.0</v>
      </c>
      <c r="B1950" s="7">
        <v>12.0</v>
      </c>
      <c r="C1950" s="7" t="s">
        <v>31</v>
      </c>
      <c r="D1950" s="7" t="s">
        <v>55</v>
      </c>
      <c r="E1950" s="7" t="s">
        <v>17</v>
      </c>
      <c r="F1950" s="8">
        <v>121.583181</v>
      </c>
      <c r="G1950" s="9">
        <v>2.4751</v>
      </c>
      <c r="H1950" s="10">
        <f t="shared" si="1"/>
        <v>2475.1</v>
      </c>
      <c r="I1950" s="7">
        <v>429.0</v>
      </c>
      <c r="J1950" s="11">
        <f t="shared" si="2"/>
        <v>5.769463869</v>
      </c>
      <c r="K1950" s="8">
        <f t="shared" si="3"/>
        <v>49.12253283</v>
      </c>
      <c r="L1950" s="7">
        <f t="shared" si="126"/>
        <v>374.5</v>
      </c>
      <c r="M1950" s="8">
        <f t="shared" si="4"/>
        <v>0.131168312</v>
      </c>
    </row>
    <row r="1951" ht="15.75" hidden="1" customHeight="1">
      <c r="A1951" s="7">
        <v>2021.0</v>
      </c>
      <c r="B1951" s="7">
        <v>12.0</v>
      </c>
      <c r="C1951" s="7" t="s">
        <v>31</v>
      </c>
      <c r="D1951" s="7" t="s">
        <v>49</v>
      </c>
      <c r="E1951" s="7" t="s">
        <v>17</v>
      </c>
      <c r="F1951" s="8">
        <v>108.666096</v>
      </c>
      <c r="G1951" s="9">
        <v>1.6842</v>
      </c>
      <c r="H1951" s="10">
        <f t="shared" si="1"/>
        <v>1684.2</v>
      </c>
      <c r="I1951" s="7">
        <v>956.0</v>
      </c>
      <c r="J1951" s="11">
        <f t="shared" si="2"/>
        <v>1.761715481</v>
      </c>
      <c r="K1951" s="8">
        <f t="shared" si="3"/>
        <v>64.52089776</v>
      </c>
      <c r="L1951" s="7">
        <f t="shared" si="126"/>
        <v>374.5</v>
      </c>
      <c r="M1951" s="8">
        <f t="shared" si="4"/>
        <v>0.1722854413</v>
      </c>
    </row>
    <row r="1952" ht="15.75" hidden="1" customHeight="1">
      <c r="A1952" s="7">
        <v>2021.0</v>
      </c>
      <c r="B1952" s="7">
        <v>12.0</v>
      </c>
      <c r="C1952" s="7" t="s">
        <v>37</v>
      </c>
      <c r="D1952" s="7" t="s">
        <v>15</v>
      </c>
      <c r="E1952" s="7" t="s">
        <v>16</v>
      </c>
      <c r="F1952" s="8">
        <v>5816.404614</v>
      </c>
      <c r="G1952" s="9">
        <v>92.2485</v>
      </c>
      <c r="H1952" s="10">
        <f t="shared" si="1"/>
        <v>92248.5</v>
      </c>
      <c r="I1952" s="7">
        <v>12128.0</v>
      </c>
      <c r="J1952" s="11">
        <f t="shared" si="2"/>
        <v>7.606241755</v>
      </c>
      <c r="K1952" s="8">
        <f t="shared" si="3"/>
        <v>63.05148175</v>
      </c>
      <c r="L1952" s="7">
        <f>(200+249)/2</f>
        <v>224.5</v>
      </c>
      <c r="M1952" s="8">
        <f t="shared" si="4"/>
        <v>0.2808529254</v>
      </c>
    </row>
    <row r="1953" ht="15.75" hidden="1" customHeight="1">
      <c r="A1953" s="7">
        <v>2021.0</v>
      </c>
      <c r="B1953" s="7">
        <v>12.0</v>
      </c>
      <c r="C1953" s="7" t="s">
        <v>37</v>
      </c>
      <c r="D1953" s="7" t="s">
        <v>15</v>
      </c>
      <c r="E1953" s="7" t="s">
        <v>17</v>
      </c>
      <c r="F1953" s="8">
        <v>14410.525472</v>
      </c>
      <c r="G1953" s="9">
        <v>158.1712</v>
      </c>
      <c r="H1953" s="10">
        <f t="shared" si="1"/>
        <v>158171.2</v>
      </c>
      <c r="I1953" s="7">
        <v>17751.0</v>
      </c>
      <c r="J1953" s="11">
        <f t="shared" si="2"/>
        <v>8.910551518</v>
      </c>
      <c r="K1953" s="8">
        <f t="shared" si="3"/>
        <v>91.1071388</v>
      </c>
      <c r="L1953" s="7">
        <f>(350+399)/2</f>
        <v>374.5</v>
      </c>
      <c r="M1953" s="8">
        <f t="shared" si="4"/>
        <v>0.2432767391</v>
      </c>
    </row>
    <row r="1954" ht="15.75" hidden="1" customHeight="1">
      <c r="A1954" s="7">
        <v>2021.0</v>
      </c>
      <c r="B1954" s="7">
        <v>12.0</v>
      </c>
      <c r="C1954" s="7" t="s">
        <v>37</v>
      </c>
      <c r="D1954" s="7" t="s">
        <v>15</v>
      </c>
      <c r="E1954" s="7" t="s">
        <v>18</v>
      </c>
      <c r="F1954" s="8">
        <v>1260.909194</v>
      </c>
      <c r="G1954" s="9">
        <v>9.2023</v>
      </c>
      <c r="H1954" s="10">
        <f t="shared" si="1"/>
        <v>9202.3</v>
      </c>
      <c r="I1954" s="7">
        <v>714.0</v>
      </c>
      <c r="J1954" s="11">
        <f t="shared" si="2"/>
        <v>12.88837535</v>
      </c>
      <c r="K1954" s="8">
        <f t="shared" si="3"/>
        <v>137.0210919</v>
      </c>
      <c r="L1954" s="7">
        <f>(400+599)/2</f>
        <v>499.5</v>
      </c>
      <c r="M1954" s="8">
        <f t="shared" si="4"/>
        <v>0.2743165003</v>
      </c>
    </row>
    <row r="1955" ht="15.75" hidden="1" customHeight="1">
      <c r="A1955" s="7">
        <v>2021.0</v>
      </c>
      <c r="B1955" s="7">
        <v>12.0</v>
      </c>
      <c r="C1955" s="7" t="s">
        <v>37</v>
      </c>
      <c r="D1955" s="7" t="s">
        <v>15</v>
      </c>
      <c r="E1955" s="7" t="s">
        <v>19</v>
      </c>
      <c r="F1955" s="8">
        <v>1.791126</v>
      </c>
      <c r="G1955" s="9">
        <v>0.0087</v>
      </c>
      <c r="H1955" s="10">
        <f t="shared" si="1"/>
        <v>8.7</v>
      </c>
      <c r="I1955" s="7">
        <v>3.0</v>
      </c>
      <c r="J1955" s="11">
        <f t="shared" si="2"/>
        <v>2.9</v>
      </c>
      <c r="K1955" s="8">
        <f t="shared" si="3"/>
        <v>205.8765517</v>
      </c>
      <c r="L1955" s="7">
        <f>(600+899)/2</f>
        <v>749.5</v>
      </c>
      <c r="M1955" s="8">
        <f t="shared" si="4"/>
        <v>0.2746851924</v>
      </c>
    </row>
    <row r="1956" ht="15.75" hidden="1" customHeight="1">
      <c r="A1956" s="7">
        <v>2021.0</v>
      </c>
      <c r="B1956" s="7">
        <v>12.0</v>
      </c>
      <c r="C1956" s="7" t="s">
        <v>37</v>
      </c>
      <c r="D1956" s="7" t="s">
        <v>20</v>
      </c>
      <c r="E1956" s="7" t="s">
        <v>16</v>
      </c>
      <c r="F1956" s="8">
        <v>160.195657</v>
      </c>
      <c r="G1956" s="9">
        <v>1.3881</v>
      </c>
      <c r="H1956" s="10">
        <f t="shared" si="1"/>
        <v>1388.1</v>
      </c>
      <c r="I1956" s="7">
        <v>278.0</v>
      </c>
      <c r="J1956" s="11">
        <f t="shared" si="2"/>
        <v>4.993165468</v>
      </c>
      <c r="K1956" s="8">
        <f t="shared" si="3"/>
        <v>115.4064239</v>
      </c>
      <c r="L1956" s="7">
        <f>(200+249)/2</f>
        <v>224.5</v>
      </c>
      <c r="M1956" s="8">
        <f t="shared" si="4"/>
        <v>0.5140597946</v>
      </c>
    </row>
    <row r="1957" ht="15.75" hidden="1" customHeight="1">
      <c r="A1957" s="7">
        <v>2021.0</v>
      </c>
      <c r="B1957" s="7">
        <v>12.0</v>
      </c>
      <c r="C1957" s="7" t="s">
        <v>37</v>
      </c>
      <c r="D1957" s="7" t="s">
        <v>20</v>
      </c>
      <c r="E1957" s="7" t="s">
        <v>18</v>
      </c>
      <c r="F1957" s="8">
        <v>7508.403565</v>
      </c>
      <c r="G1957" s="9">
        <v>38.9478</v>
      </c>
      <c r="H1957" s="10">
        <f t="shared" si="1"/>
        <v>38947.8</v>
      </c>
      <c r="I1957" s="7">
        <v>4678.0</v>
      </c>
      <c r="J1957" s="11">
        <f t="shared" si="2"/>
        <v>8.325737495</v>
      </c>
      <c r="K1957" s="8">
        <f t="shared" si="3"/>
        <v>192.7811986</v>
      </c>
      <c r="L1957" s="7">
        <f>(400+599)/2</f>
        <v>499.5</v>
      </c>
      <c r="M1957" s="8">
        <f t="shared" si="4"/>
        <v>0.3859483455</v>
      </c>
    </row>
    <row r="1958" ht="15.75" hidden="1" customHeight="1">
      <c r="A1958" s="7">
        <v>2021.0</v>
      </c>
      <c r="B1958" s="7">
        <v>12.0</v>
      </c>
      <c r="C1958" s="7" t="s">
        <v>37</v>
      </c>
      <c r="D1958" s="7" t="s">
        <v>25</v>
      </c>
      <c r="E1958" s="7" t="s">
        <v>27</v>
      </c>
      <c r="F1958" s="8">
        <v>122.270841</v>
      </c>
      <c r="G1958" s="9">
        <v>2.0282</v>
      </c>
      <c r="H1958" s="10">
        <f t="shared" si="1"/>
        <v>2028.2</v>
      </c>
      <c r="I1958" s="7">
        <v>312.0</v>
      </c>
      <c r="J1958" s="11">
        <f t="shared" si="2"/>
        <v>6.500641026</v>
      </c>
      <c r="K1958" s="8">
        <f t="shared" si="3"/>
        <v>60.28539641</v>
      </c>
      <c r="L1958" s="7">
        <f>(250+299)/2</f>
        <v>274.5</v>
      </c>
      <c r="M1958" s="8">
        <f t="shared" si="4"/>
        <v>0.2196189305</v>
      </c>
    </row>
    <row r="1959" ht="15.75" hidden="1" customHeight="1">
      <c r="A1959" s="7">
        <v>2021.0</v>
      </c>
      <c r="B1959" s="7">
        <v>12.0</v>
      </c>
      <c r="C1959" s="7" t="s">
        <v>37</v>
      </c>
      <c r="D1959" s="7" t="s">
        <v>25</v>
      </c>
      <c r="E1959" s="7" t="s">
        <v>17</v>
      </c>
      <c r="F1959" s="8">
        <v>1349.544558</v>
      </c>
      <c r="G1959" s="9">
        <v>19.925</v>
      </c>
      <c r="H1959" s="10">
        <f t="shared" si="1"/>
        <v>19925</v>
      </c>
      <c r="I1959" s="7">
        <v>1769.0</v>
      </c>
      <c r="J1959" s="11">
        <f t="shared" si="2"/>
        <v>11.26342566</v>
      </c>
      <c r="K1959" s="8">
        <f t="shared" si="3"/>
        <v>67.73121997</v>
      </c>
      <c r="L1959" s="7">
        <f>(350+399)/2</f>
        <v>374.5</v>
      </c>
      <c r="M1959" s="8">
        <f t="shared" si="4"/>
        <v>0.1808577302</v>
      </c>
    </row>
    <row r="1960" ht="15.75" hidden="1" customHeight="1">
      <c r="A1960" s="7">
        <v>2021.0</v>
      </c>
      <c r="B1960" s="7">
        <v>12.0</v>
      </c>
      <c r="C1960" s="7" t="s">
        <v>37</v>
      </c>
      <c r="D1960" s="7" t="s">
        <v>22</v>
      </c>
      <c r="E1960" s="7" t="s">
        <v>23</v>
      </c>
      <c r="F1960" s="8">
        <v>1470.941751</v>
      </c>
      <c r="G1960" s="9">
        <v>17.0671</v>
      </c>
      <c r="H1960" s="10">
        <f t="shared" si="1"/>
        <v>17067.1</v>
      </c>
      <c r="I1960" s="7">
        <v>4837.0</v>
      </c>
      <c r="J1960" s="11">
        <f t="shared" si="2"/>
        <v>3.528447385</v>
      </c>
      <c r="K1960" s="8">
        <f t="shared" si="3"/>
        <v>86.18580491</v>
      </c>
      <c r="L1960" s="7">
        <v>200.0</v>
      </c>
      <c r="M1960" s="8">
        <f t="shared" si="4"/>
        <v>0.4309290246</v>
      </c>
    </row>
    <row r="1961" ht="15.75" hidden="1" customHeight="1">
      <c r="A1961" s="7">
        <v>2021.0</v>
      </c>
      <c r="B1961" s="7">
        <v>12.0</v>
      </c>
      <c r="C1961" s="7" t="s">
        <v>37</v>
      </c>
      <c r="D1961" s="7" t="s">
        <v>38</v>
      </c>
      <c r="E1961" s="7" t="s">
        <v>23</v>
      </c>
      <c r="F1961" s="8">
        <v>385.360054</v>
      </c>
      <c r="G1961" s="9">
        <v>1.3044</v>
      </c>
      <c r="H1961" s="10">
        <f t="shared" si="1"/>
        <v>1304.4</v>
      </c>
      <c r="I1961" s="7">
        <v>115.0</v>
      </c>
      <c r="J1961" s="11">
        <f t="shared" si="2"/>
        <v>11.3426087</v>
      </c>
      <c r="K1961" s="8">
        <f t="shared" si="3"/>
        <v>295.4308908</v>
      </c>
      <c r="L1961" s="7">
        <v>200.0</v>
      </c>
      <c r="M1961" s="8">
        <f t="shared" si="4"/>
        <v>1.477154454</v>
      </c>
    </row>
    <row r="1962" ht="15.75" hidden="1" customHeight="1">
      <c r="A1962" s="7">
        <v>2021.0</v>
      </c>
      <c r="B1962" s="7">
        <v>12.0</v>
      </c>
      <c r="C1962" s="7" t="s">
        <v>37</v>
      </c>
      <c r="D1962" s="7" t="s">
        <v>38</v>
      </c>
      <c r="E1962" s="7" t="s">
        <v>17</v>
      </c>
      <c r="F1962" s="8">
        <v>8.773221</v>
      </c>
      <c r="G1962" s="9">
        <v>0.0201</v>
      </c>
      <c r="H1962" s="10">
        <f t="shared" si="1"/>
        <v>20.1</v>
      </c>
      <c r="I1962" s="7">
        <v>6.0</v>
      </c>
      <c r="J1962" s="11">
        <f t="shared" si="2"/>
        <v>3.35</v>
      </c>
      <c r="K1962" s="8">
        <f t="shared" si="3"/>
        <v>436.4786567</v>
      </c>
      <c r="L1962" s="7">
        <f>(350+399)/2</f>
        <v>374.5</v>
      </c>
      <c r="M1962" s="8">
        <f t="shared" si="4"/>
        <v>1.165497081</v>
      </c>
    </row>
    <row r="1963" ht="15.75" hidden="1" customHeight="1">
      <c r="A1963" s="7">
        <v>2021.0</v>
      </c>
      <c r="B1963" s="7">
        <v>12.0</v>
      </c>
      <c r="C1963" s="7" t="s">
        <v>37</v>
      </c>
      <c r="D1963" s="7" t="s">
        <v>38</v>
      </c>
      <c r="E1963" s="7" t="s">
        <v>18</v>
      </c>
      <c r="F1963" s="8">
        <v>28.912296</v>
      </c>
      <c r="G1963" s="9">
        <v>0.0551</v>
      </c>
      <c r="H1963" s="10">
        <f t="shared" si="1"/>
        <v>55.1</v>
      </c>
      <c r="I1963" s="7">
        <v>44.0</v>
      </c>
      <c r="J1963" s="11">
        <f t="shared" si="2"/>
        <v>1.252272727</v>
      </c>
      <c r="K1963" s="8">
        <f t="shared" si="3"/>
        <v>524.7240653</v>
      </c>
      <c r="L1963" s="7">
        <f>(400+599)/2</f>
        <v>499.5</v>
      </c>
      <c r="M1963" s="8">
        <f t="shared" si="4"/>
        <v>1.050498629</v>
      </c>
    </row>
    <row r="1964" ht="15.75" hidden="1" customHeight="1">
      <c r="A1964" s="7">
        <v>2021.0</v>
      </c>
      <c r="B1964" s="7">
        <v>12.0</v>
      </c>
      <c r="C1964" s="7" t="s">
        <v>37</v>
      </c>
      <c r="D1964" s="7" t="s">
        <v>56</v>
      </c>
      <c r="E1964" s="7" t="s">
        <v>17</v>
      </c>
      <c r="F1964" s="8">
        <v>303.53724</v>
      </c>
      <c r="G1964" s="9">
        <v>3.5262</v>
      </c>
      <c r="H1964" s="10">
        <f t="shared" si="1"/>
        <v>3526.2</v>
      </c>
      <c r="I1964" s="7">
        <v>1857.0</v>
      </c>
      <c r="J1964" s="11">
        <f t="shared" si="2"/>
        <v>1.898869144</v>
      </c>
      <c r="K1964" s="8">
        <f t="shared" si="3"/>
        <v>86.0805513</v>
      </c>
      <c r="L1964" s="7">
        <f>(350+399)/2</f>
        <v>374.5</v>
      </c>
      <c r="M1964" s="8">
        <f t="shared" si="4"/>
        <v>0.2298546096</v>
      </c>
    </row>
    <row r="1965" ht="15.75" hidden="1" customHeight="1">
      <c r="A1965" s="7">
        <v>2021.0</v>
      </c>
      <c r="B1965" s="7">
        <v>12.0</v>
      </c>
      <c r="C1965" s="7" t="s">
        <v>37</v>
      </c>
      <c r="D1965" s="7" t="s">
        <v>56</v>
      </c>
      <c r="E1965" s="7" t="s">
        <v>18</v>
      </c>
      <c r="F1965" s="8">
        <v>45.059481</v>
      </c>
      <c r="G1965" s="9">
        <v>0.5836</v>
      </c>
      <c r="H1965" s="10">
        <f t="shared" si="1"/>
        <v>583.6</v>
      </c>
      <c r="I1965" s="7">
        <v>483.0</v>
      </c>
      <c r="J1965" s="11">
        <f t="shared" si="2"/>
        <v>1.208281573</v>
      </c>
      <c r="K1965" s="8">
        <f t="shared" si="3"/>
        <v>77.20952879</v>
      </c>
      <c r="L1965" s="7">
        <f>(400+599)/2</f>
        <v>499.5</v>
      </c>
      <c r="M1965" s="8">
        <f t="shared" si="4"/>
        <v>0.1545736312</v>
      </c>
    </row>
    <row r="1966" ht="15.75" hidden="1" customHeight="1">
      <c r="A1966" s="7">
        <v>2021.0</v>
      </c>
      <c r="B1966" s="7">
        <v>12.0</v>
      </c>
      <c r="C1966" s="7" t="s">
        <v>37</v>
      </c>
      <c r="D1966" s="7" t="s">
        <v>53</v>
      </c>
      <c r="E1966" s="7" t="s">
        <v>32</v>
      </c>
      <c r="F1966" s="8">
        <v>309.04197</v>
      </c>
      <c r="G1966" s="9">
        <v>3.5655</v>
      </c>
      <c r="H1966" s="10">
        <f t="shared" si="1"/>
        <v>3565.5</v>
      </c>
      <c r="I1966" s="7">
        <v>2941.0</v>
      </c>
      <c r="J1966" s="11">
        <f t="shared" si="2"/>
        <v>1.212342741</v>
      </c>
      <c r="K1966" s="8">
        <f t="shared" si="3"/>
        <v>86.67563315</v>
      </c>
      <c r="L1966" s="7">
        <f>(300+349)/2</f>
        <v>324.5</v>
      </c>
      <c r="M1966" s="8">
        <f t="shared" si="4"/>
        <v>0.2671051869</v>
      </c>
    </row>
    <row r="1967" ht="15.75" hidden="1" customHeight="1">
      <c r="A1967" s="7">
        <v>2021.0</v>
      </c>
      <c r="B1967" s="7">
        <v>12.0</v>
      </c>
      <c r="C1967" s="7" t="s">
        <v>37</v>
      </c>
      <c r="D1967" s="7" t="s">
        <v>24</v>
      </c>
      <c r="E1967" s="7" t="s">
        <v>17</v>
      </c>
      <c r="F1967" s="8">
        <v>266.459087</v>
      </c>
      <c r="G1967" s="9">
        <v>1.341</v>
      </c>
      <c r="H1967" s="10">
        <f t="shared" si="1"/>
        <v>1341</v>
      </c>
      <c r="I1967" s="7">
        <v>1.0</v>
      </c>
      <c r="J1967" s="11">
        <f t="shared" si="2"/>
        <v>1341</v>
      </c>
      <c r="K1967" s="8">
        <f t="shared" si="3"/>
        <v>198.70178</v>
      </c>
      <c r="L1967" s="7">
        <f>(350+399)/2</f>
        <v>374.5</v>
      </c>
      <c r="M1967" s="8">
        <f t="shared" si="4"/>
        <v>0.5305788518</v>
      </c>
    </row>
    <row r="1968" ht="15.75" hidden="1" customHeight="1">
      <c r="A1968" s="7">
        <v>2021.0</v>
      </c>
      <c r="B1968" s="7">
        <v>12.0</v>
      </c>
      <c r="C1968" s="7" t="s">
        <v>37</v>
      </c>
      <c r="D1968" s="7" t="s">
        <v>39</v>
      </c>
      <c r="E1968" s="7" t="s">
        <v>23</v>
      </c>
      <c r="F1968" s="8">
        <v>1.651021</v>
      </c>
      <c r="G1968" s="9">
        <v>0.0033</v>
      </c>
      <c r="H1968" s="10">
        <f t="shared" si="1"/>
        <v>3.3</v>
      </c>
      <c r="I1968" s="7">
        <v>1.0</v>
      </c>
      <c r="J1968" s="11">
        <f t="shared" si="2"/>
        <v>3.3</v>
      </c>
      <c r="K1968" s="8">
        <f t="shared" si="3"/>
        <v>500.3093939</v>
      </c>
      <c r="L1968" s="7">
        <v>200.0</v>
      </c>
      <c r="M1968" s="8">
        <f t="shared" si="4"/>
        <v>2.50154697</v>
      </c>
    </row>
    <row r="1969" ht="15.75" hidden="1" customHeight="1">
      <c r="A1969" s="7">
        <v>2021.0</v>
      </c>
      <c r="B1969" s="7">
        <v>12.0</v>
      </c>
      <c r="C1969" s="7" t="s">
        <v>37</v>
      </c>
      <c r="D1969" s="7" t="s">
        <v>39</v>
      </c>
      <c r="E1969" s="7" t="s">
        <v>17</v>
      </c>
      <c r="F1969" s="8">
        <v>49.401866</v>
      </c>
      <c r="G1969" s="9">
        <v>0.104</v>
      </c>
      <c r="H1969" s="10">
        <f t="shared" si="1"/>
        <v>104</v>
      </c>
      <c r="I1969" s="7">
        <v>1.0</v>
      </c>
      <c r="J1969" s="11">
        <f t="shared" si="2"/>
        <v>104</v>
      </c>
      <c r="K1969" s="8">
        <f t="shared" si="3"/>
        <v>475.0179423</v>
      </c>
      <c r="L1969" s="7">
        <f>(350+399)/2</f>
        <v>374.5</v>
      </c>
      <c r="M1969" s="8">
        <f t="shared" si="4"/>
        <v>1.26840572</v>
      </c>
    </row>
    <row r="1970" ht="15.75" hidden="1" customHeight="1">
      <c r="A1970" s="7">
        <v>2021.0</v>
      </c>
      <c r="B1970" s="7">
        <v>12.0</v>
      </c>
      <c r="C1970" s="7" t="s">
        <v>37</v>
      </c>
      <c r="D1970" s="7" t="s">
        <v>39</v>
      </c>
      <c r="E1970" s="7" t="s">
        <v>18</v>
      </c>
      <c r="F1970" s="8">
        <v>154.514089</v>
      </c>
      <c r="G1970" s="9">
        <v>0.2762</v>
      </c>
      <c r="H1970" s="10">
        <f t="shared" si="1"/>
        <v>276.2</v>
      </c>
      <c r="I1970" s="7">
        <v>1.0</v>
      </c>
      <c r="J1970" s="11">
        <f t="shared" si="2"/>
        <v>276.2</v>
      </c>
      <c r="K1970" s="8">
        <f t="shared" si="3"/>
        <v>559.428273</v>
      </c>
      <c r="L1970" s="7">
        <f>(400+599)/2</f>
        <v>499.5</v>
      </c>
      <c r="M1970" s="8">
        <f t="shared" si="4"/>
        <v>1.119976523</v>
      </c>
    </row>
    <row r="1971" ht="15.75" hidden="1" customHeight="1">
      <c r="A1971" s="7">
        <v>2021.0</v>
      </c>
      <c r="B1971" s="7">
        <v>12.0</v>
      </c>
      <c r="C1971" s="7" t="s">
        <v>37</v>
      </c>
      <c r="D1971" s="7" t="s">
        <v>26</v>
      </c>
      <c r="E1971" s="7" t="s">
        <v>27</v>
      </c>
      <c r="F1971" s="8">
        <v>14.953212</v>
      </c>
      <c r="G1971" s="9">
        <v>0.0391</v>
      </c>
      <c r="H1971" s="10">
        <f t="shared" si="1"/>
        <v>39.1</v>
      </c>
      <c r="I1971" s="7">
        <v>1.0</v>
      </c>
      <c r="J1971" s="11">
        <f t="shared" si="2"/>
        <v>39.1</v>
      </c>
      <c r="K1971" s="8">
        <f t="shared" si="3"/>
        <v>382.4350895</v>
      </c>
      <c r="L1971" s="7">
        <f>(250+299)/2</f>
        <v>274.5</v>
      </c>
      <c r="M1971" s="8">
        <f t="shared" si="4"/>
        <v>1.393206155</v>
      </c>
    </row>
    <row r="1972" ht="15.75" hidden="1" customHeight="1">
      <c r="A1972" s="7">
        <v>2021.0</v>
      </c>
      <c r="B1972" s="7">
        <v>12.0</v>
      </c>
      <c r="C1972" s="7" t="s">
        <v>37</v>
      </c>
      <c r="D1972" s="7" t="s">
        <v>26</v>
      </c>
      <c r="E1972" s="7" t="s">
        <v>32</v>
      </c>
      <c r="F1972" s="8">
        <v>0.960841</v>
      </c>
      <c r="G1972" s="9">
        <v>0.0031</v>
      </c>
      <c r="H1972" s="10">
        <f t="shared" si="1"/>
        <v>3.1</v>
      </c>
      <c r="I1972" s="7">
        <v>1.0</v>
      </c>
      <c r="J1972" s="11">
        <f t="shared" si="2"/>
        <v>3.1</v>
      </c>
      <c r="K1972" s="8">
        <f t="shared" si="3"/>
        <v>309.9487097</v>
      </c>
      <c r="L1972" s="7">
        <f>(300+349)/2</f>
        <v>324.5</v>
      </c>
      <c r="M1972" s="8">
        <f t="shared" si="4"/>
        <v>0.955157811</v>
      </c>
    </row>
    <row r="1973" ht="15.75" hidden="1" customHeight="1">
      <c r="A1973" s="7">
        <v>2021.0</v>
      </c>
      <c r="B1973" s="7">
        <v>12.0</v>
      </c>
      <c r="C1973" s="7" t="s">
        <v>37</v>
      </c>
      <c r="D1973" s="7" t="s">
        <v>26</v>
      </c>
      <c r="E1973" s="7" t="s">
        <v>18</v>
      </c>
      <c r="F1973" s="8">
        <v>173.679195</v>
      </c>
      <c r="G1973" s="9">
        <v>1.4449</v>
      </c>
      <c r="H1973" s="10">
        <f t="shared" si="1"/>
        <v>1444.9</v>
      </c>
      <c r="I1973" s="7">
        <v>1.0</v>
      </c>
      <c r="J1973" s="11">
        <f t="shared" si="2"/>
        <v>1444.9</v>
      </c>
      <c r="K1973" s="8">
        <f t="shared" si="3"/>
        <v>120.201533</v>
      </c>
      <c r="L1973" s="7">
        <f>(400+599)/2</f>
        <v>499.5</v>
      </c>
      <c r="M1973" s="8">
        <f t="shared" si="4"/>
        <v>0.2406437097</v>
      </c>
    </row>
    <row r="1974" ht="15.75" hidden="1" customHeight="1">
      <c r="A1974" s="7">
        <v>2021.0</v>
      </c>
      <c r="B1974" s="7">
        <v>1.0</v>
      </c>
      <c r="C1974" s="7" t="s">
        <v>14</v>
      </c>
      <c r="D1974" s="7" t="s">
        <v>15</v>
      </c>
      <c r="E1974" s="7" t="s">
        <v>52</v>
      </c>
      <c r="F1974" s="8">
        <v>2078.5833</v>
      </c>
      <c r="G1974" s="9">
        <v>31.182</v>
      </c>
      <c r="H1974" s="10">
        <f t="shared" si="1"/>
        <v>31182</v>
      </c>
      <c r="I1974" s="7">
        <v>511.0</v>
      </c>
      <c r="J1974" s="11">
        <f t="shared" si="2"/>
        <v>61.02152642</v>
      </c>
      <c r="K1974" s="8">
        <f t="shared" si="3"/>
        <v>66.65971714</v>
      </c>
      <c r="L1974" s="7">
        <f t="shared" ref="L1974:L2009" si="127">(100+199)/2</f>
        <v>149.5</v>
      </c>
      <c r="M1974" s="8">
        <f t="shared" si="4"/>
        <v>0.4458843956</v>
      </c>
    </row>
    <row r="1975" ht="15.75" hidden="1" customHeight="1">
      <c r="A1975" s="7">
        <v>2021.0</v>
      </c>
      <c r="B1975" s="7">
        <v>1.0</v>
      </c>
      <c r="C1975" s="7" t="s">
        <v>31</v>
      </c>
      <c r="D1975" s="7" t="s">
        <v>15</v>
      </c>
      <c r="E1975" s="7" t="s">
        <v>52</v>
      </c>
      <c r="F1975" s="8">
        <v>1233.5554</v>
      </c>
      <c r="G1975" s="9">
        <v>18.0189</v>
      </c>
      <c r="H1975" s="10">
        <f t="shared" si="1"/>
        <v>18018.9</v>
      </c>
      <c r="I1975" s="7">
        <v>1755.0</v>
      </c>
      <c r="J1975" s="11">
        <f t="shared" si="2"/>
        <v>10.26717949</v>
      </c>
      <c r="K1975" s="8">
        <f t="shared" si="3"/>
        <v>68.45897363</v>
      </c>
      <c r="L1975" s="7">
        <f t="shared" si="127"/>
        <v>149.5</v>
      </c>
      <c r="M1975" s="8">
        <f t="shared" si="4"/>
        <v>0.4579195561</v>
      </c>
    </row>
    <row r="1976" ht="15.75" hidden="1" customHeight="1">
      <c r="A1976" s="7">
        <v>2021.0</v>
      </c>
      <c r="B1976" s="7">
        <v>1.0</v>
      </c>
      <c r="C1976" s="7" t="s">
        <v>37</v>
      </c>
      <c r="D1976" s="7" t="s">
        <v>15</v>
      </c>
      <c r="E1976" s="7" t="s">
        <v>52</v>
      </c>
      <c r="F1976" s="8">
        <v>1891.4637</v>
      </c>
      <c r="G1976" s="9">
        <v>26.234</v>
      </c>
      <c r="H1976" s="10">
        <f t="shared" si="1"/>
        <v>26234</v>
      </c>
      <c r="I1976" s="7">
        <v>2138.0</v>
      </c>
      <c r="J1976" s="11">
        <f t="shared" si="2"/>
        <v>12.27034612</v>
      </c>
      <c r="K1976" s="8">
        <f t="shared" si="3"/>
        <v>72.09970649</v>
      </c>
      <c r="L1976" s="7">
        <f t="shared" si="127"/>
        <v>149.5</v>
      </c>
      <c r="M1976" s="8">
        <f t="shared" si="4"/>
        <v>0.4822722842</v>
      </c>
    </row>
    <row r="1977" ht="15.75" hidden="1" customHeight="1">
      <c r="A1977" s="7">
        <v>2021.0</v>
      </c>
      <c r="B1977" s="7">
        <v>2.0</v>
      </c>
      <c r="C1977" s="7" t="s">
        <v>14</v>
      </c>
      <c r="D1977" s="7" t="s">
        <v>15</v>
      </c>
      <c r="E1977" s="7" t="s">
        <v>52</v>
      </c>
      <c r="F1977" s="8">
        <v>1726.978</v>
      </c>
      <c r="G1977" s="9">
        <v>27.5444</v>
      </c>
      <c r="H1977" s="10">
        <f t="shared" si="1"/>
        <v>27544.4</v>
      </c>
      <c r="I1977" s="7">
        <v>549.0</v>
      </c>
      <c r="J1977" s="11">
        <f t="shared" si="2"/>
        <v>50.171949</v>
      </c>
      <c r="K1977" s="8">
        <f t="shared" si="3"/>
        <v>62.69797128</v>
      </c>
      <c r="L1977" s="7">
        <f t="shared" si="127"/>
        <v>149.5</v>
      </c>
      <c r="M1977" s="8">
        <f t="shared" si="4"/>
        <v>0.4193844232</v>
      </c>
    </row>
    <row r="1978" ht="15.75" hidden="1" customHeight="1">
      <c r="A1978" s="7">
        <v>2021.0</v>
      </c>
      <c r="B1978" s="7">
        <v>2.0</v>
      </c>
      <c r="C1978" s="7" t="s">
        <v>31</v>
      </c>
      <c r="D1978" s="7" t="s">
        <v>15</v>
      </c>
      <c r="E1978" s="7" t="s">
        <v>52</v>
      </c>
      <c r="F1978" s="8">
        <v>999.1274000000001</v>
      </c>
      <c r="G1978" s="9">
        <v>15.2089</v>
      </c>
      <c r="H1978" s="10">
        <f t="shared" si="1"/>
        <v>15208.9</v>
      </c>
      <c r="I1978" s="7">
        <v>1941.0</v>
      </c>
      <c r="J1978" s="11">
        <f t="shared" si="2"/>
        <v>7.835600206</v>
      </c>
      <c r="K1978" s="8">
        <f t="shared" si="3"/>
        <v>65.69360046</v>
      </c>
      <c r="L1978" s="7">
        <f t="shared" si="127"/>
        <v>149.5</v>
      </c>
      <c r="M1978" s="8">
        <f t="shared" si="4"/>
        <v>0.4394220766</v>
      </c>
    </row>
    <row r="1979" ht="15.75" hidden="1" customHeight="1">
      <c r="A1979" s="7">
        <v>2021.0</v>
      </c>
      <c r="B1979" s="7">
        <v>2.0</v>
      </c>
      <c r="C1979" s="7" t="s">
        <v>37</v>
      </c>
      <c r="D1979" s="7" t="s">
        <v>15</v>
      </c>
      <c r="E1979" s="7" t="s">
        <v>52</v>
      </c>
      <c r="F1979" s="8">
        <v>1653.5799</v>
      </c>
      <c r="G1979" s="9">
        <v>23.4901</v>
      </c>
      <c r="H1979" s="10">
        <f t="shared" si="1"/>
        <v>23490.1</v>
      </c>
      <c r="I1979" s="7">
        <v>1923.0</v>
      </c>
      <c r="J1979" s="11">
        <f t="shared" si="2"/>
        <v>12.21534061</v>
      </c>
      <c r="K1979" s="8">
        <f t="shared" si="3"/>
        <v>70.39475779</v>
      </c>
      <c r="L1979" s="7">
        <f t="shared" si="127"/>
        <v>149.5</v>
      </c>
      <c r="M1979" s="8">
        <f t="shared" si="4"/>
        <v>0.4708679451</v>
      </c>
    </row>
    <row r="1980" ht="15.75" hidden="1" customHeight="1">
      <c r="A1980" s="7">
        <v>2021.0</v>
      </c>
      <c r="B1980" s="7">
        <v>3.0</v>
      </c>
      <c r="C1980" s="7" t="s">
        <v>14</v>
      </c>
      <c r="D1980" s="7" t="s">
        <v>15</v>
      </c>
      <c r="E1980" s="7" t="s">
        <v>52</v>
      </c>
      <c r="F1980" s="8">
        <v>1670.2214</v>
      </c>
      <c r="G1980" s="9">
        <v>24.9705</v>
      </c>
      <c r="H1980" s="10">
        <f t="shared" si="1"/>
        <v>24970.5</v>
      </c>
      <c r="I1980" s="7">
        <v>543.0</v>
      </c>
      <c r="J1980" s="11">
        <f t="shared" si="2"/>
        <v>45.98618785</v>
      </c>
      <c r="K1980" s="8">
        <f t="shared" si="3"/>
        <v>66.88778358</v>
      </c>
      <c r="L1980" s="7">
        <f t="shared" si="127"/>
        <v>149.5</v>
      </c>
      <c r="M1980" s="8">
        <f t="shared" si="4"/>
        <v>0.4474099236</v>
      </c>
    </row>
    <row r="1981" ht="15.75" hidden="1" customHeight="1">
      <c r="A1981" s="7">
        <v>2021.0</v>
      </c>
      <c r="B1981" s="7">
        <v>3.0</v>
      </c>
      <c r="C1981" s="7" t="s">
        <v>31</v>
      </c>
      <c r="D1981" s="7" t="s">
        <v>15</v>
      </c>
      <c r="E1981" s="7" t="s">
        <v>52</v>
      </c>
      <c r="F1981" s="8">
        <v>876.2526</v>
      </c>
      <c r="G1981" s="9">
        <v>14.6105</v>
      </c>
      <c r="H1981" s="10">
        <f t="shared" si="1"/>
        <v>14610.5</v>
      </c>
      <c r="I1981" s="7">
        <v>1735.0</v>
      </c>
      <c r="J1981" s="11">
        <f t="shared" si="2"/>
        <v>8.421037464</v>
      </c>
      <c r="K1981" s="8">
        <f t="shared" si="3"/>
        <v>59.97416926</v>
      </c>
      <c r="L1981" s="7">
        <f t="shared" si="127"/>
        <v>149.5</v>
      </c>
      <c r="M1981" s="8">
        <f t="shared" si="4"/>
        <v>0.4011650118</v>
      </c>
    </row>
    <row r="1982" ht="15.75" hidden="1" customHeight="1">
      <c r="A1982" s="7">
        <v>2021.0</v>
      </c>
      <c r="B1982" s="7">
        <v>3.0</v>
      </c>
      <c r="C1982" s="7" t="s">
        <v>37</v>
      </c>
      <c r="D1982" s="7" t="s">
        <v>15</v>
      </c>
      <c r="E1982" s="7" t="s">
        <v>52</v>
      </c>
      <c r="F1982" s="8">
        <v>1287.2407</v>
      </c>
      <c r="G1982" s="9">
        <v>18.2471</v>
      </c>
      <c r="H1982" s="10">
        <f t="shared" si="1"/>
        <v>18247.1</v>
      </c>
      <c r="I1982" s="7">
        <v>1862.0</v>
      </c>
      <c r="J1982" s="11">
        <f t="shared" si="2"/>
        <v>9.799731472</v>
      </c>
      <c r="K1982" s="8">
        <f t="shared" si="3"/>
        <v>70.54494687</v>
      </c>
      <c r="L1982" s="7">
        <f t="shared" si="127"/>
        <v>149.5</v>
      </c>
      <c r="M1982" s="8">
        <f t="shared" si="4"/>
        <v>0.4718725543</v>
      </c>
    </row>
    <row r="1983" ht="15.75" hidden="1" customHeight="1">
      <c r="A1983" s="7">
        <v>2021.0</v>
      </c>
      <c r="B1983" s="7">
        <v>4.0</v>
      </c>
      <c r="C1983" s="7" t="s">
        <v>14</v>
      </c>
      <c r="D1983" s="7" t="s">
        <v>15</v>
      </c>
      <c r="E1983" s="7" t="s">
        <v>52</v>
      </c>
      <c r="F1983" s="8">
        <v>1358.9363</v>
      </c>
      <c r="G1983" s="9">
        <v>19.3133</v>
      </c>
      <c r="H1983" s="10">
        <f t="shared" si="1"/>
        <v>19313.3</v>
      </c>
      <c r="I1983" s="7">
        <v>543.0</v>
      </c>
      <c r="J1983" s="11">
        <f t="shared" si="2"/>
        <v>35.56777164</v>
      </c>
      <c r="K1983" s="8">
        <f t="shared" si="3"/>
        <v>70.36271896</v>
      </c>
      <c r="L1983" s="7">
        <f t="shared" si="127"/>
        <v>149.5</v>
      </c>
      <c r="M1983" s="8">
        <f t="shared" si="4"/>
        <v>0.4706536385</v>
      </c>
    </row>
    <row r="1984" ht="15.75" hidden="1" customHeight="1">
      <c r="A1984" s="7">
        <v>2021.0</v>
      </c>
      <c r="B1984" s="7">
        <v>4.0</v>
      </c>
      <c r="C1984" s="7" t="s">
        <v>31</v>
      </c>
      <c r="D1984" s="7" t="s">
        <v>15</v>
      </c>
      <c r="E1984" s="7" t="s">
        <v>52</v>
      </c>
      <c r="F1984" s="8">
        <v>759.3862</v>
      </c>
      <c r="G1984" s="9">
        <v>9.3769</v>
      </c>
      <c r="H1984" s="10">
        <f t="shared" si="1"/>
        <v>9376.9</v>
      </c>
      <c r="I1984" s="7">
        <v>1389.0</v>
      </c>
      <c r="J1984" s="11">
        <f t="shared" si="2"/>
        <v>6.750827934</v>
      </c>
      <c r="K1984" s="8">
        <f t="shared" si="3"/>
        <v>80.98478175</v>
      </c>
      <c r="L1984" s="7">
        <f t="shared" si="127"/>
        <v>149.5</v>
      </c>
      <c r="M1984" s="8">
        <f t="shared" si="4"/>
        <v>0.5417042258</v>
      </c>
    </row>
    <row r="1985" ht="15.75" hidden="1" customHeight="1">
      <c r="A1985" s="7">
        <v>2021.0</v>
      </c>
      <c r="B1985" s="7">
        <v>4.0</v>
      </c>
      <c r="C1985" s="7" t="s">
        <v>37</v>
      </c>
      <c r="D1985" s="7" t="s">
        <v>15</v>
      </c>
      <c r="E1985" s="7" t="s">
        <v>52</v>
      </c>
      <c r="F1985" s="8">
        <v>2991.2072</v>
      </c>
      <c r="G1985" s="9">
        <v>62.7087</v>
      </c>
      <c r="H1985" s="10">
        <f t="shared" si="1"/>
        <v>62708.7</v>
      </c>
      <c r="I1985" s="7">
        <v>1647.0</v>
      </c>
      <c r="J1985" s="11">
        <f t="shared" si="2"/>
        <v>38.07449909</v>
      </c>
      <c r="K1985" s="8">
        <f t="shared" si="3"/>
        <v>47.70003524</v>
      </c>
      <c r="L1985" s="7">
        <f t="shared" si="127"/>
        <v>149.5</v>
      </c>
      <c r="M1985" s="8">
        <f t="shared" si="4"/>
        <v>0.3190637809</v>
      </c>
    </row>
    <row r="1986" ht="15.75" hidden="1" customHeight="1">
      <c r="A1986" s="7">
        <v>2021.0</v>
      </c>
      <c r="B1986" s="7">
        <v>5.0</v>
      </c>
      <c r="C1986" s="7" t="s">
        <v>14</v>
      </c>
      <c r="D1986" s="7" t="s">
        <v>15</v>
      </c>
      <c r="E1986" s="7" t="s">
        <v>52</v>
      </c>
      <c r="F1986" s="8">
        <v>1451.1396</v>
      </c>
      <c r="G1986" s="9">
        <v>22.617</v>
      </c>
      <c r="H1986" s="10">
        <f t="shared" si="1"/>
        <v>22617</v>
      </c>
      <c r="I1986" s="7">
        <v>539.0</v>
      </c>
      <c r="J1986" s="11">
        <f t="shared" si="2"/>
        <v>41.96103896</v>
      </c>
      <c r="K1986" s="8">
        <f t="shared" si="3"/>
        <v>64.16145377</v>
      </c>
      <c r="L1986" s="7">
        <f t="shared" si="127"/>
        <v>149.5</v>
      </c>
      <c r="M1986" s="8">
        <f t="shared" si="4"/>
        <v>0.4291736038</v>
      </c>
    </row>
    <row r="1987" ht="15.75" hidden="1" customHeight="1">
      <c r="A1987" s="7">
        <v>2021.0</v>
      </c>
      <c r="B1987" s="7">
        <v>5.0</v>
      </c>
      <c r="C1987" s="7" t="s">
        <v>31</v>
      </c>
      <c r="D1987" s="7" t="s">
        <v>15</v>
      </c>
      <c r="E1987" s="7" t="s">
        <v>52</v>
      </c>
      <c r="F1987" s="8">
        <v>751.6631</v>
      </c>
      <c r="G1987" s="9">
        <v>8.8641</v>
      </c>
      <c r="H1987" s="10">
        <f t="shared" si="1"/>
        <v>8864.1</v>
      </c>
      <c r="I1987" s="7">
        <v>1521.0</v>
      </c>
      <c r="J1987" s="11">
        <f t="shared" si="2"/>
        <v>5.827810651</v>
      </c>
      <c r="K1987" s="8">
        <f t="shared" si="3"/>
        <v>84.79858079</v>
      </c>
      <c r="L1987" s="7">
        <f t="shared" si="127"/>
        <v>149.5</v>
      </c>
      <c r="M1987" s="8">
        <f t="shared" si="4"/>
        <v>0.5672145872</v>
      </c>
    </row>
    <row r="1988" ht="15.75" hidden="1" customHeight="1">
      <c r="A1988" s="7">
        <v>2021.0</v>
      </c>
      <c r="B1988" s="7">
        <v>5.0</v>
      </c>
      <c r="C1988" s="7" t="s">
        <v>37</v>
      </c>
      <c r="D1988" s="7" t="s">
        <v>15</v>
      </c>
      <c r="E1988" s="7" t="s">
        <v>52</v>
      </c>
      <c r="F1988" s="8">
        <v>1321.7207</v>
      </c>
      <c r="G1988" s="9">
        <v>17.6217</v>
      </c>
      <c r="H1988" s="10">
        <f t="shared" si="1"/>
        <v>17621.7</v>
      </c>
      <c r="I1988" s="7">
        <v>1773.0</v>
      </c>
      <c r="J1988" s="11">
        <f t="shared" si="2"/>
        <v>9.93891709</v>
      </c>
      <c r="K1988" s="8">
        <f t="shared" si="3"/>
        <v>75.00528893</v>
      </c>
      <c r="L1988" s="7">
        <f t="shared" si="127"/>
        <v>149.5</v>
      </c>
      <c r="M1988" s="8">
        <f t="shared" si="4"/>
        <v>0.5017076183</v>
      </c>
    </row>
    <row r="1989" ht="15.75" hidden="1" customHeight="1">
      <c r="A1989" s="7">
        <v>2021.0</v>
      </c>
      <c r="B1989" s="7">
        <v>6.0</v>
      </c>
      <c r="C1989" s="7" t="s">
        <v>14</v>
      </c>
      <c r="D1989" s="7" t="s">
        <v>15</v>
      </c>
      <c r="E1989" s="7" t="s">
        <v>52</v>
      </c>
      <c r="F1989" s="8">
        <v>1271.7483</v>
      </c>
      <c r="G1989" s="9">
        <v>20.1482</v>
      </c>
      <c r="H1989" s="10">
        <f t="shared" si="1"/>
        <v>20148.2</v>
      </c>
      <c r="I1989" s="7">
        <v>588.0</v>
      </c>
      <c r="J1989" s="11">
        <f t="shared" si="2"/>
        <v>34.26564626</v>
      </c>
      <c r="K1989" s="8">
        <f t="shared" si="3"/>
        <v>63.11969804</v>
      </c>
      <c r="L1989" s="7">
        <f t="shared" si="127"/>
        <v>149.5</v>
      </c>
      <c r="M1989" s="8">
        <f t="shared" si="4"/>
        <v>0.422205338</v>
      </c>
    </row>
    <row r="1990" ht="15.75" hidden="1" customHeight="1">
      <c r="A1990" s="7">
        <v>2021.0</v>
      </c>
      <c r="B1990" s="7">
        <v>6.0</v>
      </c>
      <c r="C1990" s="7" t="s">
        <v>31</v>
      </c>
      <c r="D1990" s="7" t="s">
        <v>15</v>
      </c>
      <c r="E1990" s="7" t="s">
        <v>52</v>
      </c>
      <c r="F1990" s="8">
        <v>1119.4307</v>
      </c>
      <c r="G1990" s="9">
        <v>15.7034</v>
      </c>
      <c r="H1990" s="10">
        <f t="shared" si="1"/>
        <v>15703.4</v>
      </c>
      <c r="I1990" s="7">
        <v>1986.0</v>
      </c>
      <c r="J1990" s="11">
        <f t="shared" si="2"/>
        <v>7.907049345</v>
      </c>
      <c r="K1990" s="8">
        <f t="shared" si="3"/>
        <v>71.28588076</v>
      </c>
      <c r="L1990" s="7">
        <f t="shared" si="127"/>
        <v>149.5</v>
      </c>
      <c r="M1990" s="8">
        <f t="shared" si="4"/>
        <v>0.4768286339</v>
      </c>
    </row>
    <row r="1991" ht="15.75" hidden="1" customHeight="1">
      <c r="A1991" s="7">
        <v>2021.0</v>
      </c>
      <c r="B1991" s="7">
        <v>6.0</v>
      </c>
      <c r="C1991" s="7" t="s">
        <v>37</v>
      </c>
      <c r="D1991" s="7" t="s">
        <v>15</v>
      </c>
      <c r="E1991" s="7" t="s">
        <v>52</v>
      </c>
      <c r="F1991" s="8">
        <v>2409.2682</v>
      </c>
      <c r="G1991" s="9">
        <v>36.2357</v>
      </c>
      <c r="H1991" s="10">
        <f t="shared" si="1"/>
        <v>36235.7</v>
      </c>
      <c r="I1991" s="7">
        <v>3111.0</v>
      </c>
      <c r="J1991" s="11">
        <f t="shared" si="2"/>
        <v>11.64760527</v>
      </c>
      <c r="K1991" s="8">
        <f t="shared" si="3"/>
        <v>66.48879972</v>
      </c>
      <c r="L1991" s="7">
        <f t="shared" si="127"/>
        <v>149.5</v>
      </c>
      <c r="M1991" s="8">
        <f t="shared" si="4"/>
        <v>0.4447411352</v>
      </c>
    </row>
    <row r="1992" ht="15.75" hidden="1" customHeight="1">
      <c r="A1992" s="7">
        <v>2021.0</v>
      </c>
      <c r="B1992" s="7">
        <v>7.0</v>
      </c>
      <c r="C1992" s="7" t="s">
        <v>14</v>
      </c>
      <c r="D1992" s="7" t="s">
        <v>15</v>
      </c>
      <c r="E1992" s="7" t="s">
        <v>52</v>
      </c>
      <c r="F1992" s="8">
        <v>1472.9105</v>
      </c>
      <c r="G1992" s="9">
        <v>25.8357</v>
      </c>
      <c r="H1992" s="10">
        <f t="shared" si="1"/>
        <v>25835.7</v>
      </c>
      <c r="I1992" s="7">
        <v>689.0</v>
      </c>
      <c r="J1992" s="11">
        <f t="shared" si="2"/>
        <v>37.49738752</v>
      </c>
      <c r="K1992" s="8">
        <f t="shared" si="3"/>
        <v>57.01066741</v>
      </c>
      <c r="L1992" s="7">
        <f t="shared" si="127"/>
        <v>149.5</v>
      </c>
      <c r="M1992" s="8">
        <f t="shared" si="4"/>
        <v>0.3813422569</v>
      </c>
    </row>
    <row r="1993" ht="15.75" hidden="1" customHeight="1">
      <c r="A1993" s="7">
        <v>2021.0</v>
      </c>
      <c r="B1993" s="7">
        <v>7.0</v>
      </c>
      <c r="C1993" s="7" t="s">
        <v>31</v>
      </c>
      <c r="D1993" s="7" t="s">
        <v>15</v>
      </c>
      <c r="E1993" s="7" t="s">
        <v>52</v>
      </c>
      <c r="F1993" s="8">
        <v>1292.4159</v>
      </c>
      <c r="G1993" s="9">
        <v>21.2905</v>
      </c>
      <c r="H1993" s="10">
        <f t="shared" si="1"/>
        <v>21290.5</v>
      </c>
      <c r="I1993" s="7">
        <v>2136.0</v>
      </c>
      <c r="J1993" s="11">
        <f t="shared" si="2"/>
        <v>9.967462547</v>
      </c>
      <c r="K1993" s="8">
        <f t="shared" si="3"/>
        <v>60.70387732</v>
      </c>
      <c r="L1993" s="7">
        <f t="shared" si="127"/>
        <v>149.5</v>
      </c>
      <c r="M1993" s="8">
        <f t="shared" si="4"/>
        <v>0.4060460021</v>
      </c>
    </row>
    <row r="1994" ht="15.75" hidden="1" customHeight="1">
      <c r="A1994" s="7">
        <v>2021.0</v>
      </c>
      <c r="B1994" s="7">
        <v>7.0</v>
      </c>
      <c r="C1994" s="7" t="s">
        <v>37</v>
      </c>
      <c r="D1994" s="7" t="s">
        <v>15</v>
      </c>
      <c r="E1994" s="7" t="s">
        <v>52</v>
      </c>
      <c r="F1994" s="8">
        <v>2610.5358</v>
      </c>
      <c r="G1994" s="9">
        <v>44.1025</v>
      </c>
      <c r="H1994" s="10">
        <f t="shared" si="1"/>
        <v>44102.5</v>
      </c>
      <c r="I1994" s="7">
        <v>3823.0</v>
      </c>
      <c r="J1994" s="11">
        <f t="shared" si="2"/>
        <v>11.53609731</v>
      </c>
      <c r="K1994" s="8">
        <f t="shared" si="3"/>
        <v>59.19246755</v>
      </c>
      <c r="L1994" s="7">
        <f t="shared" si="127"/>
        <v>149.5</v>
      </c>
      <c r="M1994" s="8">
        <f t="shared" si="4"/>
        <v>0.3959362378</v>
      </c>
    </row>
    <row r="1995" ht="15.75" hidden="1" customHeight="1">
      <c r="A1995" s="7">
        <v>2021.0</v>
      </c>
      <c r="B1995" s="7">
        <v>8.0</v>
      </c>
      <c r="C1995" s="7" t="s">
        <v>14</v>
      </c>
      <c r="D1995" s="7" t="s">
        <v>15</v>
      </c>
      <c r="E1995" s="7" t="s">
        <v>52</v>
      </c>
      <c r="F1995" s="8">
        <v>1174.4153</v>
      </c>
      <c r="G1995" s="9">
        <v>19.4161</v>
      </c>
      <c r="H1995" s="10">
        <f t="shared" si="1"/>
        <v>19416.1</v>
      </c>
      <c r="I1995" s="7">
        <v>654.0</v>
      </c>
      <c r="J1995" s="11">
        <f t="shared" si="2"/>
        <v>29.6882263</v>
      </c>
      <c r="K1995" s="8">
        <f t="shared" si="3"/>
        <v>60.48667343</v>
      </c>
      <c r="L1995" s="7">
        <f t="shared" si="127"/>
        <v>149.5</v>
      </c>
      <c r="M1995" s="8">
        <f t="shared" si="4"/>
        <v>0.4045931333</v>
      </c>
    </row>
    <row r="1996" ht="15.75" hidden="1" customHeight="1">
      <c r="A1996" s="7">
        <v>2021.0</v>
      </c>
      <c r="B1996" s="7">
        <v>8.0</v>
      </c>
      <c r="C1996" s="7" t="s">
        <v>31</v>
      </c>
      <c r="D1996" s="7" t="s">
        <v>15</v>
      </c>
      <c r="E1996" s="7" t="s">
        <v>52</v>
      </c>
      <c r="F1996" s="8">
        <v>1298.0841</v>
      </c>
      <c r="G1996" s="9">
        <v>22.1025</v>
      </c>
      <c r="H1996" s="10">
        <f t="shared" si="1"/>
        <v>22102.5</v>
      </c>
      <c r="I1996" s="7">
        <v>2197.0</v>
      </c>
      <c r="J1996" s="11">
        <f t="shared" si="2"/>
        <v>10.06030951</v>
      </c>
      <c r="K1996" s="8">
        <f t="shared" si="3"/>
        <v>58.73019342</v>
      </c>
      <c r="L1996" s="7">
        <f t="shared" si="127"/>
        <v>149.5</v>
      </c>
      <c r="M1996" s="8">
        <f t="shared" si="4"/>
        <v>0.3928441031</v>
      </c>
    </row>
    <row r="1997" ht="15.75" hidden="1" customHeight="1">
      <c r="A1997" s="7">
        <v>2021.0</v>
      </c>
      <c r="B1997" s="7">
        <v>8.0</v>
      </c>
      <c r="C1997" s="7" t="s">
        <v>37</v>
      </c>
      <c r="D1997" s="7" t="s">
        <v>15</v>
      </c>
      <c r="E1997" s="7" t="s">
        <v>52</v>
      </c>
      <c r="F1997" s="8">
        <v>2683.1193</v>
      </c>
      <c r="G1997" s="9">
        <v>49.0676</v>
      </c>
      <c r="H1997" s="10">
        <f t="shared" si="1"/>
        <v>49067.6</v>
      </c>
      <c r="I1997" s="7">
        <v>4198.0</v>
      </c>
      <c r="J1997" s="11">
        <f t="shared" si="2"/>
        <v>11.68832778</v>
      </c>
      <c r="K1997" s="8">
        <f t="shared" si="3"/>
        <v>54.68209776</v>
      </c>
      <c r="L1997" s="7">
        <f t="shared" si="127"/>
        <v>149.5</v>
      </c>
      <c r="M1997" s="8">
        <f t="shared" si="4"/>
        <v>0.3657665402</v>
      </c>
    </row>
    <row r="1998" ht="15.75" hidden="1" customHeight="1">
      <c r="A1998" s="7">
        <v>2021.0</v>
      </c>
      <c r="B1998" s="7">
        <v>9.0</v>
      </c>
      <c r="C1998" s="7" t="s">
        <v>14</v>
      </c>
      <c r="D1998" s="7" t="s">
        <v>15</v>
      </c>
      <c r="E1998" s="7" t="s">
        <v>52</v>
      </c>
      <c r="F1998" s="8">
        <v>1100.4579</v>
      </c>
      <c r="G1998" s="9">
        <v>17.6166</v>
      </c>
      <c r="H1998" s="10">
        <f t="shared" si="1"/>
        <v>17616.6</v>
      </c>
      <c r="I1998" s="7">
        <v>563.0</v>
      </c>
      <c r="J1998" s="11">
        <f t="shared" si="2"/>
        <v>31.29058615</v>
      </c>
      <c r="K1998" s="8">
        <f t="shared" si="3"/>
        <v>62.46709921</v>
      </c>
      <c r="L1998" s="7">
        <f t="shared" si="127"/>
        <v>149.5</v>
      </c>
      <c r="M1998" s="8">
        <f t="shared" si="4"/>
        <v>0.4178401285</v>
      </c>
    </row>
    <row r="1999" ht="15.75" hidden="1" customHeight="1">
      <c r="A1999" s="7">
        <v>2021.0</v>
      </c>
      <c r="B1999" s="7">
        <v>9.0</v>
      </c>
      <c r="C1999" s="7" t="s">
        <v>31</v>
      </c>
      <c r="D1999" s="7" t="s">
        <v>15</v>
      </c>
      <c r="E1999" s="7" t="s">
        <v>52</v>
      </c>
      <c r="F1999" s="8">
        <v>1265.2026</v>
      </c>
      <c r="G1999" s="9">
        <v>19.039</v>
      </c>
      <c r="H1999" s="10">
        <f t="shared" si="1"/>
        <v>19039</v>
      </c>
      <c r="I1999" s="7">
        <v>2541.0</v>
      </c>
      <c r="J1999" s="11">
        <f t="shared" si="2"/>
        <v>7.492719402</v>
      </c>
      <c r="K1999" s="8">
        <f t="shared" si="3"/>
        <v>66.45320658</v>
      </c>
      <c r="L1999" s="7">
        <f t="shared" si="127"/>
        <v>149.5</v>
      </c>
      <c r="M1999" s="8">
        <f t="shared" si="4"/>
        <v>0.444503054</v>
      </c>
    </row>
    <row r="2000" ht="15.75" hidden="1" customHeight="1">
      <c r="A2000" s="7">
        <v>2021.0</v>
      </c>
      <c r="B2000" s="7">
        <v>9.0</v>
      </c>
      <c r="C2000" s="7" t="s">
        <v>37</v>
      </c>
      <c r="D2000" s="7" t="s">
        <v>15</v>
      </c>
      <c r="E2000" s="7" t="s">
        <v>52</v>
      </c>
      <c r="F2000" s="8">
        <v>1831.2859</v>
      </c>
      <c r="G2000" s="9">
        <v>29.4026</v>
      </c>
      <c r="H2000" s="10">
        <f t="shared" si="1"/>
        <v>29402.6</v>
      </c>
      <c r="I2000" s="7">
        <v>3746.0</v>
      </c>
      <c r="J2000" s="11">
        <f t="shared" si="2"/>
        <v>7.84906567</v>
      </c>
      <c r="K2000" s="8">
        <f t="shared" si="3"/>
        <v>62.28312802</v>
      </c>
      <c r="L2000" s="7">
        <f t="shared" si="127"/>
        <v>149.5</v>
      </c>
      <c r="M2000" s="8">
        <f t="shared" si="4"/>
        <v>0.416609552</v>
      </c>
    </row>
    <row r="2001" ht="15.75" hidden="1" customHeight="1">
      <c r="A2001" s="7">
        <v>2021.0</v>
      </c>
      <c r="B2001" s="7">
        <v>10.0</v>
      </c>
      <c r="C2001" s="7" t="s">
        <v>14</v>
      </c>
      <c r="D2001" s="7" t="s">
        <v>15</v>
      </c>
      <c r="E2001" s="7" t="s">
        <v>52</v>
      </c>
      <c r="F2001" s="8">
        <v>833.8938</v>
      </c>
      <c r="G2001" s="9">
        <v>12.0022</v>
      </c>
      <c r="H2001" s="10">
        <f t="shared" si="1"/>
        <v>12002.2</v>
      </c>
      <c r="I2001" s="7">
        <v>468.0</v>
      </c>
      <c r="J2001" s="11">
        <f t="shared" si="2"/>
        <v>25.6457265</v>
      </c>
      <c r="K2001" s="8">
        <f t="shared" si="3"/>
        <v>69.47841229</v>
      </c>
      <c r="L2001" s="7">
        <f t="shared" si="127"/>
        <v>149.5</v>
      </c>
      <c r="M2001" s="8">
        <f t="shared" si="4"/>
        <v>0.4647385438</v>
      </c>
    </row>
    <row r="2002" ht="15.75" hidden="1" customHeight="1">
      <c r="A2002" s="7">
        <v>2021.0</v>
      </c>
      <c r="B2002" s="7">
        <v>10.0</v>
      </c>
      <c r="C2002" s="7" t="s">
        <v>31</v>
      </c>
      <c r="D2002" s="7" t="s">
        <v>15</v>
      </c>
      <c r="E2002" s="7" t="s">
        <v>52</v>
      </c>
      <c r="F2002" s="8">
        <v>867.9115</v>
      </c>
      <c r="G2002" s="9">
        <v>13.6879</v>
      </c>
      <c r="H2002" s="10">
        <f t="shared" si="1"/>
        <v>13687.9</v>
      </c>
      <c r="I2002" s="7">
        <v>1713.0</v>
      </c>
      <c r="J2002" s="11">
        <f t="shared" si="2"/>
        <v>7.990601284</v>
      </c>
      <c r="K2002" s="8">
        <f t="shared" si="3"/>
        <v>63.40720636</v>
      </c>
      <c r="L2002" s="7">
        <f t="shared" si="127"/>
        <v>149.5</v>
      </c>
      <c r="M2002" s="8">
        <f t="shared" si="4"/>
        <v>0.4241284707</v>
      </c>
    </row>
    <row r="2003" ht="15.75" hidden="1" customHeight="1">
      <c r="A2003" s="7">
        <v>2021.0</v>
      </c>
      <c r="B2003" s="7">
        <v>10.0</v>
      </c>
      <c r="C2003" s="7" t="s">
        <v>37</v>
      </c>
      <c r="D2003" s="7" t="s">
        <v>15</v>
      </c>
      <c r="E2003" s="7" t="s">
        <v>52</v>
      </c>
      <c r="F2003" s="8">
        <v>1875.1751</v>
      </c>
      <c r="G2003" s="9">
        <v>27.9039</v>
      </c>
      <c r="H2003" s="10">
        <f t="shared" si="1"/>
        <v>27903.9</v>
      </c>
      <c r="I2003" s="7">
        <v>2625.0</v>
      </c>
      <c r="J2003" s="11">
        <f t="shared" si="2"/>
        <v>10.63005714</v>
      </c>
      <c r="K2003" s="8">
        <f t="shared" si="3"/>
        <v>67.20118335</v>
      </c>
      <c r="L2003" s="7">
        <f t="shared" si="127"/>
        <v>149.5</v>
      </c>
      <c r="M2003" s="8">
        <f t="shared" si="4"/>
        <v>0.4495062431</v>
      </c>
    </row>
    <row r="2004" ht="15.75" hidden="1" customHeight="1">
      <c r="A2004" s="7">
        <v>2021.0</v>
      </c>
      <c r="B2004" s="7">
        <v>11.0</v>
      </c>
      <c r="C2004" s="7" t="s">
        <v>14</v>
      </c>
      <c r="D2004" s="7" t="s">
        <v>15</v>
      </c>
      <c r="E2004" s="7" t="s">
        <v>52</v>
      </c>
      <c r="F2004" s="8">
        <v>894.7549</v>
      </c>
      <c r="G2004" s="9">
        <v>13.2139</v>
      </c>
      <c r="H2004" s="10">
        <f t="shared" si="1"/>
        <v>13213.9</v>
      </c>
      <c r="I2004" s="7">
        <v>461.0</v>
      </c>
      <c r="J2004" s="11">
        <f t="shared" si="2"/>
        <v>28.66355748</v>
      </c>
      <c r="K2004" s="8">
        <f t="shared" si="3"/>
        <v>67.71315811</v>
      </c>
      <c r="L2004" s="7">
        <f t="shared" si="127"/>
        <v>149.5</v>
      </c>
      <c r="M2004" s="8">
        <f t="shared" si="4"/>
        <v>0.4529308235</v>
      </c>
    </row>
    <row r="2005" ht="15.75" hidden="1" customHeight="1">
      <c r="A2005" s="7">
        <v>2021.0</v>
      </c>
      <c r="B2005" s="7">
        <v>11.0</v>
      </c>
      <c r="C2005" s="7" t="s">
        <v>31</v>
      </c>
      <c r="D2005" s="7" t="s">
        <v>15</v>
      </c>
      <c r="E2005" s="7" t="s">
        <v>52</v>
      </c>
      <c r="F2005" s="8">
        <v>749.0576</v>
      </c>
      <c r="G2005" s="9">
        <v>11.4728</v>
      </c>
      <c r="H2005" s="10">
        <f t="shared" si="1"/>
        <v>11472.8</v>
      </c>
      <c r="I2005" s="7">
        <v>1711.0</v>
      </c>
      <c r="J2005" s="11">
        <f t="shared" si="2"/>
        <v>6.705318527</v>
      </c>
      <c r="K2005" s="8">
        <f t="shared" si="3"/>
        <v>65.28986821</v>
      </c>
      <c r="L2005" s="7">
        <f t="shared" si="127"/>
        <v>149.5</v>
      </c>
      <c r="M2005" s="8">
        <f t="shared" si="4"/>
        <v>0.4367215265</v>
      </c>
    </row>
    <row r="2006" ht="15.75" hidden="1" customHeight="1">
      <c r="A2006" s="7">
        <v>2021.0</v>
      </c>
      <c r="B2006" s="7">
        <v>11.0</v>
      </c>
      <c r="C2006" s="7" t="s">
        <v>37</v>
      </c>
      <c r="D2006" s="7" t="s">
        <v>15</v>
      </c>
      <c r="E2006" s="7" t="s">
        <v>52</v>
      </c>
      <c r="F2006" s="8">
        <v>1339.4531</v>
      </c>
      <c r="G2006" s="9">
        <v>17.9486</v>
      </c>
      <c r="H2006" s="10">
        <f t="shared" si="1"/>
        <v>17948.6</v>
      </c>
      <c r="I2006" s="7">
        <v>2387.0</v>
      </c>
      <c r="J2006" s="11">
        <f t="shared" si="2"/>
        <v>7.519312945</v>
      </c>
      <c r="K2006" s="8">
        <f t="shared" si="3"/>
        <v>74.62716312</v>
      </c>
      <c r="L2006" s="7">
        <f t="shared" si="127"/>
        <v>149.5</v>
      </c>
      <c r="M2006" s="8">
        <f t="shared" si="4"/>
        <v>0.4991783486</v>
      </c>
    </row>
    <row r="2007" ht="15.75" hidden="1" customHeight="1">
      <c r="A2007" s="7">
        <v>2021.0</v>
      </c>
      <c r="B2007" s="7">
        <v>12.0</v>
      </c>
      <c r="C2007" s="7" t="s">
        <v>14</v>
      </c>
      <c r="D2007" s="7" t="s">
        <v>15</v>
      </c>
      <c r="E2007" s="7" t="s">
        <v>52</v>
      </c>
      <c r="F2007" s="8">
        <v>748.8579</v>
      </c>
      <c r="G2007" s="9">
        <v>10.5903</v>
      </c>
      <c r="H2007" s="10">
        <f t="shared" si="1"/>
        <v>10590.3</v>
      </c>
      <c r="I2007" s="7">
        <v>428.0</v>
      </c>
      <c r="J2007" s="11">
        <f t="shared" si="2"/>
        <v>24.74369159</v>
      </c>
      <c r="K2007" s="8">
        <f t="shared" si="3"/>
        <v>70.71167956</v>
      </c>
      <c r="L2007" s="7">
        <f t="shared" si="127"/>
        <v>149.5</v>
      </c>
      <c r="M2007" s="8">
        <f t="shared" si="4"/>
        <v>0.4729878231</v>
      </c>
    </row>
    <row r="2008" ht="15.75" hidden="1" customHeight="1">
      <c r="A2008" s="7">
        <v>2021.0</v>
      </c>
      <c r="B2008" s="7">
        <v>12.0</v>
      </c>
      <c r="C2008" s="7" t="s">
        <v>31</v>
      </c>
      <c r="D2008" s="7" t="s">
        <v>15</v>
      </c>
      <c r="E2008" s="7" t="s">
        <v>52</v>
      </c>
      <c r="F2008" s="8">
        <v>549.3443</v>
      </c>
      <c r="G2008" s="9">
        <v>7.8182</v>
      </c>
      <c r="H2008" s="10">
        <f t="shared" si="1"/>
        <v>7818.2</v>
      </c>
      <c r="I2008" s="7">
        <v>1153.0</v>
      </c>
      <c r="J2008" s="11">
        <f t="shared" si="2"/>
        <v>6.78074588</v>
      </c>
      <c r="K2008" s="8">
        <f t="shared" si="3"/>
        <v>70.2648052</v>
      </c>
      <c r="L2008" s="7">
        <f t="shared" si="127"/>
        <v>149.5</v>
      </c>
      <c r="M2008" s="8">
        <f t="shared" si="4"/>
        <v>0.469998697</v>
      </c>
    </row>
    <row r="2009" ht="15.75" hidden="1" customHeight="1">
      <c r="A2009" s="7">
        <v>2021.0</v>
      </c>
      <c r="B2009" s="7">
        <v>12.0</v>
      </c>
      <c r="C2009" s="7" t="s">
        <v>37</v>
      </c>
      <c r="D2009" s="7" t="s">
        <v>15</v>
      </c>
      <c r="E2009" s="7" t="s">
        <v>52</v>
      </c>
      <c r="F2009" s="8">
        <v>1721.9886</v>
      </c>
      <c r="G2009" s="9">
        <v>25.2956</v>
      </c>
      <c r="H2009" s="10">
        <f t="shared" si="1"/>
        <v>25295.6</v>
      </c>
      <c r="I2009" s="7">
        <v>2417.0</v>
      </c>
      <c r="J2009" s="11">
        <f t="shared" si="2"/>
        <v>10.46570128</v>
      </c>
      <c r="K2009" s="8">
        <f t="shared" si="3"/>
        <v>68.07462958</v>
      </c>
      <c r="L2009" s="7">
        <f t="shared" si="127"/>
        <v>149.5</v>
      </c>
      <c r="M2009" s="8">
        <f t="shared" si="4"/>
        <v>0.4553486928</v>
      </c>
    </row>
  </sheetData>
  <autoFilter ref="$A$1:$AA$2009">
    <filterColumn colId="2">
      <filters>
        <filter val="Hypermarkets"/>
      </filters>
    </filterColumn>
    <filterColumn colId="4">
      <filters>
        <filter val="600-899G"/>
        <filter val="350-399G"/>
        <filter val="&lt;200G"/>
        <filter val="400-599G"/>
        <filter val="300-349G"/>
        <filter val="250-299G"/>
      </filters>
    </filterColumn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7.43"/>
    <col customWidth="1" min="2" max="2" width="4.0"/>
    <col customWidth="1" min="4" max="4" width="6.0"/>
    <col customWidth="1" min="5" max="5" width="8.14"/>
    <col customWidth="1" min="6" max="7" width="9.86"/>
  </cols>
  <sheetData>
    <row r="1">
      <c r="F1" s="14" t="s">
        <v>69</v>
      </c>
      <c r="G1" s="14" t="s">
        <v>70</v>
      </c>
    </row>
    <row r="2">
      <c r="F2" s="15">
        <f t="shared" ref="F2:F28" si="1">E2*100</f>
        <v>36.11160121</v>
      </c>
      <c r="G2" s="17">
        <v>44105.0</v>
      </c>
    </row>
    <row r="3">
      <c r="F3" s="15">
        <f t="shared" si="1"/>
        <v>47.06897427</v>
      </c>
      <c r="G3" s="17">
        <v>44136.0</v>
      </c>
    </row>
    <row r="4">
      <c r="F4" s="15">
        <f t="shared" si="1"/>
        <v>41.0914972</v>
      </c>
      <c r="G4" s="17">
        <v>44166.0</v>
      </c>
    </row>
    <row r="5">
      <c r="F5" s="15">
        <f t="shared" si="1"/>
        <v>44.58843956</v>
      </c>
      <c r="G5" s="17">
        <v>44197.0</v>
      </c>
    </row>
    <row r="6">
      <c r="F6" s="15">
        <f t="shared" si="1"/>
        <v>41.93844232</v>
      </c>
      <c r="G6" s="17">
        <v>44228.0</v>
      </c>
    </row>
    <row r="7">
      <c r="F7" s="15">
        <f t="shared" si="1"/>
        <v>44.74099236</v>
      </c>
      <c r="G7" s="17">
        <v>44256.0</v>
      </c>
    </row>
    <row r="8">
      <c r="F8" s="15">
        <f t="shared" si="1"/>
        <v>47.06536385</v>
      </c>
      <c r="G8" s="17">
        <v>44287.0</v>
      </c>
    </row>
    <row r="9">
      <c r="F9" s="15">
        <f t="shared" si="1"/>
        <v>42.91736038</v>
      </c>
      <c r="G9" s="17">
        <v>44317.0</v>
      </c>
    </row>
    <row r="10">
      <c r="F10" s="15">
        <f t="shared" si="1"/>
        <v>42.2205338</v>
      </c>
      <c r="G10" s="17">
        <v>44348.0</v>
      </c>
    </row>
    <row r="11">
      <c r="F11" s="15">
        <f t="shared" si="1"/>
        <v>38.13422569</v>
      </c>
      <c r="G11" s="17">
        <v>44378.0</v>
      </c>
    </row>
    <row r="12">
      <c r="F12" s="15">
        <f t="shared" si="1"/>
        <v>40.45931333</v>
      </c>
      <c r="G12" s="17">
        <v>44409.0</v>
      </c>
    </row>
    <row r="13">
      <c r="F13" s="15">
        <f t="shared" si="1"/>
        <v>41.78401285</v>
      </c>
      <c r="G13" s="17">
        <v>44440.0</v>
      </c>
    </row>
    <row r="14">
      <c r="F14" s="15">
        <f t="shared" si="1"/>
        <v>46.47385438</v>
      </c>
      <c r="G14" s="17">
        <v>44470.0</v>
      </c>
    </row>
    <row r="15">
      <c r="F15" s="15">
        <f t="shared" si="1"/>
        <v>45.29308235</v>
      </c>
      <c r="G15" s="17">
        <v>44501.0</v>
      </c>
    </row>
    <row r="16">
      <c r="F16" s="15">
        <f t="shared" si="1"/>
        <v>47.29878231</v>
      </c>
      <c r="G16" s="17">
        <v>44531.0</v>
      </c>
    </row>
    <row r="17">
      <c r="F17" s="15">
        <f t="shared" si="1"/>
        <v>48.76687107</v>
      </c>
      <c r="G17" s="17">
        <v>44562.0</v>
      </c>
    </row>
    <row r="18">
      <c r="F18" s="15">
        <f t="shared" si="1"/>
        <v>45.50797211</v>
      </c>
      <c r="G18" s="17">
        <v>44593.0</v>
      </c>
    </row>
    <row r="19">
      <c r="F19" s="15">
        <f t="shared" si="1"/>
        <v>45.77078726</v>
      </c>
      <c r="G19" s="17">
        <v>44621.0</v>
      </c>
    </row>
    <row r="20">
      <c r="F20" s="15">
        <f t="shared" si="1"/>
        <v>52.35344244</v>
      </c>
      <c r="G20" s="17">
        <v>44652.0</v>
      </c>
    </row>
    <row r="21">
      <c r="F21" s="15">
        <f t="shared" si="1"/>
        <v>53.92346438</v>
      </c>
      <c r="G21" s="17">
        <v>44682.0</v>
      </c>
    </row>
    <row r="22">
      <c r="F22" s="15">
        <f t="shared" si="1"/>
        <v>53.62562054</v>
      </c>
      <c r="G22" s="17">
        <v>44713.0</v>
      </c>
    </row>
    <row r="23">
      <c r="F23" s="15">
        <f t="shared" si="1"/>
        <v>51.35719532</v>
      </c>
      <c r="G23" s="17">
        <v>44743.0</v>
      </c>
    </row>
    <row r="24">
      <c r="F24" s="15">
        <f t="shared" si="1"/>
        <v>46.95919481</v>
      </c>
      <c r="G24" s="17">
        <v>44774.0</v>
      </c>
    </row>
    <row r="25">
      <c r="F25" s="15">
        <f t="shared" si="1"/>
        <v>41.88367261</v>
      </c>
      <c r="G25" s="17">
        <v>44805.0</v>
      </c>
    </row>
    <row r="26">
      <c r="F26" s="15">
        <f t="shared" si="1"/>
        <v>49.46894978</v>
      </c>
      <c r="G26" s="17">
        <v>44835.0</v>
      </c>
    </row>
    <row r="27">
      <c r="F27" s="15">
        <f t="shared" si="1"/>
        <v>47.89059175</v>
      </c>
      <c r="G27" s="17">
        <v>44866.0</v>
      </c>
    </row>
    <row r="28">
      <c r="F28" s="15">
        <f t="shared" si="1"/>
        <v>54.84490899</v>
      </c>
      <c r="G28" s="17">
        <v>44896.0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43"/>
    <col customWidth="1" min="3" max="3" width="18.57"/>
    <col customWidth="1" min="4" max="4" width="16.71"/>
    <col customWidth="1" min="5" max="5" width="19.14"/>
  </cols>
  <sheetData>
    <row r="1">
      <c r="A1" s="18" t="s">
        <v>1</v>
      </c>
      <c r="B1" s="18" t="s">
        <v>3</v>
      </c>
      <c r="C1" s="18" t="s">
        <v>4</v>
      </c>
      <c r="D1" s="15" t="s">
        <v>5</v>
      </c>
      <c r="E1" s="16" t="s">
        <v>9</v>
      </c>
      <c r="F1" s="15" t="s">
        <v>12</v>
      </c>
    </row>
    <row r="2">
      <c r="A2" s="18">
        <v>1.0</v>
      </c>
      <c r="B2" s="18" t="s">
        <v>15</v>
      </c>
      <c r="C2" s="18" t="s">
        <v>17</v>
      </c>
      <c r="D2" s="15">
        <v>5622.580442</v>
      </c>
      <c r="E2" s="16">
        <v>76.83944591029024</v>
      </c>
      <c r="F2" s="15">
        <v>0.2577688449040391</v>
      </c>
    </row>
    <row r="3" hidden="1">
      <c r="A3" s="18">
        <v>1.0</v>
      </c>
      <c r="B3" s="18" t="s">
        <v>15</v>
      </c>
      <c r="C3" s="18" t="s">
        <v>18</v>
      </c>
      <c r="D3" s="15">
        <v>4457.22479</v>
      </c>
      <c r="E3" s="16">
        <v>60.67962085308058</v>
      </c>
      <c r="F3" s="15">
        <v>0.23231779456896745</v>
      </c>
    </row>
    <row r="4" hidden="1">
      <c r="A4" s="18">
        <v>1.0</v>
      </c>
      <c r="B4" s="18" t="s">
        <v>20</v>
      </c>
      <c r="C4" s="18" t="s">
        <v>18</v>
      </c>
      <c r="D4" s="15">
        <v>7611.563208</v>
      </c>
      <c r="E4" s="16">
        <v>61.71524725274725</v>
      </c>
      <c r="F4" s="15">
        <v>0.339167720872867</v>
      </c>
    </row>
    <row r="5">
      <c r="A5" s="18">
        <v>2.0</v>
      </c>
      <c r="B5" s="18" t="s">
        <v>15</v>
      </c>
      <c r="C5" s="18" t="s">
        <v>17</v>
      </c>
      <c r="D5" s="15">
        <v>4702.004113</v>
      </c>
      <c r="E5" s="16">
        <v>63.321102150537634</v>
      </c>
      <c r="F5" s="15">
        <v>0.2665077124881151</v>
      </c>
    </row>
    <row r="6" hidden="1">
      <c r="A6" s="18">
        <v>2.0</v>
      </c>
      <c r="B6" s="18" t="s">
        <v>15</v>
      </c>
      <c r="C6" s="18" t="s">
        <v>18</v>
      </c>
      <c r="D6" s="15">
        <v>3969.19894</v>
      </c>
      <c r="E6" s="16">
        <v>50.56973478939157</v>
      </c>
      <c r="F6" s="15">
        <v>0.24514253264592614</v>
      </c>
    </row>
    <row r="7" hidden="1">
      <c r="A7" s="18">
        <v>2.0</v>
      </c>
      <c r="B7" s="18" t="s">
        <v>20</v>
      </c>
      <c r="C7" s="18" t="s">
        <v>18</v>
      </c>
      <c r="D7" s="15">
        <v>5962.643043</v>
      </c>
      <c r="E7" s="16">
        <v>51.656772334293954</v>
      </c>
      <c r="F7" s="15">
        <v>0.3329787979098714</v>
      </c>
    </row>
    <row r="8">
      <c r="A8" s="18">
        <v>3.0</v>
      </c>
      <c r="B8" s="18" t="s">
        <v>15</v>
      </c>
      <c r="C8" s="18" t="s">
        <v>17</v>
      </c>
      <c r="D8" s="15">
        <v>7356.761192</v>
      </c>
      <c r="E8" s="16">
        <v>103.72165963431785</v>
      </c>
      <c r="F8" s="15">
        <v>0.26637642046863536</v>
      </c>
    </row>
    <row r="9" hidden="1">
      <c r="A9" s="18">
        <v>3.0</v>
      </c>
      <c r="B9" s="18" t="s">
        <v>15</v>
      </c>
      <c r="C9" s="18" t="s">
        <v>18</v>
      </c>
      <c r="D9" s="15">
        <v>6568.246391</v>
      </c>
      <c r="E9" s="16">
        <v>89.89352750809063</v>
      </c>
      <c r="F9" s="15">
        <v>0.23669933910351373</v>
      </c>
    </row>
    <row r="10" hidden="1">
      <c r="A10" s="18">
        <v>3.0</v>
      </c>
      <c r="B10" s="18" t="s">
        <v>20</v>
      </c>
      <c r="C10" s="18" t="s">
        <v>18</v>
      </c>
      <c r="D10" s="15">
        <v>9020.890311</v>
      </c>
      <c r="E10" s="16">
        <v>66.97333333333333</v>
      </c>
      <c r="F10" s="15">
        <v>0.39949212428301945</v>
      </c>
    </row>
    <row r="11">
      <c r="A11" s="18">
        <v>4.0</v>
      </c>
      <c r="B11" s="18" t="s">
        <v>15</v>
      </c>
      <c r="C11" s="18" t="s">
        <v>17</v>
      </c>
      <c r="D11" s="15">
        <v>5684.181431</v>
      </c>
      <c r="E11" s="16">
        <v>79.89057437407952</v>
      </c>
      <c r="F11" s="15">
        <v>0.27980198532615874</v>
      </c>
    </row>
    <row r="12" hidden="1">
      <c r="A12" s="18">
        <v>4.0</v>
      </c>
      <c r="B12" s="18" t="s">
        <v>15</v>
      </c>
      <c r="C12" s="18" t="s">
        <v>18</v>
      </c>
      <c r="D12" s="15">
        <v>3564.350803</v>
      </c>
      <c r="E12" s="16">
        <v>47.92379182156134</v>
      </c>
      <c r="F12" s="15">
        <v>0.2767652113192198</v>
      </c>
    </row>
    <row r="13" hidden="1">
      <c r="A13" s="18">
        <v>4.0</v>
      </c>
      <c r="B13" s="18" t="s">
        <v>20</v>
      </c>
      <c r="C13" s="18" t="s">
        <v>18</v>
      </c>
      <c r="D13" s="15">
        <v>6304.313433</v>
      </c>
      <c r="E13" s="16">
        <v>46.02890995260663</v>
      </c>
      <c r="F13" s="15">
        <v>0.4331795085207839</v>
      </c>
    </row>
    <row r="14">
      <c r="A14" s="18">
        <v>5.0</v>
      </c>
      <c r="B14" s="18" t="s">
        <v>15</v>
      </c>
      <c r="C14" s="18" t="s">
        <v>17</v>
      </c>
      <c r="D14" s="15">
        <v>4568.309267</v>
      </c>
      <c r="E14" s="16">
        <v>63.113737075332345</v>
      </c>
      <c r="F14" s="15">
        <v>0.28549013782090776</v>
      </c>
    </row>
    <row r="15" hidden="1">
      <c r="A15" s="18">
        <v>5.0</v>
      </c>
      <c r="B15" s="18" t="s">
        <v>15</v>
      </c>
      <c r="C15" s="18" t="s">
        <v>18</v>
      </c>
      <c r="D15" s="15">
        <v>4738.784354</v>
      </c>
      <c r="E15" s="16">
        <v>69.80559566787004</v>
      </c>
      <c r="F15" s="15">
        <v>0.24531914997979856</v>
      </c>
    </row>
    <row r="16" hidden="1">
      <c r="A16" s="18">
        <v>5.0</v>
      </c>
      <c r="B16" s="18" t="s">
        <v>20</v>
      </c>
      <c r="C16" s="18" t="s">
        <v>18</v>
      </c>
      <c r="D16" s="15">
        <v>6829.434676</v>
      </c>
      <c r="E16" s="16">
        <v>52.66841294298922</v>
      </c>
      <c r="F16" s="15">
        <v>0.3999947894462519</v>
      </c>
    </row>
    <row r="17">
      <c r="A17" s="18">
        <v>6.0</v>
      </c>
      <c r="B17" s="18" t="s">
        <v>15</v>
      </c>
      <c r="C17" s="18" t="s">
        <v>17</v>
      </c>
      <c r="D17" s="15">
        <v>5681.495903</v>
      </c>
      <c r="E17" s="16">
        <v>83.50249632892805</v>
      </c>
      <c r="F17" s="15">
        <v>0.2667867797196672</v>
      </c>
    </row>
    <row r="18" hidden="1">
      <c r="A18" s="18">
        <v>6.0</v>
      </c>
      <c r="B18" s="18" t="s">
        <v>15</v>
      </c>
      <c r="C18" s="18" t="s">
        <v>18</v>
      </c>
      <c r="D18" s="15">
        <v>2922.396679</v>
      </c>
      <c r="E18" s="16">
        <v>40.73763440860215</v>
      </c>
      <c r="F18" s="15">
        <v>0.25737933106345356</v>
      </c>
    </row>
    <row r="19" hidden="1">
      <c r="A19" s="18">
        <v>6.0</v>
      </c>
      <c r="B19" s="18" t="s">
        <v>20</v>
      </c>
      <c r="C19" s="18" t="s">
        <v>18</v>
      </c>
      <c r="D19" s="15">
        <v>5610.048795</v>
      </c>
      <c r="E19" s="16">
        <v>42.81194968553459</v>
      </c>
      <c r="F19" s="15">
        <v>0.41248582064751943</v>
      </c>
    </row>
    <row r="20">
      <c r="A20" s="18">
        <v>7.0</v>
      </c>
      <c r="B20" s="18" t="s">
        <v>15</v>
      </c>
      <c r="C20" s="18" t="s">
        <v>17</v>
      </c>
      <c r="D20" s="15">
        <v>4003.448941</v>
      </c>
      <c r="E20" s="16">
        <v>58.11758409785932</v>
      </c>
      <c r="F20" s="15">
        <v>0.2812530047552878</v>
      </c>
    </row>
    <row r="21" hidden="1">
      <c r="A21" s="18">
        <v>7.0</v>
      </c>
      <c r="B21" s="18" t="s">
        <v>15</v>
      </c>
      <c r="C21" s="18" t="s">
        <v>18</v>
      </c>
      <c r="D21" s="15">
        <v>3206.174313</v>
      </c>
      <c r="E21" s="16">
        <v>44.93271719038817</v>
      </c>
      <c r="F21" s="15">
        <v>0.26405335533076335</v>
      </c>
    </row>
    <row r="22" hidden="1">
      <c r="A22" s="18">
        <v>7.0</v>
      </c>
      <c r="B22" s="18" t="s">
        <v>20</v>
      </c>
      <c r="C22" s="18" t="s">
        <v>18</v>
      </c>
      <c r="D22" s="15">
        <v>7236.981536</v>
      </c>
      <c r="E22" s="16">
        <v>64.64401913875598</v>
      </c>
      <c r="F22" s="15">
        <v>0.3574588723797987</v>
      </c>
    </row>
    <row r="23">
      <c r="A23" s="18">
        <v>8.0</v>
      </c>
      <c r="B23" s="18" t="s">
        <v>15</v>
      </c>
      <c r="C23" s="18" t="s">
        <v>17</v>
      </c>
      <c r="D23" s="15">
        <v>3368.865598</v>
      </c>
      <c r="E23" s="16">
        <v>48.14716981132076</v>
      </c>
      <c r="F23" s="15">
        <v>0.2937676599426854</v>
      </c>
    </row>
    <row r="24" hidden="1">
      <c r="A24" s="18">
        <v>8.0</v>
      </c>
      <c r="B24" s="18" t="s">
        <v>15</v>
      </c>
      <c r="C24" s="18" t="s">
        <v>18</v>
      </c>
      <c r="D24" s="15">
        <v>3372.173873</v>
      </c>
      <c r="E24" s="16">
        <v>53.05784114052953</v>
      </c>
      <c r="F24" s="15">
        <v>0.25914533748070523</v>
      </c>
    </row>
    <row r="25" hidden="1">
      <c r="A25" s="18">
        <v>8.0</v>
      </c>
      <c r="B25" s="18" t="s">
        <v>20</v>
      </c>
      <c r="C25" s="18" t="s">
        <v>18</v>
      </c>
      <c r="D25" s="15">
        <v>5767.139737</v>
      </c>
      <c r="E25" s="16">
        <v>45.2122383252818</v>
      </c>
      <c r="F25" s="15">
        <v>0.4112229776648087</v>
      </c>
    </row>
    <row r="26" hidden="1">
      <c r="A26" s="18">
        <v>9.0</v>
      </c>
      <c r="B26" s="18" t="s">
        <v>20</v>
      </c>
      <c r="C26" s="18" t="s">
        <v>18</v>
      </c>
      <c r="D26" s="15">
        <v>7477.973324</v>
      </c>
      <c r="E26" s="16">
        <v>62.648392282958206</v>
      </c>
      <c r="F26" s="15">
        <v>0.3841918112254522</v>
      </c>
    </row>
    <row r="27">
      <c r="A27" s="18">
        <v>9.0</v>
      </c>
      <c r="B27" s="18" t="s">
        <v>15</v>
      </c>
      <c r="C27" s="18" t="s">
        <v>17</v>
      </c>
      <c r="D27" s="15">
        <v>3683.346589</v>
      </c>
      <c r="E27" s="16">
        <v>65.68520499108735</v>
      </c>
      <c r="F27" s="15">
        <v>0.26690723320322535</v>
      </c>
    </row>
    <row r="28" hidden="1">
      <c r="A28" s="18">
        <v>9.0</v>
      </c>
      <c r="B28" s="18" t="s">
        <v>15</v>
      </c>
      <c r="C28" s="18" t="s">
        <v>18</v>
      </c>
      <c r="D28" s="15">
        <v>2658.162426</v>
      </c>
      <c r="E28" s="16">
        <v>43.8161220043573</v>
      </c>
      <c r="F28" s="15">
        <v>0.2646058244246355</v>
      </c>
    </row>
    <row r="29">
      <c r="A29" s="18">
        <v>10.0</v>
      </c>
      <c r="B29" s="18" t="s">
        <v>15</v>
      </c>
      <c r="C29" s="18" t="s">
        <v>17</v>
      </c>
      <c r="D29" s="15">
        <v>5995.710542</v>
      </c>
      <c r="E29" s="16">
        <v>104.26282051282051</v>
      </c>
      <c r="F29" s="15">
        <v>0.24607912679555935</v>
      </c>
    </row>
    <row r="30" hidden="1">
      <c r="A30" s="18">
        <v>10.0</v>
      </c>
      <c r="B30" s="18" t="s">
        <v>15</v>
      </c>
      <c r="C30" s="18" t="s">
        <v>18</v>
      </c>
      <c r="D30" s="15">
        <v>4346.872331</v>
      </c>
      <c r="E30" s="16">
        <v>66.99195402298851</v>
      </c>
      <c r="F30" s="15">
        <v>0.24885607321486278</v>
      </c>
    </row>
    <row r="31" hidden="1">
      <c r="A31" s="18">
        <v>10.0</v>
      </c>
      <c r="B31" s="18" t="s">
        <v>20</v>
      </c>
      <c r="C31" s="18" t="s">
        <v>18</v>
      </c>
      <c r="D31" s="15">
        <v>6797.677053</v>
      </c>
      <c r="E31" s="16">
        <v>52.512559618441976</v>
      </c>
      <c r="F31" s="15">
        <v>0.41201326865763266</v>
      </c>
    </row>
    <row r="32" hidden="1">
      <c r="A32" s="18">
        <v>11.0</v>
      </c>
      <c r="B32" s="18" t="s">
        <v>20</v>
      </c>
      <c r="C32" s="18" t="s">
        <v>18</v>
      </c>
      <c r="D32" s="15">
        <v>9408.441847</v>
      </c>
      <c r="E32" s="16">
        <v>82.43182527301092</v>
      </c>
      <c r="F32" s="15">
        <v>0.3564751548750807</v>
      </c>
    </row>
    <row r="33">
      <c r="A33" s="18">
        <v>11.0</v>
      </c>
      <c r="B33" s="18" t="s">
        <v>15</v>
      </c>
      <c r="C33" s="18" t="s">
        <v>17</v>
      </c>
      <c r="D33" s="15">
        <v>4540.566278</v>
      </c>
      <c r="E33" s="16">
        <v>79.66645264847511</v>
      </c>
      <c r="F33" s="15">
        <v>0.24428380227705337</v>
      </c>
    </row>
    <row r="34" hidden="1">
      <c r="A34" s="18">
        <v>11.0</v>
      </c>
      <c r="B34" s="18" t="s">
        <v>15</v>
      </c>
      <c r="C34" s="18" t="s">
        <v>18</v>
      </c>
      <c r="D34" s="15">
        <v>3393.635887</v>
      </c>
      <c r="E34" s="16">
        <v>51.669679849340866</v>
      </c>
      <c r="F34" s="15">
        <v>0.24762783434681557</v>
      </c>
    </row>
    <row r="35" hidden="1">
      <c r="A35" s="18">
        <v>12.0</v>
      </c>
      <c r="B35" s="18" t="s">
        <v>20</v>
      </c>
      <c r="C35" s="18" t="s">
        <v>18</v>
      </c>
      <c r="D35" s="15">
        <v>7988.045344</v>
      </c>
      <c r="E35" s="16">
        <v>67.81723577235772</v>
      </c>
      <c r="F35" s="15">
        <v>0.38343330162298406</v>
      </c>
    </row>
    <row r="36">
      <c r="A36" s="18">
        <v>12.0</v>
      </c>
      <c r="B36" s="18" t="s">
        <v>15</v>
      </c>
      <c r="C36" s="18" t="s">
        <v>17</v>
      </c>
      <c r="D36" s="15">
        <v>3098.274716</v>
      </c>
      <c r="E36" s="16">
        <v>44.29194630872483</v>
      </c>
      <c r="F36" s="15">
        <v>0.3133986175066263</v>
      </c>
    </row>
    <row r="37" hidden="1">
      <c r="A37" s="18">
        <v>12.0</v>
      </c>
      <c r="B37" s="18" t="s">
        <v>15</v>
      </c>
      <c r="C37" s="18" t="s">
        <v>18</v>
      </c>
      <c r="D37" s="15">
        <v>3720.114364</v>
      </c>
      <c r="E37" s="16">
        <v>58.845596868884535</v>
      </c>
      <c r="F37" s="15">
        <v>0.2476771412268135</v>
      </c>
    </row>
    <row r="39">
      <c r="A39" s="19" t="s">
        <v>71</v>
      </c>
    </row>
    <row r="40">
      <c r="A40" s="14" t="s">
        <v>72</v>
      </c>
      <c r="B40" s="14" t="s">
        <v>73</v>
      </c>
      <c r="C40" s="14" t="s">
        <v>74</v>
      </c>
    </row>
    <row r="41">
      <c r="A41" s="14" t="s">
        <v>75</v>
      </c>
      <c r="B41" s="15">
        <v>5622.580442</v>
      </c>
      <c r="C41" s="15">
        <v>7611.563208</v>
      </c>
    </row>
    <row r="42">
      <c r="A42" s="14" t="s">
        <v>76</v>
      </c>
      <c r="B42" s="15">
        <v>4702.004113</v>
      </c>
      <c r="C42" s="15">
        <v>5962.643043</v>
      </c>
    </row>
    <row r="43">
      <c r="A43" s="14" t="s">
        <v>77</v>
      </c>
      <c r="B43" s="15">
        <v>7356.761192</v>
      </c>
      <c r="C43" s="15">
        <v>9020.890311</v>
      </c>
    </row>
    <row r="44">
      <c r="A44" s="14" t="s">
        <v>78</v>
      </c>
      <c r="B44" s="15">
        <v>5684.181431</v>
      </c>
      <c r="C44" s="15">
        <v>6304.313433</v>
      </c>
    </row>
    <row r="45">
      <c r="A45" s="14" t="s">
        <v>79</v>
      </c>
      <c r="B45" s="15">
        <v>4568.309267</v>
      </c>
      <c r="C45" s="15">
        <v>6829.434676</v>
      </c>
    </row>
    <row r="46">
      <c r="A46" s="14" t="s">
        <v>80</v>
      </c>
      <c r="B46" s="15">
        <v>5681.495903</v>
      </c>
      <c r="C46" s="15">
        <v>5610.048795</v>
      </c>
    </row>
    <row r="47">
      <c r="A47" s="14" t="s">
        <v>81</v>
      </c>
      <c r="B47" s="15">
        <v>4003.448941</v>
      </c>
      <c r="C47" s="15">
        <v>7236.981536</v>
      </c>
    </row>
    <row r="48">
      <c r="A48" s="14" t="s">
        <v>82</v>
      </c>
      <c r="B48" s="15">
        <v>3368.865598</v>
      </c>
      <c r="C48" s="15">
        <v>5767.139737</v>
      </c>
    </row>
    <row r="49">
      <c r="A49" s="14" t="s">
        <v>83</v>
      </c>
      <c r="B49" s="15">
        <v>3683.346589</v>
      </c>
      <c r="C49" s="15">
        <v>7477.973324</v>
      </c>
    </row>
    <row r="50">
      <c r="A50" s="14" t="s">
        <v>84</v>
      </c>
      <c r="B50" s="15">
        <v>5995.710542</v>
      </c>
      <c r="C50" s="15">
        <v>6797.677053</v>
      </c>
    </row>
    <row r="51">
      <c r="A51" s="14" t="s">
        <v>85</v>
      </c>
      <c r="B51" s="15">
        <v>4540.566278</v>
      </c>
      <c r="C51" s="15">
        <v>9408.441847</v>
      </c>
    </row>
    <row r="52">
      <c r="A52" s="14" t="s">
        <v>86</v>
      </c>
      <c r="B52" s="15">
        <v>3098.274716</v>
      </c>
      <c r="C52" s="15">
        <v>7988.045344</v>
      </c>
    </row>
    <row r="55">
      <c r="A55" s="19" t="s">
        <v>87</v>
      </c>
    </row>
    <row r="56">
      <c r="A56" s="14" t="s">
        <v>72</v>
      </c>
      <c r="B56" s="14" t="s">
        <v>73</v>
      </c>
      <c r="C56" s="14" t="s">
        <v>74</v>
      </c>
    </row>
    <row r="57">
      <c r="A57" s="14" t="s">
        <v>75</v>
      </c>
      <c r="B57" s="16">
        <v>76.83944591029024</v>
      </c>
      <c r="C57" s="16">
        <v>61.71524725274725</v>
      </c>
    </row>
    <row r="58">
      <c r="A58" s="14" t="s">
        <v>76</v>
      </c>
      <c r="B58" s="16">
        <v>63.321102150537634</v>
      </c>
      <c r="C58" s="16">
        <v>51.656772334293954</v>
      </c>
    </row>
    <row r="59">
      <c r="A59" s="14" t="s">
        <v>77</v>
      </c>
      <c r="B59" s="16">
        <v>103.72165963431785</v>
      </c>
      <c r="C59" s="16">
        <v>66.97333333333333</v>
      </c>
    </row>
    <row r="60">
      <c r="A60" s="14" t="s">
        <v>78</v>
      </c>
      <c r="B60" s="16">
        <v>79.89057437407952</v>
      </c>
      <c r="C60" s="16">
        <v>46.02890995260663</v>
      </c>
    </row>
    <row r="61">
      <c r="A61" s="14" t="s">
        <v>79</v>
      </c>
      <c r="B61" s="16">
        <v>63.113737075332345</v>
      </c>
      <c r="C61" s="16">
        <v>52.66841294298922</v>
      </c>
    </row>
    <row r="62">
      <c r="A62" s="14" t="s">
        <v>80</v>
      </c>
      <c r="B62" s="16">
        <v>83.50249632892805</v>
      </c>
      <c r="C62" s="16">
        <v>42.81194968553459</v>
      </c>
    </row>
    <row r="63">
      <c r="A63" s="14" t="s">
        <v>81</v>
      </c>
      <c r="B63" s="16">
        <v>58.11758409785932</v>
      </c>
      <c r="C63" s="16">
        <v>64.64401913875598</v>
      </c>
    </row>
    <row r="64">
      <c r="A64" s="14" t="s">
        <v>82</v>
      </c>
      <c r="B64" s="16">
        <v>48.14716981132076</v>
      </c>
      <c r="C64" s="16">
        <v>45.2122383252818</v>
      </c>
    </row>
    <row r="65">
      <c r="A65" s="14" t="s">
        <v>83</v>
      </c>
      <c r="B65" s="16">
        <v>65.68520499108735</v>
      </c>
      <c r="C65" s="16">
        <v>62.648392282958206</v>
      </c>
    </row>
    <row r="66">
      <c r="A66" s="14" t="s">
        <v>84</v>
      </c>
      <c r="B66" s="16">
        <v>104.26282051282051</v>
      </c>
      <c r="C66" s="16">
        <v>52.512559618441976</v>
      </c>
    </row>
    <row r="67">
      <c r="A67" s="14" t="s">
        <v>85</v>
      </c>
      <c r="B67" s="16">
        <v>79.66645264847511</v>
      </c>
      <c r="C67" s="16">
        <v>82.43182527301092</v>
      </c>
    </row>
    <row r="68">
      <c r="A68" s="14" t="s">
        <v>86</v>
      </c>
      <c r="B68" s="16">
        <v>44.29194630872483</v>
      </c>
      <c r="C68" s="16">
        <v>67.81723577235772</v>
      </c>
    </row>
    <row r="71">
      <c r="A71" s="19" t="s">
        <v>12</v>
      </c>
    </row>
    <row r="72">
      <c r="A72" s="14" t="s">
        <v>72</v>
      </c>
      <c r="B72" s="14" t="s">
        <v>73</v>
      </c>
      <c r="C72" s="14" t="s">
        <v>74</v>
      </c>
    </row>
    <row r="73">
      <c r="A73" s="14" t="s">
        <v>75</v>
      </c>
      <c r="B73" s="15">
        <v>0.2577688449040391</v>
      </c>
      <c r="C73" s="15">
        <v>0.339167720872867</v>
      </c>
    </row>
    <row r="74">
      <c r="A74" s="14" t="s">
        <v>76</v>
      </c>
      <c r="B74" s="15">
        <v>0.2665077124881151</v>
      </c>
      <c r="C74" s="15">
        <v>0.3329787979098714</v>
      </c>
    </row>
    <row r="75">
      <c r="A75" s="14" t="s">
        <v>77</v>
      </c>
      <c r="B75" s="15">
        <v>0.26637642046863536</v>
      </c>
      <c r="C75" s="15">
        <v>0.39949212428301945</v>
      </c>
    </row>
    <row r="76">
      <c r="A76" s="14" t="s">
        <v>78</v>
      </c>
      <c r="B76" s="15">
        <v>0.27980198532615874</v>
      </c>
      <c r="C76" s="15">
        <v>0.4331795085207839</v>
      </c>
    </row>
    <row r="77">
      <c r="A77" s="14" t="s">
        <v>79</v>
      </c>
      <c r="B77" s="15">
        <v>0.28549013782090776</v>
      </c>
      <c r="C77" s="15">
        <v>0.3999947894462519</v>
      </c>
    </row>
    <row r="78">
      <c r="A78" s="14" t="s">
        <v>80</v>
      </c>
      <c r="B78" s="15">
        <v>0.2667867797196672</v>
      </c>
      <c r="C78" s="15">
        <v>0.41248582064751943</v>
      </c>
    </row>
    <row r="79">
      <c r="A79" s="14" t="s">
        <v>81</v>
      </c>
      <c r="B79" s="15">
        <v>0.2812530047552878</v>
      </c>
      <c r="C79" s="15">
        <v>0.3574588723797987</v>
      </c>
    </row>
    <row r="80">
      <c r="A80" s="14" t="s">
        <v>82</v>
      </c>
      <c r="B80" s="15">
        <v>0.2937676599426854</v>
      </c>
      <c r="C80" s="15">
        <v>0.4112229776648087</v>
      </c>
    </row>
    <row r="81">
      <c r="A81" s="14" t="s">
        <v>83</v>
      </c>
      <c r="B81" s="15">
        <v>0.26690723320322535</v>
      </c>
      <c r="C81" s="15">
        <v>0.3841918112254522</v>
      </c>
    </row>
    <row r="82">
      <c r="A82" s="14" t="s">
        <v>84</v>
      </c>
      <c r="B82" s="15">
        <v>0.24607912679555935</v>
      </c>
      <c r="C82" s="15">
        <v>0.41201326865763266</v>
      </c>
    </row>
    <row r="83">
      <c r="A83" s="14" t="s">
        <v>85</v>
      </c>
      <c r="B83" s="15">
        <v>0.24428380227705337</v>
      </c>
      <c r="C83" s="15">
        <v>0.3564751548750807</v>
      </c>
    </row>
    <row r="84">
      <c r="A84" s="14" t="s">
        <v>86</v>
      </c>
      <c r="B84" s="15">
        <v>0.3133986175066263</v>
      </c>
      <c r="C84" s="15">
        <v>0.38343330162298406</v>
      </c>
    </row>
  </sheetData>
  <autoFilter ref="$A$1:$F$37">
    <filterColumn colId="1">
      <filters>
        <filter val="Green"/>
      </filters>
    </filterColumn>
    <filterColumn colId="2">
      <filters>
        <filter val="350-399G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2" max="12" width="17.29"/>
    <col customWidth="1" min="13" max="13" width="20.14"/>
  </cols>
  <sheetData>
    <row r="1">
      <c r="A1" s="12" t="s">
        <v>88</v>
      </c>
      <c r="B1" s="12" t="s">
        <v>3</v>
      </c>
    </row>
    <row r="2">
      <c r="A2" s="12" t="s">
        <v>1</v>
      </c>
      <c r="B2" s="12" t="s">
        <v>15</v>
      </c>
      <c r="K2" s="14" t="s">
        <v>89</v>
      </c>
      <c r="L2" s="14" t="s">
        <v>73</v>
      </c>
      <c r="M2" s="14" t="s">
        <v>90</v>
      </c>
    </row>
    <row r="3">
      <c r="A3" s="12">
        <v>1.0</v>
      </c>
      <c r="B3" s="20">
        <v>76.83944591029024</v>
      </c>
      <c r="K3" s="21" t="s">
        <v>75</v>
      </c>
      <c r="L3" s="16">
        <v>76.83944591029024</v>
      </c>
      <c r="M3" s="16">
        <v>61.71524725274725</v>
      </c>
    </row>
    <row r="4">
      <c r="A4" s="12">
        <v>2.0</v>
      </c>
      <c r="B4" s="20">
        <v>63.321102150537634</v>
      </c>
      <c r="K4" s="21" t="s">
        <v>76</v>
      </c>
      <c r="L4" s="16">
        <v>63.321102150537634</v>
      </c>
      <c r="M4" s="16">
        <v>51.656772334293954</v>
      </c>
    </row>
    <row r="5">
      <c r="A5" s="12">
        <v>3.0</v>
      </c>
      <c r="B5" s="20">
        <v>103.72165963431785</v>
      </c>
      <c r="K5" s="21" t="s">
        <v>77</v>
      </c>
      <c r="L5" s="16">
        <v>103.72165963431785</v>
      </c>
      <c r="M5" s="16">
        <v>66.97333333333333</v>
      </c>
    </row>
    <row r="6">
      <c r="A6" s="12">
        <v>4.0</v>
      </c>
      <c r="B6" s="20">
        <v>79.89057437407952</v>
      </c>
      <c r="K6" s="21" t="s">
        <v>78</v>
      </c>
      <c r="L6" s="16">
        <v>79.89057437407952</v>
      </c>
      <c r="M6" s="16">
        <v>46.02890995260663</v>
      </c>
    </row>
    <row r="7">
      <c r="A7" s="12">
        <v>5.0</v>
      </c>
      <c r="B7" s="20">
        <v>63.113737075332345</v>
      </c>
      <c r="K7" s="21" t="s">
        <v>79</v>
      </c>
      <c r="L7" s="16">
        <v>63.113737075332345</v>
      </c>
      <c r="M7" s="16">
        <v>52.66841294298922</v>
      </c>
    </row>
    <row r="8">
      <c r="A8" s="12">
        <v>6.0</v>
      </c>
      <c r="B8" s="20">
        <v>83.50249632892805</v>
      </c>
      <c r="K8" s="21" t="s">
        <v>80</v>
      </c>
      <c r="L8" s="16">
        <v>83.50249632892805</v>
      </c>
      <c r="M8" s="16">
        <v>42.81194968553459</v>
      </c>
    </row>
    <row r="9">
      <c r="A9" s="12">
        <v>7.0</v>
      </c>
      <c r="B9" s="20">
        <v>58.11758409785932</v>
      </c>
      <c r="K9" s="21" t="s">
        <v>81</v>
      </c>
      <c r="L9" s="16">
        <v>58.11758409785932</v>
      </c>
      <c r="M9" s="16">
        <v>64.64401913875598</v>
      </c>
    </row>
    <row r="10">
      <c r="A10" s="12">
        <v>8.0</v>
      </c>
      <c r="B10" s="20">
        <v>48.14716981132076</v>
      </c>
      <c r="K10" s="21" t="s">
        <v>82</v>
      </c>
      <c r="L10" s="16">
        <v>48.14716981132076</v>
      </c>
      <c r="M10" s="16">
        <v>45.2122383252818</v>
      </c>
    </row>
    <row r="11">
      <c r="A11" s="12">
        <v>9.0</v>
      </c>
      <c r="B11" s="20">
        <v>65.68520499108735</v>
      </c>
      <c r="K11" s="21" t="s">
        <v>83</v>
      </c>
      <c r="L11" s="16">
        <v>65.68520499108735</v>
      </c>
      <c r="M11" s="16">
        <v>62.648392282958206</v>
      </c>
    </row>
    <row r="12">
      <c r="A12" s="12">
        <v>10.0</v>
      </c>
      <c r="B12" s="20">
        <v>104.26282051282051</v>
      </c>
      <c r="K12" s="21" t="s">
        <v>84</v>
      </c>
      <c r="L12" s="16">
        <v>104.26282051282051</v>
      </c>
      <c r="M12" s="16">
        <v>52.512559618441976</v>
      </c>
    </row>
    <row r="13">
      <c r="A13" s="12">
        <v>11.0</v>
      </c>
      <c r="B13" s="20">
        <v>79.66645264847511</v>
      </c>
      <c r="K13" s="21" t="s">
        <v>85</v>
      </c>
      <c r="L13" s="16">
        <v>79.66645264847511</v>
      </c>
      <c r="M13" s="16">
        <v>82.43182527301092</v>
      </c>
    </row>
    <row r="14">
      <c r="A14" s="12">
        <v>12.0</v>
      </c>
      <c r="B14" s="20">
        <v>44.29194630872483</v>
      </c>
      <c r="K14" s="21" t="s">
        <v>86</v>
      </c>
      <c r="L14" s="16">
        <v>44.29194630872483</v>
      </c>
      <c r="M14" s="16">
        <v>67.81723577235772</v>
      </c>
    </row>
    <row r="16"/>
    <row r="17"/>
    <row r="18"/>
    <row r="19"/>
    <row r="20"/>
    <row r="21"/>
    <row r="22"/>
    <row r="23"/>
    <row r="24"/>
    <row r="25"/>
    <row r="26"/>
    <row r="27"/>
    <row r="28"/>
    <row r="29"/>
  </sheetData>
  <autoFilter ref="$K$2:$M$14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5" max="5" width="18.29"/>
    <col customWidth="1" min="6" max="6" width="18.43"/>
  </cols>
  <sheetData>
    <row r="1"/>
    <row r="2">
      <c r="E2" s="14" t="s">
        <v>91</v>
      </c>
      <c r="F2" s="14" t="s">
        <v>92</v>
      </c>
      <c r="G2" s="14" t="s">
        <v>2</v>
      </c>
    </row>
    <row r="3">
      <c r="E3" s="23">
        <v>0.019732852236026225</v>
      </c>
      <c r="F3" s="23">
        <v>0.2727569694507429</v>
      </c>
      <c r="G3" s="14" t="s">
        <v>93</v>
      </c>
    </row>
    <row r="4">
      <c r="E4" s="23">
        <v>-0.017327538508132796</v>
      </c>
      <c r="F4" s="23">
        <v>0.20584828603360877</v>
      </c>
      <c r="G4" s="14" t="s">
        <v>94</v>
      </c>
    </row>
    <row r="5">
      <c r="E5" s="23">
        <v>0.07399575630646114</v>
      </c>
      <c r="F5" s="23">
        <v>0.5213947445156496</v>
      </c>
      <c r="G5" s="14" t="s">
        <v>95</v>
      </c>
    </row>
    <row r="6"/>
  </sheetData>
  <autoFilter ref="$E$2:$G$5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2.29"/>
    <col customWidth="1" min="4" max="5" width="19.57"/>
  </cols>
  <sheetData>
    <row r="1"/>
    <row r="2">
      <c r="E2" s="24"/>
    </row>
    <row r="3">
      <c r="E3" s="24"/>
    </row>
    <row r="4">
      <c r="E4" s="24"/>
    </row>
    <row r="5">
      <c r="E5" s="24"/>
    </row>
    <row r="6">
      <c r="E6" s="24"/>
    </row>
    <row r="7">
      <c r="E7" s="24"/>
    </row>
    <row r="8">
      <c r="E8" s="24"/>
    </row>
    <row r="9">
      <c r="E9" s="24"/>
    </row>
    <row r="10">
      <c r="E10" s="24"/>
    </row>
    <row r="11">
      <c r="E11" s="24"/>
    </row>
    <row r="12">
      <c r="E12" s="24"/>
    </row>
    <row r="13">
      <c r="E13" s="24"/>
    </row>
    <row r="14">
      <c r="E14" s="24"/>
    </row>
    <row r="15">
      <c r="E15" s="24"/>
    </row>
    <row r="16">
      <c r="E16" s="24"/>
    </row>
    <row r="17">
      <c r="E17" s="24"/>
    </row>
    <row r="18">
      <c r="E18" s="24"/>
    </row>
    <row r="19">
      <c r="E19" s="24"/>
    </row>
    <row r="20">
      <c r="E20" s="24"/>
    </row>
    <row r="21">
      <c r="E21" s="24"/>
    </row>
    <row r="22">
      <c r="D22" s="22"/>
      <c r="E22" s="24"/>
    </row>
    <row r="23">
      <c r="D23" s="22"/>
      <c r="E23" s="24"/>
    </row>
    <row r="25">
      <c r="A25" s="21" t="s">
        <v>3</v>
      </c>
      <c r="B25" s="21" t="s">
        <v>0</v>
      </c>
      <c r="C25" s="21" t="s">
        <v>1</v>
      </c>
      <c r="D25" s="21" t="s">
        <v>117</v>
      </c>
    </row>
    <row r="26">
      <c r="A26" s="13" t="s">
        <v>15</v>
      </c>
      <c r="B26" s="13">
        <v>2021.0</v>
      </c>
      <c r="C26" s="13">
        <v>1.0</v>
      </c>
      <c r="D26" s="15">
        <v>14223.727620999998</v>
      </c>
    </row>
    <row r="27">
      <c r="A27" s="13" t="s">
        <v>15</v>
      </c>
      <c r="B27" s="25">
        <v>2021.0</v>
      </c>
      <c r="C27" s="13">
        <v>2.0</v>
      </c>
      <c r="D27" s="15">
        <v>11474.869900000002</v>
      </c>
    </row>
    <row r="28">
      <c r="A28" s="13" t="s">
        <v>15</v>
      </c>
      <c r="B28" s="25">
        <v>2021.0</v>
      </c>
      <c r="C28" s="13">
        <v>3.0</v>
      </c>
      <c r="D28" s="15">
        <v>13512.745102</v>
      </c>
    </row>
    <row r="29">
      <c r="A29" s="13" t="s">
        <v>15</v>
      </c>
      <c r="B29" s="25">
        <v>2021.0</v>
      </c>
      <c r="C29" s="13">
        <v>4.0</v>
      </c>
      <c r="D29" s="15">
        <v>14437.111089</v>
      </c>
    </row>
    <row r="30">
      <c r="A30" s="13" t="s">
        <v>15</v>
      </c>
      <c r="B30" s="25">
        <v>2021.0</v>
      </c>
      <c r="C30" s="13">
        <v>5.0</v>
      </c>
      <c r="D30" s="15">
        <v>10703.262615</v>
      </c>
    </row>
    <row r="31">
      <c r="A31" s="13" t="s">
        <v>15</v>
      </c>
      <c r="B31" s="25">
        <v>2021.0</v>
      </c>
      <c r="C31" s="13">
        <v>6.0</v>
      </c>
      <c r="D31" s="15">
        <v>10508.9257</v>
      </c>
    </row>
    <row r="32">
      <c r="A32" s="13" t="s">
        <v>15</v>
      </c>
      <c r="B32" s="25">
        <v>2021.0</v>
      </c>
      <c r="C32" s="13">
        <v>7.0</v>
      </c>
      <c r="D32" s="15">
        <v>11575.008373</v>
      </c>
    </row>
    <row r="33">
      <c r="A33" s="13" t="s">
        <v>15</v>
      </c>
      <c r="B33" s="25">
        <v>2021.0</v>
      </c>
      <c r="C33" s="13">
        <v>8.0</v>
      </c>
      <c r="D33" s="15">
        <v>14394.945071</v>
      </c>
    </row>
    <row r="34">
      <c r="A34" s="13" t="s">
        <v>15</v>
      </c>
      <c r="B34" s="25">
        <v>2021.0</v>
      </c>
      <c r="C34" s="13">
        <v>9.0</v>
      </c>
      <c r="D34" s="15">
        <v>15863.930992000001</v>
      </c>
    </row>
    <row r="35">
      <c r="A35" s="13" t="s">
        <v>15</v>
      </c>
      <c r="B35" s="25">
        <v>2021.0</v>
      </c>
      <c r="C35" s="13">
        <v>10.0</v>
      </c>
      <c r="D35" s="15">
        <v>16812.59961</v>
      </c>
    </row>
    <row r="36">
      <c r="A36" s="13" t="s">
        <v>15</v>
      </c>
      <c r="B36" s="25">
        <v>2021.0</v>
      </c>
      <c r="C36" s="13">
        <v>11.0</v>
      </c>
      <c r="D36" s="15">
        <v>15456.793438</v>
      </c>
    </row>
    <row r="37">
      <c r="A37" s="13" t="s">
        <v>15</v>
      </c>
      <c r="B37" s="25">
        <v>2021.0</v>
      </c>
      <c r="C37" s="13">
        <v>12.0</v>
      </c>
      <c r="D37" s="15">
        <v>15671.434666</v>
      </c>
    </row>
    <row r="38">
      <c r="A38" s="13" t="s">
        <v>15</v>
      </c>
      <c r="B38" s="13">
        <v>2022.0</v>
      </c>
      <c r="C38" s="13">
        <v>1.0</v>
      </c>
      <c r="D38" s="15">
        <v>15891.317448999998</v>
      </c>
    </row>
    <row r="39">
      <c r="A39" s="13" t="s">
        <v>15</v>
      </c>
      <c r="B39" s="25">
        <v>2022.0</v>
      </c>
      <c r="C39" s="13">
        <v>2.0</v>
      </c>
      <c r="D39" s="15">
        <v>13757.474961</v>
      </c>
    </row>
    <row r="40">
      <c r="A40" s="13" t="s">
        <v>15</v>
      </c>
      <c r="B40" s="25">
        <v>2022.0</v>
      </c>
      <c r="C40" s="13">
        <v>3.0</v>
      </c>
      <c r="D40" s="15">
        <v>20110.388949</v>
      </c>
    </row>
    <row r="41">
      <c r="A41" s="13" t="s">
        <v>15</v>
      </c>
      <c r="B41" s="25">
        <v>2022.0</v>
      </c>
      <c r="C41" s="13">
        <v>4.0</v>
      </c>
      <c r="D41" s="15">
        <v>17638.77208</v>
      </c>
    </row>
    <row r="42">
      <c r="A42" s="13" t="s">
        <v>15</v>
      </c>
      <c r="B42" s="25">
        <v>2022.0</v>
      </c>
      <c r="C42" s="13">
        <v>5.0</v>
      </c>
      <c r="D42" s="15">
        <v>15921.319096</v>
      </c>
    </row>
    <row r="43">
      <c r="A43" s="13" t="s">
        <v>15</v>
      </c>
      <c r="B43" s="25">
        <v>2022.0</v>
      </c>
      <c r="C43" s="13">
        <v>6.0</v>
      </c>
      <c r="D43" s="15">
        <v>13155.031958000001</v>
      </c>
    </row>
    <row r="44">
      <c r="A44" s="13" t="s">
        <v>15</v>
      </c>
      <c r="B44" s="25">
        <v>2022.0</v>
      </c>
      <c r="C44" s="13">
        <v>7.0</v>
      </c>
      <c r="D44" s="15">
        <v>16475.983335</v>
      </c>
    </row>
    <row r="45">
      <c r="A45" s="13" t="s">
        <v>15</v>
      </c>
      <c r="B45" s="25">
        <v>2022.0</v>
      </c>
      <c r="C45" s="13">
        <v>8.0</v>
      </c>
      <c r="D45" s="15">
        <v>15224.756418</v>
      </c>
    </row>
    <row r="46">
      <c r="A46" s="13" t="s">
        <v>15</v>
      </c>
      <c r="B46" s="25">
        <v>2022.0</v>
      </c>
      <c r="C46" s="13">
        <v>9.0</v>
      </c>
      <c r="D46" s="15">
        <v>14834.827743000002</v>
      </c>
    </row>
    <row r="47">
      <c r="A47" s="13" t="s">
        <v>15</v>
      </c>
      <c r="B47" s="25">
        <v>2022.0</v>
      </c>
      <c r="C47" s="13">
        <v>10.0</v>
      </c>
      <c r="D47" s="15">
        <v>21918.819234000002</v>
      </c>
    </row>
    <row r="48">
      <c r="A48" s="13" t="s">
        <v>15</v>
      </c>
      <c r="B48" s="25">
        <v>2022.0</v>
      </c>
      <c r="C48" s="13">
        <v>11.0</v>
      </c>
      <c r="D48" s="15">
        <v>16220.292751</v>
      </c>
    </row>
    <row r="49">
      <c r="A49" s="13" t="s">
        <v>15</v>
      </c>
      <c r="B49" s="25">
        <v>2022.0</v>
      </c>
      <c r="C49" s="13">
        <v>12.0</v>
      </c>
      <c r="D49" s="15">
        <v>17689.597803</v>
      </c>
    </row>
    <row r="50">
      <c r="A50" s="13" t="s">
        <v>20</v>
      </c>
      <c r="B50" s="13">
        <v>2021.0</v>
      </c>
      <c r="C50" s="13">
        <v>1.0</v>
      </c>
      <c r="D50" s="15">
        <v>8107.083433</v>
      </c>
    </row>
    <row r="51">
      <c r="A51" s="13" t="s">
        <v>20</v>
      </c>
      <c r="B51" s="25">
        <v>2021.0</v>
      </c>
      <c r="C51" s="13">
        <v>2.0</v>
      </c>
      <c r="D51" s="15">
        <v>4419.943142</v>
      </c>
    </row>
    <row r="52">
      <c r="A52" s="13" t="s">
        <v>20</v>
      </c>
      <c r="B52" s="25">
        <v>2021.0</v>
      </c>
      <c r="C52" s="13">
        <v>3.0</v>
      </c>
      <c r="D52" s="15">
        <v>6994.548254</v>
      </c>
    </row>
    <row r="53">
      <c r="A53" s="13" t="s">
        <v>20</v>
      </c>
      <c r="B53" s="25">
        <v>2021.0</v>
      </c>
      <c r="C53" s="13">
        <v>4.0</v>
      </c>
      <c r="D53" s="15">
        <v>4574.937022</v>
      </c>
    </row>
    <row r="54">
      <c r="A54" s="13" t="s">
        <v>20</v>
      </c>
      <c r="B54" s="25">
        <v>2021.0</v>
      </c>
      <c r="C54" s="13">
        <v>5.0</v>
      </c>
      <c r="D54" s="15">
        <v>7424.948826</v>
      </c>
    </row>
    <row r="55">
      <c r="A55" s="13" t="s">
        <v>20</v>
      </c>
      <c r="B55" s="25">
        <v>2021.0</v>
      </c>
      <c r="C55" s="13">
        <v>6.0</v>
      </c>
      <c r="D55" s="15">
        <v>4603.976229</v>
      </c>
    </row>
    <row r="56">
      <c r="A56" s="13" t="s">
        <v>20</v>
      </c>
      <c r="B56" s="25">
        <v>2021.0</v>
      </c>
      <c r="C56" s="13">
        <v>7.0</v>
      </c>
      <c r="D56" s="15">
        <v>6837.95726</v>
      </c>
    </row>
    <row r="57">
      <c r="A57" s="13" t="s">
        <v>20</v>
      </c>
      <c r="B57" s="25">
        <v>2021.0</v>
      </c>
      <c r="C57" s="13">
        <v>8.0</v>
      </c>
      <c r="D57" s="15">
        <v>6111.299986</v>
      </c>
    </row>
    <row r="58">
      <c r="A58" s="13" t="s">
        <v>20</v>
      </c>
      <c r="B58" s="25">
        <v>2021.0</v>
      </c>
      <c r="C58" s="13">
        <v>9.0</v>
      </c>
      <c r="D58" s="15">
        <v>7067.477966</v>
      </c>
    </row>
    <row r="59">
      <c r="A59" s="13" t="s">
        <v>20</v>
      </c>
      <c r="B59" s="25">
        <v>2021.0</v>
      </c>
      <c r="C59" s="13">
        <v>10.0</v>
      </c>
      <c r="D59" s="15">
        <v>9577.518937</v>
      </c>
    </row>
    <row r="60">
      <c r="A60" s="13" t="s">
        <v>20</v>
      </c>
      <c r="B60" s="25">
        <v>2021.0</v>
      </c>
      <c r="C60" s="13">
        <v>11.0</v>
      </c>
      <c r="D60" s="15">
        <v>8723.807701</v>
      </c>
    </row>
    <row r="61">
      <c r="A61" s="13" t="s">
        <v>20</v>
      </c>
      <c r="B61" s="25">
        <v>2021.0</v>
      </c>
      <c r="C61" s="13">
        <v>12.0</v>
      </c>
      <c r="D61" s="15">
        <v>7508.403565</v>
      </c>
    </row>
    <row r="62">
      <c r="A62" s="13" t="s">
        <v>20</v>
      </c>
      <c r="B62" s="13">
        <v>2022.0</v>
      </c>
      <c r="C62" s="13">
        <v>1.0</v>
      </c>
      <c r="D62" s="15">
        <v>9934.412537</v>
      </c>
    </row>
    <row r="63">
      <c r="A63" s="13" t="s">
        <v>20</v>
      </c>
      <c r="B63" s="25">
        <v>2022.0</v>
      </c>
      <c r="C63" s="13">
        <v>2.0</v>
      </c>
      <c r="D63" s="15">
        <v>6283.969207</v>
      </c>
    </row>
    <row r="64">
      <c r="A64" s="13" t="s">
        <v>20</v>
      </c>
      <c r="B64" s="25">
        <v>2022.0</v>
      </c>
      <c r="C64" s="13">
        <v>3.0</v>
      </c>
      <c r="D64" s="15">
        <v>14237.19253</v>
      </c>
    </row>
    <row r="65">
      <c r="A65" s="13" t="s">
        <v>20</v>
      </c>
      <c r="B65" s="25">
        <v>2022.0</v>
      </c>
      <c r="C65" s="13">
        <v>4.0</v>
      </c>
      <c r="D65" s="15">
        <v>8986.126968</v>
      </c>
    </row>
    <row r="66">
      <c r="A66" s="13" t="s">
        <v>20</v>
      </c>
      <c r="B66" s="25">
        <v>2022.0</v>
      </c>
      <c r="C66" s="13">
        <v>5.0</v>
      </c>
      <c r="D66" s="15">
        <v>6818.829617</v>
      </c>
    </row>
    <row r="67">
      <c r="A67" s="13" t="s">
        <v>20</v>
      </c>
      <c r="B67" s="25">
        <v>2022.0</v>
      </c>
      <c r="C67" s="13">
        <v>6.0</v>
      </c>
      <c r="D67" s="15">
        <v>6132.884335</v>
      </c>
    </row>
    <row r="68">
      <c r="A68" s="13" t="s">
        <v>20</v>
      </c>
      <c r="B68" s="25">
        <v>2022.0</v>
      </c>
      <c r="C68" s="13">
        <v>7.0</v>
      </c>
      <c r="D68" s="15">
        <v>7831.706976</v>
      </c>
    </row>
    <row r="69">
      <c r="A69" s="13" t="s">
        <v>20</v>
      </c>
      <c r="B69" s="25">
        <v>2022.0</v>
      </c>
      <c r="C69" s="13">
        <v>8.0</v>
      </c>
      <c r="D69" s="15">
        <v>7079.594405</v>
      </c>
    </row>
    <row r="70">
      <c r="A70" s="13" t="s">
        <v>20</v>
      </c>
      <c r="B70" s="25">
        <v>2022.0</v>
      </c>
      <c r="C70" s="13">
        <v>9.0</v>
      </c>
      <c r="D70" s="15">
        <v>6399.18243</v>
      </c>
    </row>
    <row r="71">
      <c r="A71" s="13" t="s">
        <v>20</v>
      </c>
      <c r="B71" s="25">
        <v>2022.0</v>
      </c>
      <c r="C71" s="13">
        <v>10.0</v>
      </c>
      <c r="D71" s="15">
        <v>9478.159229</v>
      </c>
    </row>
    <row r="72">
      <c r="A72" s="13" t="s">
        <v>20</v>
      </c>
      <c r="B72" s="25">
        <v>2022.0</v>
      </c>
      <c r="C72" s="13">
        <v>11.0</v>
      </c>
      <c r="D72" s="15">
        <v>11510.50218</v>
      </c>
    </row>
    <row r="73">
      <c r="A73" s="13" t="s">
        <v>20</v>
      </c>
      <c r="B73" s="25">
        <v>2022.0</v>
      </c>
      <c r="C73" s="13">
        <v>12.0</v>
      </c>
      <c r="D73" s="15">
        <v>9074.154704</v>
      </c>
    </row>
    <row r="74">
      <c r="A74" s="13" t="s">
        <v>25</v>
      </c>
      <c r="B74" s="13">
        <v>2021.0</v>
      </c>
      <c r="C74" s="13">
        <v>1.0</v>
      </c>
      <c r="D74" s="15">
        <v>2073.765747</v>
      </c>
    </row>
    <row r="75">
      <c r="A75" s="13" t="s">
        <v>25</v>
      </c>
      <c r="B75" s="25">
        <v>2021.0</v>
      </c>
      <c r="C75" s="13">
        <v>2.0</v>
      </c>
      <c r="D75" s="15">
        <v>1418.480059</v>
      </c>
    </row>
    <row r="76">
      <c r="A76" s="13" t="s">
        <v>25</v>
      </c>
      <c r="B76" s="25">
        <v>2021.0</v>
      </c>
      <c r="C76" s="13">
        <v>3.0</v>
      </c>
      <c r="D76" s="15">
        <v>1774.121005</v>
      </c>
    </row>
    <row r="77">
      <c r="A77" s="13" t="s">
        <v>25</v>
      </c>
      <c r="B77" s="25">
        <v>2021.0</v>
      </c>
      <c r="C77" s="13">
        <v>4.0</v>
      </c>
      <c r="D77" s="15">
        <v>2209.3594</v>
      </c>
    </row>
    <row r="78">
      <c r="A78" s="13" t="s">
        <v>25</v>
      </c>
      <c r="B78" s="25">
        <v>2021.0</v>
      </c>
      <c r="C78" s="13">
        <v>5.0</v>
      </c>
      <c r="D78" s="15">
        <v>1515.283204</v>
      </c>
    </row>
    <row r="79">
      <c r="A79" s="13" t="s">
        <v>25</v>
      </c>
      <c r="B79" s="25">
        <v>2021.0</v>
      </c>
      <c r="C79" s="13">
        <v>6.0</v>
      </c>
      <c r="D79" s="15">
        <v>1193.713564</v>
      </c>
    </row>
    <row r="80">
      <c r="A80" s="13" t="s">
        <v>25</v>
      </c>
      <c r="B80" s="25">
        <v>2021.0</v>
      </c>
      <c r="C80" s="13">
        <v>7.0</v>
      </c>
      <c r="D80" s="15">
        <v>1759.860028</v>
      </c>
    </row>
    <row r="81">
      <c r="A81" s="13" t="s">
        <v>25</v>
      </c>
      <c r="B81" s="25">
        <v>2021.0</v>
      </c>
      <c r="C81" s="13">
        <v>8.0</v>
      </c>
      <c r="D81" s="15">
        <v>1229.762913</v>
      </c>
    </row>
    <row r="82">
      <c r="A82" s="13" t="s">
        <v>25</v>
      </c>
      <c r="B82" s="25">
        <v>2021.0</v>
      </c>
      <c r="C82" s="13">
        <v>9.0</v>
      </c>
      <c r="D82" s="15">
        <v>2370.885489</v>
      </c>
    </row>
    <row r="83">
      <c r="A83" s="13" t="s">
        <v>25</v>
      </c>
      <c r="B83" s="25">
        <v>2021.0</v>
      </c>
      <c r="C83" s="13">
        <v>10.0</v>
      </c>
      <c r="D83" s="15">
        <v>1156.387558</v>
      </c>
    </row>
    <row r="84">
      <c r="A84" s="13" t="s">
        <v>25</v>
      </c>
      <c r="B84" s="25">
        <v>2021.0</v>
      </c>
      <c r="C84" s="13">
        <v>11.0</v>
      </c>
      <c r="D84" s="15">
        <v>1961.295407</v>
      </c>
    </row>
    <row r="85">
      <c r="A85" s="13" t="s">
        <v>25</v>
      </c>
      <c r="B85" s="25">
        <v>2021.0</v>
      </c>
      <c r="C85" s="13">
        <v>12.0</v>
      </c>
      <c r="D85" s="15">
        <v>1349.544558</v>
      </c>
    </row>
    <row r="86">
      <c r="A86" s="13" t="s">
        <v>25</v>
      </c>
      <c r="B86" s="13">
        <v>2022.0</v>
      </c>
      <c r="C86" s="13">
        <v>1.0</v>
      </c>
      <c r="D86" s="15">
        <v>1335.566377</v>
      </c>
    </row>
    <row r="87">
      <c r="A87" s="13" t="s">
        <v>25</v>
      </c>
      <c r="B87" s="25">
        <v>2022.0</v>
      </c>
      <c r="C87" s="13">
        <v>2.0</v>
      </c>
      <c r="D87" s="15">
        <v>1788.133068</v>
      </c>
    </row>
    <row r="88">
      <c r="A88" s="13" t="s">
        <v>25</v>
      </c>
      <c r="B88" s="25">
        <v>2022.0</v>
      </c>
      <c r="C88" s="13">
        <v>3.0</v>
      </c>
      <c r="D88" s="15">
        <v>2284.922391</v>
      </c>
    </row>
    <row r="89">
      <c r="A89" s="13" t="s">
        <v>25</v>
      </c>
      <c r="B89" s="25">
        <v>2022.0</v>
      </c>
      <c r="C89" s="13">
        <v>4.0</v>
      </c>
      <c r="D89" s="15">
        <v>2037.907029</v>
      </c>
    </row>
    <row r="90">
      <c r="A90" s="13" t="s">
        <v>25</v>
      </c>
      <c r="B90" s="25">
        <v>2022.0</v>
      </c>
      <c r="C90" s="13">
        <v>5.0</v>
      </c>
      <c r="D90" s="15">
        <v>1670.173912</v>
      </c>
    </row>
    <row r="91">
      <c r="A91" s="13" t="s">
        <v>25</v>
      </c>
      <c r="B91" s="25">
        <v>2022.0</v>
      </c>
      <c r="C91" s="13">
        <v>6.0</v>
      </c>
      <c r="D91" s="15">
        <v>998.023275</v>
      </c>
    </row>
    <row r="92">
      <c r="A92" s="13" t="s">
        <v>25</v>
      </c>
      <c r="B92" s="25">
        <v>2022.0</v>
      </c>
      <c r="C92" s="13">
        <v>7.0</v>
      </c>
      <c r="D92" s="15">
        <v>1649.091699</v>
      </c>
    </row>
    <row r="93">
      <c r="A93" s="13" t="s">
        <v>25</v>
      </c>
      <c r="B93" s="25">
        <v>2022.0</v>
      </c>
      <c r="C93" s="13">
        <v>8.0</v>
      </c>
      <c r="D93" s="15">
        <v>1101.436074</v>
      </c>
    </row>
    <row r="94">
      <c r="A94" s="13" t="s">
        <v>25</v>
      </c>
      <c r="B94" s="25">
        <v>2022.0</v>
      </c>
      <c r="C94" s="13">
        <v>9.0</v>
      </c>
      <c r="D94" s="15">
        <v>1815.597704</v>
      </c>
    </row>
    <row r="95">
      <c r="A95" s="13" t="s">
        <v>25</v>
      </c>
      <c r="B95" s="25">
        <v>2022.0</v>
      </c>
      <c r="C95" s="13">
        <v>10.0</v>
      </c>
      <c r="D95" s="15">
        <v>1233.112563</v>
      </c>
    </row>
    <row r="96">
      <c r="A96" s="13" t="s">
        <v>25</v>
      </c>
      <c r="B96" s="25">
        <v>2022.0</v>
      </c>
      <c r="C96" s="13">
        <v>11.0</v>
      </c>
      <c r="D96" s="15">
        <v>1613.689563</v>
      </c>
    </row>
    <row r="97">
      <c r="A97" s="13" t="s">
        <v>25</v>
      </c>
      <c r="B97" s="25">
        <v>2022.0</v>
      </c>
      <c r="C97" s="13">
        <v>12.0</v>
      </c>
      <c r="D97" s="15">
        <v>1815.368418</v>
      </c>
    </row>
    <row r="98">
      <c r="A98" s="13" t="s">
        <v>56</v>
      </c>
      <c r="B98" s="13">
        <v>2021.0</v>
      </c>
      <c r="C98" s="13">
        <v>5.0</v>
      </c>
      <c r="D98" s="15">
        <v>2334.2090829999997</v>
      </c>
    </row>
    <row r="99">
      <c r="A99" s="13" t="s">
        <v>56</v>
      </c>
      <c r="B99" s="25">
        <v>2021.0</v>
      </c>
      <c r="C99" s="13">
        <v>6.0</v>
      </c>
      <c r="D99" s="15">
        <v>2213.24613</v>
      </c>
    </row>
    <row r="100">
      <c r="A100" s="13" t="s">
        <v>56</v>
      </c>
      <c r="B100" s="25">
        <v>2021.0</v>
      </c>
      <c r="C100" s="13">
        <v>7.0</v>
      </c>
      <c r="D100" s="15">
        <v>2130.3916600000002</v>
      </c>
    </row>
    <row r="101">
      <c r="A101" s="13" t="s">
        <v>56</v>
      </c>
      <c r="B101" s="25">
        <v>2021.0</v>
      </c>
      <c r="C101" s="13">
        <v>8.0</v>
      </c>
      <c r="D101" s="15">
        <v>1758.4577869999998</v>
      </c>
    </row>
    <row r="102">
      <c r="A102" s="13" t="s">
        <v>56</v>
      </c>
      <c r="B102" s="25">
        <v>2021.0</v>
      </c>
      <c r="C102" s="13">
        <v>9.0</v>
      </c>
      <c r="D102" s="15">
        <v>930.4173430000001</v>
      </c>
    </row>
    <row r="103">
      <c r="A103" s="13" t="s">
        <v>56</v>
      </c>
      <c r="B103" s="25">
        <v>2021.0</v>
      </c>
      <c r="C103" s="13">
        <v>10.0</v>
      </c>
      <c r="D103" s="15">
        <v>870.88842</v>
      </c>
    </row>
    <row r="104">
      <c r="A104" s="13" t="s">
        <v>56</v>
      </c>
      <c r="B104" s="25">
        <v>2021.0</v>
      </c>
      <c r="C104" s="13">
        <v>11.0</v>
      </c>
      <c r="D104" s="15">
        <v>599.371439</v>
      </c>
    </row>
    <row r="105">
      <c r="A105" s="13" t="s">
        <v>56</v>
      </c>
      <c r="B105" s="25">
        <v>2021.0</v>
      </c>
      <c r="C105" s="13">
        <v>12.0</v>
      </c>
      <c r="D105" s="15">
        <v>348.596721</v>
      </c>
    </row>
    <row r="106">
      <c r="A106" s="13" t="s">
        <v>56</v>
      </c>
      <c r="B106" s="13">
        <v>2022.0</v>
      </c>
      <c r="C106" s="13">
        <v>1.0</v>
      </c>
      <c r="D106" s="15">
        <v>438.406102</v>
      </c>
    </row>
    <row r="107">
      <c r="A107" s="13" t="s">
        <v>56</v>
      </c>
      <c r="B107" s="25">
        <v>2022.0</v>
      </c>
      <c r="C107" s="13">
        <v>2.0</v>
      </c>
      <c r="D107" s="15">
        <v>371.034761</v>
      </c>
    </row>
    <row r="108">
      <c r="A108" s="13" t="s">
        <v>56</v>
      </c>
      <c r="B108" s="25">
        <v>2022.0</v>
      </c>
      <c r="C108" s="13">
        <v>3.0</v>
      </c>
      <c r="D108" s="15">
        <v>420.926562</v>
      </c>
    </row>
    <row r="109">
      <c r="A109" s="13" t="s">
        <v>56</v>
      </c>
      <c r="B109" s="25">
        <v>2022.0</v>
      </c>
      <c r="C109" s="13">
        <v>4.0</v>
      </c>
      <c r="D109" s="15">
        <v>405.151885</v>
      </c>
    </row>
    <row r="110">
      <c r="A110" s="13" t="s">
        <v>56</v>
      </c>
      <c r="B110" s="25">
        <v>2022.0</v>
      </c>
      <c r="C110" s="13">
        <v>5.0</v>
      </c>
      <c r="D110" s="15">
        <v>339.501187</v>
      </c>
    </row>
    <row r="111">
      <c r="A111" s="13" t="s">
        <v>56</v>
      </c>
      <c r="B111" s="25">
        <v>2022.0</v>
      </c>
      <c r="C111" s="13">
        <v>6.0</v>
      </c>
      <c r="D111" s="15">
        <v>410.21925999999996</v>
      </c>
    </row>
    <row r="112">
      <c r="A112" s="13" t="s">
        <v>56</v>
      </c>
      <c r="B112" s="25">
        <v>2022.0</v>
      </c>
      <c r="C112" s="13">
        <v>7.0</v>
      </c>
      <c r="D112" s="15">
        <v>345.573298</v>
      </c>
    </row>
    <row r="113">
      <c r="A113" s="13" t="s">
        <v>56</v>
      </c>
      <c r="B113" s="25">
        <v>2022.0</v>
      </c>
      <c r="C113" s="13">
        <v>8.0</v>
      </c>
      <c r="D113" s="15">
        <v>236.25640800000002</v>
      </c>
    </row>
    <row r="114">
      <c r="A114" s="13" t="s">
        <v>56</v>
      </c>
      <c r="B114" s="25">
        <v>2022.0</v>
      </c>
      <c r="C114" s="13">
        <v>9.0</v>
      </c>
      <c r="D114" s="15">
        <v>376.94919699999997</v>
      </c>
    </row>
    <row r="115">
      <c r="A115" s="13" t="s">
        <v>56</v>
      </c>
      <c r="B115" s="25">
        <v>2022.0</v>
      </c>
      <c r="C115" s="13">
        <v>10.0</v>
      </c>
      <c r="D115" s="15">
        <v>284.28355</v>
      </c>
    </row>
    <row r="116">
      <c r="A116" s="13" t="s">
        <v>56</v>
      </c>
      <c r="B116" s="25">
        <v>2022.0</v>
      </c>
      <c r="C116" s="13">
        <v>11.0</v>
      </c>
      <c r="D116" s="15">
        <v>193.93477000000001</v>
      </c>
    </row>
    <row r="117">
      <c r="A117" s="13" t="s">
        <v>58</v>
      </c>
      <c r="B117" s="13">
        <v>2022.0</v>
      </c>
      <c r="C117" s="13">
        <v>2.0</v>
      </c>
      <c r="D117" s="15">
        <v>410.970309</v>
      </c>
    </row>
    <row r="118">
      <c r="A118" s="13" t="s">
        <v>58</v>
      </c>
      <c r="B118" s="25">
        <v>2022.0</v>
      </c>
      <c r="C118" s="13">
        <v>3.0</v>
      </c>
      <c r="D118" s="15">
        <v>982.058829</v>
      </c>
    </row>
    <row r="119">
      <c r="A119" s="13" t="s">
        <v>58</v>
      </c>
      <c r="B119" s="25">
        <v>2022.0</v>
      </c>
      <c r="C119" s="13">
        <v>4.0</v>
      </c>
      <c r="D119" s="15">
        <v>955.543497</v>
      </c>
    </row>
    <row r="120">
      <c r="A120" s="13" t="s">
        <v>58</v>
      </c>
      <c r="B120" s="25">
        <v>2022.0</v>
      </c>
      <c r="C120" s="13">
        <v>5.0</v>
      </c>
      <c r="D120" s="15">
        <v>934.2562</v>
      </c>
    </row>
    <row r="121">
      <c r="A121" s="13" t="s">
        <v>58</v>
      </c>
      <c r="B121" s="25">
        <v>2022.0</v>
      </c>
      <c r="C121" s="13">
        <v>6.0</v>
      </c>
      <c r="D121" s="15">
        <v>763.411125</v>
      </c>
    </row>
    <row r="122">
      <c r="A122" s="13" t="s">
        <v>58</v>
      </c>
      <c r="B122" s="25">
        <v>2022.0</v>
      </c>
      <c r="C122" s="13">
        <v>7.0</v>
      </c>
      <c r="D122" s="15">
        <v>848.269895</v>
      </c>
    </row>
    <row r="123">
      <c r="A123" s="13" t="s">
        <v>58</v>
      </c>
      <c r="B123" s="25">
        <v>2022.0</v>
      </c>
      <c r="C123" s="13">
        <v>8.0</v>
      </c>
      <c r="D123" s="15">
        <v>1072.241114</v>
      </c>
    </row>
    <row r="124">
      <c r="A124" s="13" t="s">
        <v>58</v>
      </c>
      <c r="B124" s="25">
        <v>2022.0</v>
      </c>
      <c r="C124" s="13">
        <v>9.0</v>
      </c>
      <c r="D124" s="15">
        <v>1071.843543</v>
      </c>
    </row>
    <row r="125">
      <c r="A125" s="13" t="s">
        <v>58</v>
      </c>
      <c r="B125" s="25">
        <v>2022.0</v>
      </c>
      <c r="C125" s="13">
        <v>10.0</v>
      </c>
      <c r="D125" s="15">
        <v>1298.676268</v>
      </c>
    </row>
    <row r="126">
      <c r="A126" s="13" t="s">
        <v>58</v>
      </c>
      <c r="B126" s="25">
        <v>2022.0</v>
      </c>
      <c r="C126" s="13">
        <v>11.0</v>
      </c>
      <c r="D126" s="15">
        <v>1377.68061</v>
      </c>
    </row>
    <row r="127">
      <c r="A127" s="13" t="s">
        <v>58</v>
      </c>
      <c r="B127" s="25">
        <v>2022.0</v>
      </c>
      <c r="C127" s="13">
        <v>12.0</v>
      </c>
      <c r="D127" s="15">
        <v>1260.041579</v>
      </c>
    </row>
    <row r="128">
      <c r="A128" s="14" t="s">
        <v>118</v>
      </c>
      <c r="B128" s="13">
        <v>2021.0</v>
      </c>
      <c r="C128" s="13">
        <v>11.0</v>
      </c>
      <c r="D128" s="15">
        <v>150.34304</v>
      </c>
    </row>
    <row r="129">
      <c r="A129" s="14" t="s">
        <v>118</v>
      </c>
      <c r="B129" s="25">
        <v>2021.0</v>
      </c>
      <c r="C129" s="13">
        <v>12.0</v>
      </c>
      <c r="D129" s="15">
        <v>173.679195</v>
      </c>
    </row>
    <row r="130">
      <c r="A130" s="14" t="s">
        <v>118</v>
      </c>
      <c r="B130" s="13">
        <v>2022.0</v>
      </c>
      <c r="C130" s="13">
        <v>1.0</v>
      </c>
      <c r="D130" s="15">
        <v>261.313471</v>
      </c>
    </row>
    <row r="131">
      <c r="A131" s="14" t="s">
        <v>118</v>
      </c>
      <c r="B131" s="25">
        <v>2022.0</v>
      </c>
      <c r="C131" s="13">
        <v>2.0</v>
      </c>
      <c r="D131" s="15">
        <v>756.533329</v>
      </c>
    </row>
    <row r="132">
      <c r="A132" s="14" t="s">
        <v>118</v>
      </c>
      <c r="B132" s="25">
        <v>2022.0</v>
      </c>
      <c r="C132" s="13">
        <v>3.0</v>
      </c>
      <c r="D132" s="15">
        <v>1072.683641</v>
      </c>
    </row>
    <row r="133">
      <c r="A133" s="14" t="s">
        <v>118</v>
      </c>
      <c r="B133" s="25">
        <v>2022.0</v>
      </c>
      <c r="C133" s="13">
        <v>4.0</v>
      </c>
      <c r="D133" s="15">
        <v>1098.941175</v>
      </c>
    </row>
    <row r="134">
      <c r="A134" s="14" t="s">
        <v>118</v>
      </c>
      <c r="B134" s="25">
        <v>2022.0</v>
      </c>
      <c r="C134" s="13">
        <v>5.0</v>
      </c>
      <c r="D134" s="15">
        <v>1070.070585</v>
      </c>
    </row>
    <row r="135">
      <c r="A135" s="14" t="s">
        <v>118</v>
      </c>
      <c r="B135" s="25">
        <v>2022.0</v>
      </c>
      <c r="C135" s="13">
        <v>6.0</v>
      </c>
      <c r="D135" s="15">
        <v>570.032862</v>
      </c>
    </row>
    <row r="136">
      <c r="A136" s="14" t="s">
        <v>118</v>
      </c>
      <c r="B136" s="25">
        <v>2022.0</v>
      </c>
      <c r="C136" s="13">
        <v>7.0</v>
      </c>
      <c r="D136" s="15">
        <v>597.382523</v>
      </c>
    </row>
    <row r="137">
      <c r="A137" s="14" t="s">
        <v>118</v>
      </c>
      <c r="B137" s="25">
        <v>2022.0</v>
      </c>
      <c r="C137" s="13">
        <v>8.0</v>
      </c>
      <c r="D137" s="15">
        <v>514.083471</v>
      </c>
    </row>
    <row r="138">
      <c r="A138" s="14" t="s">
        <v>118</v>
      </c>
      <c r="B138" s="25">
        <v>2022.0</v>
      </c>
      <c r="C138" s="13">
        <v>9.0</v>
      </c>
      <c r="D138" s="15">
        <v>477.699541</v>
      </c>
    </row>
    <row r="139">
      <c r="A139" s="14" t="s">
        <v>118</v>
      </c>
      <c r="B139" s="25">
        <v>2022.0</v>
      </c>
      <c r="C139" s="13">
        <v>10.0</v>
      </c>
      <c r="D139" s="15">
        <v>724.666235</v>
      </c>
    </row>
    <row r="140">
      <c r="A140" s="14" t="s">
        <v>118</v>
      </c>
      <c r="B140" s="25">
        <v>2022.0</v>
      </c>
      <c r="C140" s="13">
        <v>11.0</v>
      </c>
      <c r="D140" s="15">
        <v>672.520492</v>
      </c>
    </row>
    <row r="141">
      <c r="A141" s="14" t="s">
        <v>118</v>
      </c>
      <c r="B141" s="25">
        <v>2022.0</v>
      </c>
      <c r="C141" s="13">
        <v>12.0</v>
      </c>
      <c r="D141" s="15">
        <v>790.268994</v>
      </c>
    </row>
    <row r="142">
      <c r="A142" s="14" t="s">
        <v>118</v>
      </c>
      <c r="B142" s="13">
        <v>2021.0</v>
      </c>
      <c r="C142" s="13">
        <v>1.0</v>
      </c>
      <c r="D142" s="15">
        <v>341.345026</v>
      </c>
    </row>
    <row r="143">
      <c r="A143" s="14" t="s">
        <v>118</v>
      </c>
      <c r="B143" s="25">
        <v>2021.0</v>
      </c>
      <c r="C143" s="13">
        <v>2.0</v>
      </c>
      <c r="D143" s="15">
        <v>229.581509</v>
      </c>
    </row>
    <row r="144">
      <c r="A144" s="14" t="s">
        <v>118</v>
      </c>
      <c r="B144" s="25">
        <v>2021.0</v>
      </c>
      <c r="C144" s="13">
        <v>3.0</v>
      </c>
      <c r="D144" s="15">
        <v>481.704229</v>
      </c>
    </row>
    <row r="145">
      <c r="A145" s="14" t="s">
        <v>118</v>
      </c>
      <c r="B145" s="25">
        <v>2021.0</v>
      </c>
      <c r="C145" s="13">
        <v>4.0</v>
      </c>
      <c r="D145" s="15">
        <v>283.17352</v>
      </c>
    </row>
    <row r="146">
      <c r="A146" s="14" t="s">
        <v>118</v>
      </c>
      <c r="B146" s="25">
        <v>2021.0</v>
      </c>
      <c r="C146" s="13">
        <v>5.0</v>
      </c>
      <c r="D146" s="15">
        <v>316.395114</v>
      </c>
    </row>
    <row r="147">
      <c r="A147" s="14" t="s">
        <v>118</v>
      </c>
      <c r="B147" s="25">
        <v>2021.0</v>
      </c>
      <c r="C147" s="13">
        <v>6.0</v>
      </c>
      <c r="D147" s="15">
        <v>318.983902</v>
      </c>
    </row>
    <row r="148">
      <c r="A148" s="14" t="s">
        <v>118</v>
      </c>
      <c r="B148" s="25">
        <v>2021.0</v>
      </c>
      <c r="C148" s="13">
        <v>7.0</v>
      </c>
      <c r="D148" s="15">
        <v>225.064341</v>
      </c>
    </row>
    <row r="149">
      <c r="A149" s="14" t="s">
        <v>118</v>
      </c>
      <c r="B149" s="25">
        <v>2021.0</v>
      </c>
      <c r="C149" s="13">
        <v>8.0</v>
      </c>
      <c r="D149" s="15">
        <v>264.766226</v>
      </c>
    </row>
    <row r="150">
      <c r="A150" s="14" t="s">
        <v>118</v>
      </c>
      <c r="B150" s="25">
        <v>2021.0</v>
      </c>
      <c r="C150" s="13">
        <v>9.0</v>
      </c>
      <c r="D150" s="15">
        <v>381.290719</v>
      </c>
    </row>
    <row r="151">
      <c r="A151" s="14" t="s">
        <v>118</v>
      </c>
      <c r="B151" s="25">
        <v>2021.0</v>
      </c>
      <c r="C151" s="13">
        <v>10.0</v>
      </c>
      <c r="D151" s="15">
        <v>449.283347</v>
      </c>
    </row>
    <row r="152">
      <c r="A152" s="14" t="s">
        <v>118</v>
      </c>
      <c r="B152" s="25">
        <v>2021.0</v>
      </c>
      <c r="C152" s="13">
        <v>11.0</v>
      </c>
      <c r="D152" s="15">
        <v>378.372655</v>
      </c>
    </row>
    <row r="153">
      <c r="A153" s="14" t="s">
        <v>118</v>
      </c>
      <c r="B153" s="25">
        <v>2021.0</v>
      </c>
      <c r="C153" s="13">
        <v>12.0</v>
      </c>
      <c r="D153" s="15">
        <v>266.459087</v>
      </c>
    </row>
    <row r="154">
      <c r="A154" s="14" t="s">
        <v>118</v>
      </c>
      <c r="B154" s="13">
        <v>2022.0</v>
      </c>
      <c r="C154" s="13">
        <v>1.0</v>
      </c>
      <c r="D154" s="15">
        <v>282.59374</v>
      </c>
    </row>
    <row r="155">
      <c r="A155" s="14" t="s">
        <v>118</v>
      </c>
      <c r="B155" s="25">
        <v>2022.0</v>
      </c>
      <c r="C155" s="13">
        <v>2.0</v>
      </c>
      <c r="D155" s="15">
        <v>256.508867</v>
      </c>
    </row>
    <row r="156">
      <c r="A156" s="14" t="s">
        <v>118</v>
      </c>
      <c r="B156" s="25">
        <v>2022.0</v>
      </c>
      <c r="C156" s="13">
        <v>4.0</v>
      </c>
      <c r="D156" s="15">
        <v>528.577778</v>
      </c>
    </row>
    <row r="157">
      <c r="A157" s="14" t="s">
        <v>118</v>
      </c>
      <c r="B157" s="25">
        <v>2022.0</v>
      </c>
      <c r="C157" s="13">
        <v>6.0</v>
      </c>
      <c r="D157" s="15">
        <v>247.163292</v>
      </c>
    </row>
    <row r="158">
      <c r="A158" s="14" t="s">
        <v>118</v>
      </c>
      <c r="B158" s="25">
        <v>2022.0</v>
      </c>
      <c r="C158" s="13">
        <v>9.0</v>
      </c>
      <c r="D158" s="15">
        <v>220.256091</v>
      </c>
    </row>
    <row r="159">
      <c r="A159" s="14" t="s">
        <v>118</v>
      </c>
      <c r="B159" s="25">
        <v>2022.0</v>
      </c>
      <c r="C159" s="13">
        <v>10.0</v>
      </c>
      <c r="D159" s="15">
        <v>243.123197</v>
      </c>
    </row>
    <row r="160">
      <c r="A160" s="14" t="s">
        <v>118</v>
      </c>
      <c r="B160" s="25">
        <v>2022.0</v>
      </c>
      <c r="C160" s="13">
        <v>11.0</v>
      </c>
      <c r="D160" s="15">
        <v>209.659188</v>
      </c>
    </row>
    <row r="161">
      <c r="A161" s="14" t="s">
        <v>118</v>
      </c>
      <c r="B161" s="25">
        <v>2022.0</v>
      </c>
      <c r="C161" s="13">
        <v>12.0</v>
      </c>
      <c r="D161" s="15">
        <v>257.234189</v>
      </c>
    </row>
    <row r="162">
      <c r="A162" s="14" t="s">
        <v>118</v>
      </c>
      <c r="B162" s="13">
        <v>2021.0</v>
      </c>
      <c r="C162" s="13">
        <v>1.0</v>
      </c>
      <c r="D162" s="15">
        <v>194.48822600000003</v>
      </c>
    </row>
    <row r="163">
      <c r="A163" s="14" t="s">
        <v>118</v>
      </c>
      <c r="B163" s="25">
        <v>2021.0</v>
      </c>
      <c r="C163" s="13">
        <v>2.0</v>
      </c>
      <c r="D163" s="15">
        <v>247.59779500000002</v>
      </c>
    </row>
    <row r="164">
      <c r="A164" s="14" t="s">
        <v>118</v>
      </c>
      <c r="B164" s="25">
        <v>2021.0</v>
      </c>
      <c r="C164" s="13">
        <v>3.0</v>
      </c>
      <c r="D164" s="15">
        <v>283.815827</v>
      </c>
    </row>
    <row r="165">
      <c r="A165" s="14" t="s">
        <v>118</v>
      </c>
      <c r="B165" s="25">
        <v>2021.0</v>
      </c>
      <c r="C165" s="13">
        <v>4.0</v>
      </c>
      <c r="D165" s="15">
        <v>229.68236</v>
      </c>
    </row>
    <row r="166">
      <c r="A166" s="14" t="s">
        <v>118</v>
      </c>
      <c r="B166" s="25">
        <v>2021.0</v>
      </c>
      <c r="C166" s="13">
        <v>5.0</v>
      </c>
      <c r="D166" s="15">
        <v>261.79438799999997</v>
      </c>
    </row>
    <row r="167">
      <c r="A167" s="14" t="s">
        <v>118</v>
      </c>
      <c r="B167" s="25">
        <v>2021.0</v>
      </c>
      <c r="C167" s="13">
        <v>7.0</v>
      </c>
      <c r="D167" s="15">
        <v>196.259593</v>
      </c>
    </row>
    <row r="168">
      <c r="A168" s="14" t="s">
        <v>118</v>
      </c>
      <c r="B168" s="25">
        <v>2021.0</v>
      </c>
      <c r="C168" s="13">
        <v>8.0</v>
      </c>
      <c r="D168" s="15">
        <v>205.896186</v>
      </c>
    </row>
    <row r="169">
      <c r="A169" s="14" t="s">
        <v>118</v>
      </c>
      <c r="B169" s="25">
        <v>2021.0</v>
      </c>
      <c r="C169" s="13">
        <v>9.0</v>
      </c>
      <c r="D169" s="15">
        <v>282.789343</v>
      </c>
    </row>
    <row r="170">
      <c r="A170" s="14" t="s">
        <v>118</v>
      </c>
      <c r="B170" s="25">
        <v>2021.0</v>
      </c>
      <c r="C170" s="13">
        <v>10.0</v>
      </c>
      <c r="D170" s="15">
        <v>342.007954</v>
      </c>
    </row>
    <row r="171">
      <c r="A171" s="14" t="s">
        <v>118</v>
      </c>
      <c r="B171" s="25">
        <v>2021.0</v>
      </c>
      <c r="C171" s="13">
        <v>12.0</v>
      </c>
      <c r="D171" s="15">
        <v>203.915955</v>
      </c>
    </row>
    <row r="172">
      <c r="A172" s="14" t="s">
        <v>118</v>
      </c>
      <c r="B172" s="13">
        <v>2022.0</v>
      </c>
      <c r="C172" s="13">
        <v>3.0</v>
      </c>
      <c r="D172" s="15">
        <v>491.776187</v>
      </c>
    </row>
    <row r="173">
      <c r="A173" s="14" t="s">
        <v>118</v>
      </c>
      <c r="B173" s="25">
        <v>2022.0</v>
      </c>
      <c r="C173" s="13">
        <v>4.0</v>
      </c>
      <c r="D173" s="15">
        <v>472.783079</v>
      </c>
    </row>
    <row r="174">
      <c r="A174" s="14" t="s">
        <v>118</v>
      </c>
      <c r="B174" s="25">
        <v>2022.0</v>
      </c>
      <c r="C174" s="13">
        <v>5.0</v>
      </c>
      <c r="D174" s="15">
        <v>294.902202</v>
      </c>
    </row>
    <row r="175">
      <c r="A175" s="14" t="s">
        <v>118</v>
      </c>
      <c r="B175" s="25">
        <v>2022.0</v>
      </c>
      <c r="C175" s="13">
        <v>6.0</v>
      </c>
      <c r="D175" s="15">
        <v>197.46696</v>
      </c>
    </row>
    <row r="176">
      <c r="A176" s="14" t="s">
        <v>118</v>
      </c>
      <c r="B176" s="13">
        <v>2021.0</v>
      </c>
      <c r="C176" s="13">
        <v>5.0</v>
      </c>
      <c r="D176" s="15">
        <v>829.925924</v>
      </c>
    </row>
    <row r="177">
      <c r="A177" s="14" t="s">
        <v>118</v>
      </c>
      <c r="B177" s="25">
        <v>2021.0</v>
      </c>
      <c r="C177" s="13">
        <v>6.0</v>
      </c>
      <c r="D177" s="15">
        <v>960.914753</v>
      </c>
    </row>
    <row r="178">
      <c r="A178" s="14" t="s">
        <v>118</v>
      </c>
      <c r="B178" s="25">
        <v>2021.0</v>
      </c>
      <c r="C178" s="13">
        <v>7.0</v>
      </c>
      <c r="D178" s="15">
        <v>959.116532</v>
      </c>
    </row>
    <row r="179">
      <c r="A179" s="14" t="s">
        <v>118</v>
      </c>
      <c r="B179" s="25">
        <v>2021.0</v>
      </c>
      <c r="C179" s="13">
        <v>8.0</v>
      </c>
      <c r="D179" s="15">
        <v>549.425267</v>
      </c>
    </row>
    <row r="180">
      <c r="A180" s="14" t="s">
        <v>118</v>
      </c>
      <c r="B180" s="25">
        <v>2021.0</v>
      </c>
      <c r="C180" s="13">
        <v>9.0</v>
      </c>
      <c r="D180" s="15">
        <v>277.617801</v>
      </c>
    </row>
    <row r="181">
      <c r="A181" s="14" t="s">
        <v>118</v>
      </c>
      <c r="B181" s="25">
        <v>2021.0</v>
      </c>
      <c r="C181" s="13">
        <v>10.0</v>
      </c>
      <c r="D181" s="15">
        <v>191.259121</v>
      </c>
    </row>
    <row r="182">
      <c r="A182" s="14" t="s">
        <v>118</v>
      </c>
      <c r="B182" s="13">
        <v>2021.0</v>
      </c>
      <c r="C182" s="13">
        <v>1.0</v>
      </c>
      <c r="D182" s="15">
        <v>807.009751</v>
      </c>
    </row>
    <row r="183">
      <c r="A183" s="14" t="s">
        <v>118</v>
      </c>
      <c r="B183" s="25">
        <v>2021.0</v>
      </c>
      <c r="C183" s="13">
        <v>2.0</v>
      </c>
      <c r="D183" s="15">
        <v>503.776524</v>
      </c>
    </row>
    <row r="184">
      <c r="A184" s="14" t="s">
        <v>118</v>
      </c>
      <c r="B184" s="25">
        <v>2021.0</v>
      </c>
      <c r="C184" s="13">
        <v>3.0</v>
      </c>
      <c r="D184" s="15">
        <v>395.922213</v>
      </c>
    </row>
    <row r="185">
      <c r="A185" s="14" t="s">
        <v>118</v>
      </c>
      <c r="B185" s="25">
        <v>2021.0</v>
      </c>
      <c r="C185" s="13">
        <v>4.0</v>
      </c>
      <c r="D185" s="15">
        <v>374.999533</v>
      </c>
    </row>
    <row r="186">
      <c r="A186" s="14" t="s">
        <v>118</v>
      </c>
      <c r="B186" s="25">
        <v>2021.0</v>
      </c>
      <c r="C186" s="13">
        <v>5.0</v>
      </c>
      <c r="D186" s="15">
        <v>432.96244</v>
      </c>
    </row>
    <row r="187">
      <c r="A187" s="14" t="s">
        <v>118</v>
      </c>
      <c r="B187" s="25">
        <v>2021.0</v>
      </c>
      <c r="C187" s="13">
        <v>6.0</v>
      </c>
      <c r="D187" s="15">
        <v>304.731678</v>
      </c>
    </row>
    <row r="188">
      <c r="A188" s="14" t="s">
        <v>118</v>
      </c>
      <c r="B188" s="25">
        <v>2021.0</v>
      </c>
      <c r="C188" s="13">
        <v>7.0</v>
      </c>
      <c r="D188" s="15">
        <v>346.083656</v>
      </c>
    </row>
    <row r="189">
      <c r="A189" s="14" t="s">
        <v>118</v>
      </c>
      <c r="B189" s="25">
        <v>2021.0</v>
      </c>
      <c r="C189" s="13">
        <v>8.0</v>
      </c>
      <c r="D189" s="15">
        <v>170.727381</v>
      </c>
    </row>
    <row r="190">
      <c r="A190" s="14" t="s">
        <v>118</v>
      </c>
      <c r="B190" s="13">
        <v>2021.0</v>
      </c>
      <c r="C190" s="13">
        <v>1.0</v>
      </c>
      <c r="D190" s="15">
        <v>246.981215</v>
      </c>
    </row>
    <row r="191">
      <c r="A191" s="14" t="s">
        <v>118</v>
      </c>
      <c r="B191" s="25">
        <v>2021.0</v>
      </c>
      <c r="C191" s="13">
        <v>2.0</v>
      </c>
      <c r="D191" s="15">
        <v>187.833551</v>
      </c>
    </row>
    <row r="192">
      <c r="A192" s="14" t="s">
        <v>118</v>
      </c>
      <c r="B192" s="25">
        <v>2021.0</v>
      </c>
      <c r="C192" s="13">
        <v>3.0</v>
      </c>
      <c r="D192" s="15">
        <v>211.265253</v>
      </c>
    </row>
    <row r="193">
      <c r="A193" s="14" t="s">
        <v>118</v>
      </c>
      <c r="B193" s="13">
        <v>2022.0</v>
      </c>
      <c r="C193" s="13">
        <v>1.0</v>
      </c>
      <c r="D193" s="15">
        <v>145.866054</v>
      </c>
    </row>
    <row r="194">
      <c r="A194" s="14" t="s">
        <v>118</v>
      </c>
      <c r="B194" s="25">
        <v>2022.0</v>
      </c>
      <c r="C194" s="13">
        <v>8.0</v>
      </c>
      <c r="D194" s="15">
        <v>98.935482</v>
      </c>
    </row>
    <row r="195">
      <c r="A195" s="14" t="s">
        <v>118</v>
      </c>
      <c r="B195" s="25">
        <v>2022.0</v>
      </c>
      <c r="C195" s="13">
        <v>9.0</v>
      </c>
      <c r="D195" s="15">
        <v>128.904763</v>
      </c>
    </row>
    <row r="196">
      <c r="A196" s="14" t="s">
        <v>118</v>
      </c>
      <c r="B196" s="25">
        <v>2022.0</v>
      </c>
      <c r="C196" s="13">
        <v>10.0</v>
      </c>
      <c r="D196" s="15">
        <v>143.892056</v>
      </c>
    </row>
    <row r="197">
      <c r="A197" s="14" t="s">
        <v>118</v>
      </c>
      <c r="B197" s="25">
        <v>2022.0</v>
      </c>
      <c r="C197" s="13">
        <v>11.0</v>
      </c>
      <c r="D197" s="15">
        <v>148.325346</v>
      </c>
    </row>
    <row r="198">
      <c r="A198" s="14" t="s">
        <v>118</v>
      </c>
      <c r="B198" s="25">
        <v>2022.0</v>
      </c>
      <c r="C198" s="13">
        <v>12.0</v>
      </c>
      <c r="D198" s="15">
        <v>138.916582</v>
      </c>
    </row>
    <row r="199">
      <c r="A199" s="14" t="s">
        <v>118</v>
      </c>
      <c r="B199" s="13">
        <v>2021.0</v>
      </c>
      <c r="C199" s="13">
        <v>1.0</v>
      </c>
      <c r="D199" s="15">
        <v>45.850446999999996</v>
      </c>
    </row>
    <row r="200">
      <c r="A200" s="14" t="s">
        <v>118</v>
      </c>
      <c r="B200" s="25">
        <v>2021.0</v>
      </c>
      <c r="C200" s="13">
        <v>2.0</v>
      </c>
      <c r="D200" s="15">
        <v>43.267891</v>
      </c>
    </row>
    <row r="201">
      <c r="A201" s="14" t="s">
        <v>118</v>
      </c>
      <c r="B201" s="25">
        <v>2021.0</v>
      </c>
      <c r="C201" s="13">
        <v>3.0</v>
      </c>
      <c r="D201" s="15">
        <v>53.894566</v>
      </c>
    </row>
    <row r="202">
      <c r="A202" s="14" t="s">
        <v>118</v>
      </c>
      <c r="B202" s="25">
        <v>2021.0</v>
      </c>
      <c r="C202" s="13">
        <v>4.0</v>
      </c>
      <c r="D202" s="15">
        <v>47.616243999999995</v>
      </c>
    </row>
    <row r="203">
      <c r="A203" s="14" t="s">
        <v>118</v>
      </c>
      <c r="B203" s="25">
        <v>2021.0</v>
      </c>
      <c r="C203" s="13">
        <v>5.0</v>
      </c>
      <c r="D203" s="15">
        <v>29.367819</v>
      </c>
    </row>
    <row r="204">
      <c r="A204" s="14" t="s">
        <v>118</v>
      </c>
      <c r="B204" s="25">
        <v>2021.0</v>
      </c>
      <c r="C204" s="13">
        <v>6.0</v>
      </c>
      <c r="D204" s="15">
        <v>33.273578</v>
      </c>
    </row>
    <row r="205">
      <c r="A205" s="14" t="s">
        <v>118</v>
      </c>
      <c r="B205" s="25">
        <v>2021.0</v>
      </c>
      <c r="C205" s="13">
        <v>7.0</v>
      </c>
      <c r="D205" s="15">
        <v>32.493421</v>
      </c>
    </row>
    <row r="206">
      <c r="A206" s="14" t="s">
        <v>118</v>
      </c>
      <c r="B206" s="25">
        <v>2021.0</v>
      </c>
      <c r="C206" s="13">
        <v>8.0</v>
      </c>
      <c r="D206" s="15">
        <v>39.186024</v>
      </c>
    </row>
    <row r="207">
      <c r="A207" s="14" t="s">
        <v>118</v>
      </c>
      <c r="B207" s="25">
        <v>2021.0</v>
      </c>
      <c r="C207" s="13">
        <v>9.0</v>
      </c>
      <c r="D207" s="15">
        <v>34.498516</v>
      </c>
    </row>
    <row r="208">
      <c r="A208" s="14" t="s">
        <v>118</v>
      </c>
      <c r="B208" s="25">
        <v>2021.0</v>
      </c>
      <c r="C208" s="13">
        <v>10.0</v>
      </c>
      <c r="D208" s="15">
        <v>31.270803</v>
      </c>
    </row>
    <row r="209">
      <c r="A209" s="14" t="s">
        <v>118</v>
      </c>
      <c r="B209" s="25">
        <v>2021.0</v>
      </c>
      <c r="C209" s="13">
        <v>11.0</v>
      </c>
      <c r="D209" s="15">
        <v>31.354282</v>
      </c>
    </row>
    <row r="210">
      <c r="A210" s="14" t="s">
        <v>118</v>
      </c>
      <c r="B210" s="25">
        <v>2021.0</v>
      </c>
      <c r="C210" s="13">
        <v>12.0</v>
      </c>
      <c r="D210" s="15">
        <v>37.685517000000004</v>
      </c>
    </row>
    <row r="211">
      <c r="A211" s="14" t="s">
        <v>118</v>
      </c>
      <c r="B211" s="13">
        <v>2022.0</v>
      </c>
      <c r="C211" s="13">
        <v>1.0</v>
      </c>
      <c r="D211" s="15">
        <v>37.072252999999996</v>
      </c>
    </row>
    <row r="212">
      <c r="A212" s="14" t="s">
        <v>118</v>
      </c>
      <c r="B212" s="25">
        <v>2022.0</v>
      </c>
      <c r="C212" s="13">
        <v>2.0</v>
      </c>
      <c r="D212" s="15">
        <v>52.654841</v>
      </c>
    </row>
    <row r="213">
      <c r="A213" s="14" t="s">
        <v>118</v>
      </c>
      <c r="B213" s="25">
        <v>2022.0</v>
      </c>
      <c r="C213" s="13">
        <v>3.0</v>
      </c>
      <c r="D213" s="15">
        <v>111.02811700000001</v>
      </c>
    </row>
    <row r="214">
      <c r="A214" s="14" t="s">
        <v>118</v>
      </c>
      <c r="B214" s="25">
        <v>2022.0</v>
      </c>
      <c r="C214" s="13">
        <v>4.0</v>
      </c>
      <c r="D214" s="15">
        <v>82.64733000000001</v>
      </c>
    </row>
    <row r="215">
      <c r="A215" s="14" t="s">
        <v>118</v>
      </c>
      <c r="B215" s="25">
        <v>2022.0</v>
      </c>
      <c r="C215" s="13">
        <v>5.0</v>
      </c>
      <c r="D215" s="15">
        <v>59.791032</v>
      </c>
    </row>
    <row r="216">
      <c r="A216" s="14" t="s">
        <v>118</v>
      </c>
      <c r="B216" s="25">
        <v>2022.0</v>
      </c>
      <c r="C216" s="13">
        <v>6.0</v>
      </c>
      <c r="D216" s="15">
        <v>31.412699</v>
      </c>
    </row>
    <row r="217">
      <c r="A217" s="14" t="s">
        <v>118</v>
      </c>
      <c r="B217" s="25">
        <v>2022.0</v>
      </c>
      <c r="C217" s="13">
        <v>7.0</v>
      </c>
      <c r="D217" s="15">
        <v>26.071281000000003</v>
      </c>
    </row>
    <row r="218">
      <c r="A218" s="14" t="s">
        <v>118</v>
      </c>
      <c r="B218" s="25">
        <v>2022.0</v>
      </c>
      <c r="C218" s="13">
        <v>8.0</v>
      </c>
      <c r="D218" s="15">
        <v>29.21001</v>
      </c>
    </row>
    <row r="219">
      <c r="A219" s="14" t="s">
        <v>118</v>
      </c>
      <c r="B219" s="25">
        <v>2022.0</v>
      </c>
      <c r="C219" s="13">
        <v>9.0</v>
      </c>
      <c r="D219" s="15">
        <v>27.22746</v>
      </c>
    </row>
    <row r="220">
      <c r="A220" s="14" t="s">
        <v>118</v>
      </c>
      <c r="B220" s="25">
        <v>2022.0</v>
      </c>
      <c r="C220" s="13">
        <v>10.0</v>
      </c>
      <c r="D220" s="15">
        <v>34.098691</v>
      </c>
    </row>
    <row r="221">
      <c r="A221" s="14" t="s">
        <v>118</v>
      </c>
      <c r="B221" s="25">
        <v>2022.0</v>
      </c>
      <c r="C221" s="13">
        <v>11.0</v>
      </c>
      <c r="D221" s="15">
        <v>36.974849</v>
      </c>
    </row>
    <row r="222">
      <c r="A222" s="14" t="s">
        <v>118</v>
      </c>
      <c r="B222" s="25">
        <v>2022.0</v>
      </c>
      <c r="C222" s="13">
        <v>12.0</v>
      </c>
      <c r="D222" s="15">
        <v>36.728721</v>
      </c>
    </row>
    <row r="223">
      <c r="A223" s="14" t="s">
        <v>118</v>
      </c>
      <c r="B223" s="13">
        <v>2021.0</v>
      </c>
      <c r="C223" s="13">
        <v>1.0</v>
      </c>
      <c r="D223" s="15">
        <v>233.906123</v>
      </c>
    </row>
    <row r="224">
      <c r="A224" s="14" t="s">
        <v>118</v>
      </c>
      <c r="B224" s="25">
        <v>2021.0</v>
      </c>
      <c r="C224" s="13">
        <v>2.0</v>
      </c>
      <c r="D224" s="15">
        <v>201.002334</v>
      </c>
    </row>
    <row r="225">
      <c r="A225" s="14" t="s">
        <v>118</v>
      </c>
      <c r="B225" s="25">
        <v>2021.0</v>
      </c>
      <c r="C225" s="13">
        <v>3.0</v>
      </c>
      <c r="D225" s="15">
        <v>197.967969</v>
      </c>
    </row>
    <row r="226">
      <c r="A226" s="14" t="s">
        <v>118</v>
      </c>
      <c r="B226" s="25">
        <v>2021.0</v>
      </c>
      <c r="C226" s="13">
        <v>4.0</v>
      </c>
      <c r="D226" s="15">
        <v>213.325979</v>
      </c>
    </row>
    <row r="227">
      <c r="A227" s="14" t="s">
        <v>118</v>
      </c>
      <c r="B227" s="25">
        <v>2021.0</v>
      </c>
      <c r="C227" s="13">
        <v>1.0</v>
      </c>
      <c r="D227" s="15">
        <v>221.539577</v>
      </c>
    </row>
    <row r="228">
      <c r="A228" s="14" t="s">
        <v>118</v>
      </c>
      <c r="B228" s="25">
        <v>2021.0</v>
      </c>
      <c r="C228" s="13">
        <v>2.0</v>
      </c>
      <c r="D228" s="15">
        <v>184.811387</v>
      </c>
    </row>
    <row r="229">
      <c r="A229" s="14" t="s">
        <v>118</v>
      </c>
      <c r="B229" s="25">
        <v>2021.0</v>
      </c>
      <c r="C229" s="13">
        <v>3.0</v>
      </c>
      <c r="D229" s="15">
        <v>198.851962</v>
      </c>
    </row>
    <row r="230">
      <c r="A230" s="14" t="s">
        <v>118</v>
      </c>
      <c r="B230" s="13">
        <v>2022.0</v>
      </c>
      <c r="C230" s="13">
        <v>7.0</v>
      </c>
      <c r="D230" s="15">
        <v>224.618831</v>
      </c>
    </row>
    <row r="231">
      <c r="A231" s="14" t="s">
        <v>118</v>
      </c>
      <c r="B231" s="25">
        <v>2022.0</v>
      </c>
      <c r="C231" s="13">
        <v>8.0</v>
      </c>
      <c r="D231" s="15">
        <v>313.649181</v>
      </c>
    </row>
    <row r="232">
      <c r="A232" s="14" t="s">
        <v>118</v>
      </c>
      <c r="B232" s="13">
        <v>2022.0</v>
      </c>
      <c r="C232" s="13">
        <v>5.0</v>
      </c>
      <c r="D232" s="15">
        <v>344.140954</v>
      </c>
    </row>
    <row r="233">
      <c r="A233" s="14" t="s">
        <v>118</v>
      </c>
      <c r="B233" s="13">
        <v>2022.0</v>
      </c>
      <c r="C233" s="13">
        <v>12.0</v>
      </c>
      <c r="D233" s="15">
        <v>308.903722</v>
      </c>
    </row>
    <row r="234">
      <c r="A234" s="14" t="s">
        <v>118</v>
      </c>
      <c r="B234" s="13">
        <v>2021.0</v>
      </c>
      <c r="C234" s="13">
        <v>4.0</v>
      </c>
      <c r="D234" s="15">
        <v>124.685178</v>
      </c>
    </row>
    <row r="235">
      <c r="A235" s="14" t="s">
        <v>118</v>
      </c>
      <c r="B235" s="25">
        <v>2021.0</v>
      </c>
      <c r="C235" s="13">
        <v>11.0</v>
      </c>
      <c r="D235" s="15">
        <v>129.399208</v>
      </c>
    </row>
    <row r="236">
      <c r="A236" s="14" t="s">
        <v>118</v>
      </c>
      <c r="B236" s="13">
        <v>2022.0</v>
      </c>
      <c r="C236" s="13">
        <v>7.0</v>
      </c>
      <c r="D236" s="15">
        <v>198.984905</v>
      </c>
    </row>
    <row r="237">
      <c r="A237" s="14" t="s">
        <v>118</v>
      </c>
      <c r="B237" s="13">
        <v>2021.0</v>
      </c>
      <c r="C237" s="13">
        <v>6.0</v>
      </c>
      <c r="D237" s="15">
        <v>87.983642</v>
      </c>
    </row>
    <row r="239">
      <c r="A239" s="13" t="s">
        <v>3</v>
      </c>
      <c r="B239" s="13" t="s">
        <v>0</v>
      </c>
      <c r="C239" s="13" t="s">
        <v>1</v>
      </c>
      <c r="D239" s="13" t="s">
        <v>119</v>
      </c>
      <c r="F239" s="12"/>
      <c r="G239" s="12"/>
      <c r="H239" s="12"/>
      <c r="I239" s="12"/>
      <c r="J239" s="12"/>
      <c r="K239" s="12"/>
      <c r="L239" s="12"/>
      <c r="M239" s="12"/>
    </row>
    <row r="240">
      <c r="A240" s="13" t="s">
        <v>20</v>
      </c>
      <c r="B240" s="13">
        <v>2021.0</v>
      </c>
      <c r="C240" s="13">
        <v>1.0</v>
      </c>
      <c r="D240" s="15">
        <v>8107.083433</v>
      </c>
      <c r="F240" s="12"/>
      <c r="G240" s="12"/>
      <c r="H240" s="12"/>
      <c r="I240" s="12"/>
      <c r="J240" s="12"/>
      <c r="K240" s="12"/>
      <c r="L240" s="12"/>
      <c r="M240" s="12"/>
    </row>
    <row r="241">
      <c r="A241" s="13" t="s">
        <v>20</v>
      </c>
      <c r="B241" s="13">
        <v>2021.0</v>
      </c>
      <c r="C241" s="13">
        <v>2.0</v>
      </c>
      <c r="D241" s="15">
        <v>4419.943142</v>
      </c>
      <c r="F241" s="12"/>
      <c r="G241" s="12"/>
      <c r="H241" s="12"/>
      <c r="I241" s="12"/>
      <c r="J241" s="12"/>
      <c r="K241" s="12"/>
      <c r="L241" s="12"/>
      <c r="M241" s="12"/>
    </row>
    <row r="242">
      <c r="A242" s="13" t="s">
        <v>20</v>
      </c>
      <c r="B242" s="13">
        <v>2021.0</v>
      </c>
      <c r="C242" s="13">
        <v>3.0</v>
      </c>
      <c r="D242" s="15">
        <v>6994.548254</v>
      </c>
      <c r="F242" s="12"/>
      <c r="G242" s="12"/>
      <c r="H242" s="12"/>
      <c r="I242" s="12"/>
      <c r="J242" s="12"/>
      <c r="K242" s="12"/>
      <c r="L242" s="12"/>
      <c r="M242" s="12"/>
    </row>
    <row r="243">
      <c r="A243" s="13" t="s">
        <v>20</v>
      </c>
      <c r="B243" s="13">
        <v>2021.0</v>
      </c>
      <c r="C243" s="13">
        <v>4.0</v>
      </c>
      <c r="D243" s="15">
        <v>4574.937022</v>
      </c>
      <c r="F243" s="12"/>
      <c r="G243" s="12"/>
      <c r="H243" s="12"/>
      <c r="I243" s="12"/>
      <c r="J243" s="12"/>
      <c r="K243" s="12"/>
      <c r="L243" s="12"/>
      <c r="M243" s="12"/>
    </row>
    <row r="244">
      <c r="A244" s="13" t="s">
        <v>20</v>
      </c>
      <c r="B244" s="13">
        <v>2021.0</v>
      </c>
      <c r="C244" s="13">
        <v>5.0</v>
      </c>
      <c r="D244" s="15">
        <v>7424.948826</v>
      </c>
      <c r="F244" s="12"/>
      <c r="G244" s="12"/>
      <c r="H244" s="12"/>
      <c r="I244" s="12"/>
      <c r="J244" s="12"/>
      <c r="K244" s="12"/>
      <c r="L244" s="12"/>
      <c r="M244" s="12"/>
    </row>
    <row r="245">
      <c r="A245" s="13" t="s">
        <v>20</v>
      </c>
      <c r="B245" s="13">
        <v>2021.0</v>
      </c>
      <c r="C245" s="13">
        <v>6.0</v>
      </c>
      <c r="D245" s="15">
        <v>4603.976229</v>
      </c>
      <c r="F245" s="12"/>
      <c r="G245" s="12"/>
      <c r="H245" s="12"/>
      <c r="I245" s="12"/>
      <c r="J245" s="12"/>
      <c r="K245" s="12"/>
      <c r="L245" s="12"/>
      <c r="M245" s="12"/>
    </row>
    <row r="246">
      <c r="A246" s="13" t="s">
        <v>20</v>
      </c>
      <c r="B246" s="13">
        <v>2021.0</v>
      </c>
      <c r="C246" s="13">
        <v>7.0</v>
      </c>
      <c r="D246" s="15">
        <v>6837.95726</v>
      </c>
      <c r="F246" s="12"/>
      <c r="G246" s="12"/>
      <c r="H246" s="12"/>
      <c r="I246" s="12"/>
      <c r="J246" s="12"/>
      <c r="K246" s="12"/>
      <c r="L246" s="12"/>
      <c r="M246" s="12"/>
    </row>
    <row r="247">
      <c r="A247" s="13" t="s">
        <v>20</v>
      </c>
      <c r="B247" s="13">
        <v>2021.0</v>
      </c>
      <c r="C247" s="13">
        <v>8.0</v>
      </c>
      <c r="D247" s="15">
        <v>6111.299986</v>
      </c>
      <c r="F247" s="12"/>
      <c r="G247" s="12"/>
      <c r="H247" s="12"/>
      <c r="I247" s="12"/>
      <c r="J247" s="12"/>
      <c r="K247" s="12"/>
      <c r="L247" s="12"/>
      <c r="M247" s="12"/>
    </row>
    <row r="248">
      <c r="A248" s="13" t="s">
        <v>20</v>
      </c>
      <c r="B248" s="13">
        <v>2021.0</v>
      </c>
      <c r="C248" s="13">
        <v>9.0</v>
      </c>
      <c r="D248" s="15">
        <v>7067.477966</v>
      </c>
      <c r="F248" s="12"/>
      <c r="G248" s="12"/>
      <c r="H248" s="12"/>
      <c r="I248" s="12"/>
      <c r="J248" s="12"/>
      <c r="K248" s="12"/>
      <c r="L248" s="12"/>
      <c r="M248" s="12"/>
    </row>
    <row r="249">
      <c r="A249" s="13" t="s">
        <v>20</v>
      </c>
      <c r="B249" s="13">
        <v>2021.0</v>
      </c>
      <c r="C249" s="13">
        <v>10.0</v>
      </c>
      <c r="D249" s="15">
        <v>9577.518937</v>
      </c>
      <c r="F249" s="12"/>
      <c r="G249" s="12"/>
      <c r="H249" s="12"/>
      <c r="I249" s="12"/>
      <c r="J249" s="12"/>
      <c r="K249" s="12"/>
      <c r="L249" s="12"/>
      <c r="M249" s="12"/>
    </row>
    <row r="250">
      <c r="A250" s="13" t="s">
        <v>20</v>
      </c>
      <c r="B250" s="13">
        <v>2021.0</v>
      </c>
      <c r="C250" s="13">
        <v>11.0</v>
      </c>
      <c r="D250" s="15">
        <v>8723.807701</v>
      </c>
      <c r="F250" s="12"/>
      <c r="G250" s="12"/>
      <c r="H250" s="12"/>
      <c r="I250" s="12"/>
      <c r="J250" s="12"/>
      <c r="K250" s="12"/>
      <c r="L250" s="12"/>
      <c r="M250" s="12"/>
    </row>
    <row r="251">
      <c r="A251" s="13" t="s">
        <v>20</v>
      </c>
      <c r="B251" s="13">
        <v>2021.0</v>
      </c>
      <c r="C251" s="13">
        <v>12.0</v>
      </c>
      <c r="D251" s="15">
        <v>7508.403565</v>
      </c>
      <c r="F251" s="12"/>
      <c r="G251" s="12"/>
      <c r="H251" s="12"/>
      <c r="I251" s="12"/>
      <c r="J251" s="12"/>
      <c r="K251" s="12"/>
      <c r="L251" s="12"/>
      <c r="M251" s="12"/>
    </row>
    <row r="252">
      <c r="A252" s="13" t="s">
        <v>20</v>
      </c>
      <c r="B252" s="13">
        <v>2022.0</v>
      </c>
      <c r="C252" s="13">
        <v>1.0</v>
      </c>
      <c r="D252" s="15">
        <v>9934.412537</v>
      </c>
      <c r="F252" s="12"/>
      <c r="G252" s="12"/>
      <c r="H252" s="12"/>
      <c r="I252" s="12"/>
      <c r="J252" s="12"/>
      <c r="K252" s="12"/>
      <c r="L252" s="12"/>
      <c r="M252" s="12"/>
    </row>
    <row r="253">
      <c r="A253" s="13" t="s">
        <v>20</v>
      </c>
      <c r="B253" s="13">
        <v>2022.0</v>
      </c>
      <c r="C253" s="13">
        <v>2.0</v>
      </c>
      <c r="D253" s="15">
        <v>6283.969207</v>
      </c>
      <c r="F253" s="12"/>
      <c r="G253" s="12"/>
      <c r="H253" s="12"/>
      <c r="I253" s="12"/>
      <c r="J253" s="12"/>
      <c r="K253" s="12"/>
      <c r="L253" s="12"/>
      <c r="M253" s="12"/>
    </row>
    <row r="254">
      <c r="A254" s="13" t="s">
        <v>20</v>
      </c>
      <c r="B254" s="13">
        <v>2022.0</v>
      </c>
      <c r="C254" s="13">
        <v>3.0</v>
      </c>
      <c r="D254" s="15">
        <v>14237.19253</v>
      </c>
      <c r="F254" s="12"/>
      <c r="G254" s="12"/>
      <c r="H254" s="12"/>
      <c r="I254" s="12"/>
      <c r="J254" s="12"/>
      <c r="K254" s="12"/>
      <c r="L254" s="12"/>
      <c r="M254" s="12"/>
    </row>
    <row r="255">
      <c r="A255" s="13" t="s">
        <v>20</v>
      </c>
      <c r="B255" s="13">
        <v>2022.0</v>
      </c>
      <c r="C255" s="13">
        <v>4.0</v>
      </c>
      <c r="D255" s="15">
        <v>8986.126968</v>
      </c>
      <c r="F255" s="12"/>
      <c r="G255" s="12"/>
      <c r="H255" s="12"/>
      <c r="I255" s="12"/>
      <c r="J255" s="12"/>
      <c r="K255" s="12"/>
      <c r="L255" s="12"/>
      <c r="M255" s="12"/>
    </row>
    <row r="256">
      <c r="A256" s="13" t="s">
        <v>20</v>
      </c>
      <c r="B256" s="13">
        <v>2022.0</v>
      </c>
      <c r="C256" s="13">
        <v>5.0</v>
      </c>
      <c r="D256" s="15">
        <v>6818.829617</v>
      </c>
      <c r="F256" s="12"/>
      <c r="G256" s="12"/>
      <c r="H256" s="12"/>
      <c r="I256" s="12"/>
      <c r="J256" s="12"/>
      <c r="K256" s="12"/>
      <c r="L256" s="12"/>
      <c r="M256" s="12"/>
    </row>
    <row r="257">
      <c r="A257" s="13" t="s">
        <v>20</v>
      </c>
      <c r="B257" s="13">
        <v>2022.0</v>
      </c>
      <c r="C257" s="13">
        <v>6.0</v>
      </c>
      <c r="D257" s="15">
        <v>6132.884335</v>
      </c>
      <c r="F257" s="12"/>
      <c r="G257" s="12"/>
      <c r="H257" s="12"/>
      <c r="I257" s="12"/>
      <c r="J257" s="12"/>
      <c r="K257" s="12"/>
      <c r="L257" s="12"/>
      <c r="M257" s="12"/>
    </row>
    <row r="258">
      <c r="A258" s="13" t="s">
        <v>20</v>
      </c>
      <c r="B258" s="13">
        <v>2022.0</v>
      </c>
      <c r="C258" s="13">
        <v>7.0</v>
      </c>
      <c r="D258" s="15">
        <v>7831.706976</v>
      </c>
      <c r="F258" s="12"/>
      <c r="G258" s="12"/>
      <c r="H258" s="12"/>
      <c r="I258" s="12"/>
      <c r="J258" s="12"/>
      <c r="K258" s="12"/>
      <c r="L258" s="12"/>
      <c r="M258" s="12"/>
    </row>
    <row r="259">
      <c r="A259" s="13" t="s">
        <v>20</v>
      </c>
      <c r="B259" s="13">
        <v>2022.0</v>
      </c>
      <c r="C259" s="13">
        <v>8.0</v>
      </c>
      <c r="D259" s="15">
        <v>7079.594405</v>
      </c>
      <c r="F259" s="12"/>
      <c r="G259" s="12"/>
      <c r="H259" s="12"/>
      <c r="I259" s="12"/>
      <c r="J259" s="12"/>
      <c r="K259" s="12"/>
      <c r="L259" s="12"/>
      <c r="M259" s="12"/>
    </row>
    <row r="260">
      <c r="A260" s="13" t="s">
        <v>20</v>
      </c>
      <c r="B260" s="13">
        <v>2022.0</v>
      </c>
      <c r="C260" s="13">
        <v>9.0</v>
      </c>
      <c r="D260" s="15">
        <v>6399.18243</v>
      </c>
      <c r="F260" s="12"/>
      <c r="G260" s="12"/>
      <c r="H260" s="12"/>
      <c r="I260" s="12"/>
      <c r="J260" s="12"/>
      <c r="K260" s="12"/>
      <c r="L260" s="12"/>
      <c r="M260" s="12"/>
    </row>
    <row r="261">
      <c r="A261" s="13" t="s">
        <v>20</v>
      </c>
      <c r="B261" s="13">
        <v>2022.0</v>
      </c>
      <c r="C261" s="13">
        <v>10.0</v>
      </c>
      <c r="D261" s="15">
        <v>9478.159229</v>
      </c>
      <c r="F261" s="12"/>
      <c r="G261" s="12"/>
      <c r="H261" s="12"/>
      <c r="I261" s="12"/>
      <c r="J261" s="12"/>
      <c r="K261" s="12"/>
      <c r="L261" s="12"/>
      <c r="M261" s="12"/>
    </row>
    <row r="262">
      <c r="A262" s="13" t="s">
        <v>20</v>
      </c>
      <c r="B262" s="13">
        <v>2022.0</v>
      </c>
      <c r="C262" s="13">
        <v>11.0</v>
      </c>
      <c r="D262" s="15">
        <v>11510.50218</v>
      </c>
      <c r="F262" s="12"/>
      <c r="G262" s="12"/>
      <c r="H262" s="12"/>
      <c r="I262" s="12"/>
      <c r="J262" s="12"/>
      <c r="K262" s="12"/>
      <c r="L262" s="12"/>
      <c r="M262" s="12"/>
    </row>
    <row r="263">
      <c r="A263" s="13" t="s">
        <v>20</v>
      </c>
      <c r="B263" s="13">
        <v>2022.0</v>
      </c>
      <c r="C263" s="13">
        <v>12.0</v>
      </c>
      <c r="D263" s="15">
        <v>9074.154704</v>
      </c>
      <c r="F263" s="12"/>
      <c r="G263" s="12"/>
      <c r="H263" s="12"/>
      <c r="I263" s="12"/>
      <c r="J263" s="12"/>
      <c r="K263" s="12"/>
      <c r="L263" s="12"/>
      <c r="M263" s="12"/>
    </row>
    <row r="264">
      <c r="A264" s="13" t="s">
        <v>15</v>
      </c>
      <c r="B264" s="13">
        <v>2021.0</v>
      </c>
      <c r="C264" s="13">
        <v>1.0</v>
      </c>
      <c r="D264" s="15">
        <v>14223.727620999998</v>
      </c>
      <c r="F264" s="12"/>
      <c r="G264" s="12"/>
      <c r="H264" s="12"/>
      <c r="I264" s="12"/>
      <c r="J264" s="12"/>
      <c r="K264" s="12"/>
      <c r="L264" s="12"/>
      <c r="M264" s="12"/>
    </row>
    <row r="265">
      <c r="A265" s="13" t="s">
        <v>15</v>
      </c>
      <c r="B265" s="13">
        <v>2021.0</v>
      </c>
      <c r="C265" s="13">
        <v>2.0</v>
      </c>
      <c r="D265" s="15">
        <v>11474.869900000002</v>
      </c>
    </row>
    <row r="266">
      <c r="A266" s="13" t="s">
        <v>15</v>
      </c>
      <c r="B266" s="13">
        <v>2021.0</v>
      </c>
      <c r="C266" s="13">
        <v>3.0</v>
      </c>
      <c r="D266" s="15">
        <v>13512.745102</v>
      </c>
      <c r="F266" s="14" t="s">
        <v>70</v>
      </c>
      <c r="G266" s="13" t="s">
        <v>20</v>
      </c>
      <c r="H266" s="13" t="s">
        <v>15</v>
      </c>
      <c r="I266" s="13" t="s">
        <v>118</v>
      </c>
      <c r="J266" s="13" t="s">
        <v>58</v>
      </c>
      <c r="K266" s="13" t="s">
        <v>56</v>
      </c>
      <c r="L266" s="13" t="s">
        <v>25</v>
      </c>
    </row>
    <row r="267">
      <c r="A267" s="13" t="s">
        <v>15</v>
      </c>
      <c r="B267" s="13">
        <v>2021.0</v>
      </c>
      <c r="C267" s="13">
        <v>4.0</v>
      </c>
      <c r="D267" s="15">
        <v>14437.111089</v>
      </c>
      <c r="F267" s="26">
        <v>44197.0</v>
      </c>
      <c r="G267" s="15">
        <v>8107.083433</v>
      </c>
      <c r="H267" s="15">
        <v>14223.727620999998</v>
      </c>
      <c r="I267" s="15">
        <v>2091.1203649999998</v>
      </c>
      <c r="J267" s="13"/>
      <c r="K267" s="13"/>
      <c r="L267" s="15">
        <v>2073.765747</v>
      </c>
    </row>
    <row r="268">
      <c r="A268" s="13" t="s">
        <v>15</v>
      </c>
      <c r="B268" s="13">
        <v>2021.0</v>
      </c>
      <c r="C268" s="13">
        <v>5.0</v>
      </c>
      <c r="D268" s="15">
        <v>10703.262615</v>
      </c>
      <c r="F268" s="26">
        <v>44228.0</v>
      </c>
      <c r="G268" s="15">
        <v>4419.943142</v>
      </c>
      <c r="H268" s="15">
        <v>11474.869900000002</v>
      </c>
      <c r="I268" s="15">
        <v>1597.870991</v>
      </c>
      <c r="J268" s="13"/>
      <c r="K268" s="13"/>
      <c r="L268" s="15">
        <v>1418.480059</v>
      </c>
    </row>
    <row r="269">
      <c r="A269" s="13" t="s">
        <v>15</v>
      </c>
      <c r="B269" s="13">
        <v>2021.0</v>
      </c>
      <c r="C269" s="13">
        <v>6.0</v>
      </c>
      <c r="D269" s="15">
        <v>10508.9257</v>
      </c>
      <c r="F269" s="26">
        <v>44256.0</v>
      </c>
      <c r="G269" s="22">
        <v>6994.548254</v>
      </c>
      <c r="H269" s="15">
        <v>13512.745102</v>
      </c>
      <c r="I269" s="15">
        <v>1823.422019</v>
      </c>
      <c r="J269" s="13"/>
      <c r="K269" s="13"/>
      <c r="L269" s="15">
        <v>1774.121005</v>
      </c>
    </row>
    <row r="270">
      <c r="A270" s="13" t="s">
        <v>15</v>
      </c>
      <c r="B270" s="13">
        <v>2021.0</v>
      </c>
      <c r="C270" s="13">
        <v>7.0</v>
      </c>
      <c r="D270" s="15">
        <v>11575.008373</v>
      </c>
      <c r="F270" s="26">
        <v>44287.0</v>
      </c>
      <c r="G270" s="15">
        <v>4574.937022</v>
      </c>
      <c r="H270" s="15">
        <v>14437.111089</v>
      </c>
      <c r="I270" s="15">
        <v>1273.482814</v>
      </c>
      <c r="J270" s="13"/>
      <c r="K270" s="13"/>
      <c r="L270" s="15">
        <v>2209.3594</v>
      </c>
    </row>
    <row r="271">
      <c r="A271" s="13" t="s">
        <v>15</v>
      </c>
      <c r="B271" s="13">
        <v>2021.0</v>
      </c>
      <c r="C271" s="13">
        <v>8.0</v>
      </c>
      <c r="D271" s="15">
        <v>14394.945071</v>
      </c>
      <c r="F271" s="26">
        <v>44317.0</v>
      </c>
      <c r="G271" s="15">
        <v>7424.948826</v>
      </c>
      <c r="H271" s="15">
        <v>10703.262615</v>
      </c>
      <c r="I271" s="15">
        <v>1870.445685</v>
      </c>
      <c r="J271" s="13"/>
      <c r="K271" s="15">
        <v>2334.2090829999997</v>
      </c>
      <c r="L271" s="15">
        <v>1515.283204</v>
      </c>
    </row>
    <row r="272">
      <c r="A272" s="13" t="s">
        <v>15</v>
      </c>
      <c r="B272" s="13">
        <v>2021.0</v>
      </c>
      <c r="C272" s="13">
        <v>9.0</v>
      </c>
      <c r="D272" s="15">
        <v>15863.930992000001</v>
      </c>
      <c r="F272" s="26">
        <v>44348.0</v>
      </c>
      <c r="G272" s="15">
        <v>4603.976229</v>
      </c>
      <c r="H272" s="15">
        <v>10508.9257</v>
      </c>
      <c r="I272" s="15">
        <v>1705.887553</v>
      </c>
      <c r="J272" s="13"/>
      <c r="K272" s="15">
        <v>2213.24613</v>
      </c>
      <c r="L272" s="15">
        <v>1193.713564</v>
      </c>
    </row>
    <row r="273">
      <c r="A273" s="13" t="s">
        <v>15</v>
      </c>
      <c r="B273" s="13">
        <v>2021.0</v>
      </c>
      <c r="C273" s="13">
        <v>10.0</v>
      </c>
      <c r="D273" s="15">
        <v>16812.59961</v>
      </c>
      <c r="F273" s="26">
        <v>44378.0</v>
      </c>
      <c r="G273" s="15">
        <v>6837.95726</v>
      </c>
      <c r="H273" s="15">
        <v>11575.008373</v>
      </c>
      <c r="I273" s="15">
        <v>1759.017543</v>
      </c>
      <c r="J273" s="13"/>
      <c r="K273" s="15">
        <v>2130.3916600000002</v>
      </c>
      <c r="L273" s="15">
        <v>1759.860028</v>
      </c>
    </row>
    <row r="274">
      <c r="A274" s="13" t="s">
        <v>15</v>
      </c>
      <c r="B274" s="13">
        <v>2021.0</v>
      </c>
      <c r="C274" s="13">
        <v>11.0</v>
      </c>
      <c r="D274" s="15">
        <v>15456.793438</v>
      </c>
      <c r="F274" s="26">
        <v>44409.0</v>
      </c>
      <c r="G274" s="15">
        <v>6111.299986</v>
      </c>
      <c r="H274" s="15">
        <v>14394.945071</v>
      </c>
      <c r="I274" s="15">
        <v>1230.001084</v>
      </c>
      <c r="J274" s="13"/>
      <c r="K274" s="15">
        <v>1758.4577869999998</v>
      </c>
      <c r="L274" s="15">
        <v>1229.762913</v>
      </c>
    </row>
    <row r="275">
      <c r="A275" s="13" t="s">
        <v>15</v>
      </c>
      <c r="B275" s="13">
        <v>2021.0</v>
      </c>
      <c r="C275" s="13">
        <v>12.0</v>
      </c>
      <c r="D275" s="15">
        <v>15671.434666</v>
      </c>
      <c r="F275" s="26">
        <v>44440.0</v>
      </c>
      <c r="G275" s="15">
        <v>7067.477966</v>
      </c>
      <c r="H275" s="15">
        <v>15863.930992000001</v>
      </c>
      <c r="I275" s="15">
        <v>976.196379</v>
      </c>
      <c r="J275" s="13"/>
      <c r="K275" s="15">
        <v>930.4173430000001</v>
      </c>
      <c r="L275" s="15">
        <v>2370.885489</v>
      </c>
    </row>
    <row r="276">
      <c r="A276" s="13" t="s">
        <v>15</v>
      </c>
      <c r="B276" s="13">
        <v>2022.0</v>
      </c>
      <c r="C276" s="13">
        <v>1.0</v>
      </c>
      <c r="D276" s="15">
        <v>15891.317448999998</v>
      </c>
      <c r="F276" s="26">
        <v>44470.0</v>
      </c>
      <c r="G276" s="15">
        <v>9577.518937</v>
      </c>
      <c r="H276" s="15">
        <v>16812.59961</v>
      </c>
      <c r="I276" s="15">
        <v>1013.821225</v>
      </c>
      <c r="J276" s="13"/>
      <c r="K276" s="15">
        <v>870.88842</v>
      </c>
      <c r="L276" s="15">
        <v>1156.387558</v>
      </c>
    </row>
    <row r="277">
      <c r="A277" s="13" t="s">
        <v>15</v>
      </c>
      <c r="B277" s="13">
        <v>2022.0</v>
      </c>
      <c r="C277" s="13">
        <v>2.0</v>
      </c>
      <c r="D277" s="15">
        <v>13757.474961</v>
      </c>
      <c r="F277" s="26">
        <v>44501.0</v>
      </c>
      <c r="G277" s="15">
        <v>8723.807701</v>
      </c>
      <c r="H277" s="15">
        <v>15456.793438</v>
      </c>
      <c r="I277" s="15">
        <v>689.4691849999999</v>
      </c>
      <c r="J277" s="13"/>
      <c r="K277" s="15">
        <v>599.371439</v>
      </c>
      <c r="L277" s="15">
        <v>1961.295407</v>
      </c>
    </row>
    <row r="278">
      <c r="A278" s="13" t="s">
        <v>15</v>
      </c>
      <c r="B278" s="13">
        <v>2022.0</v>
      </c>
      <c r="C278" s="13">
        <v>3.0</v>
      </c>
      <c r="D278" s="15">
        <v>20110.388949</v>
      </c>
      <c r="F278" s="26">
        <v>44531.0</v>
      </c>
      <c r="G278" s="15">
        <v>7508.403565</v>
      </c>
      <c r="H278" s="15">
        <v>15671.434666</v>
      </c>
      <c r="I278" s="15">
        <v>681.7397540000001</v>
      </c>
      <c r="J278" s="13"/>
      <c r="K278" s="15">
        <v>348.596721</v>
      </c>
      <c r="L278" s="15">
        <v>1349.544558</v>
      </c>
    </row>
    <row r="279">
      <c r="A279" s="13" t="s">
        <v>15</v>
      </c>
      <c r="B279" s="13">
        <v>2022.0</v>
      </c>
      <c r="C279" s="13">
        <v>4.0</v>
      </c>
      <c r="D279" s="15">
        <v>17638.77208</v>
      </c>
      <c r="F279" s="26">
        <v>44562.0</v>
      </c>
      <c r="G279" s="15">
        <v>9934.412537</v>
      </c>
      <c r="H279" s="15">
        <v>15891.317448999998</v>
      </c>
      <c r="I279" s="15">
        <v>726.845518</v>
      </c>
      <c r="J279" s="13"/>
      <c r="K279" s="15">
        <v>438.406102</v>
      </c>
      <c r="L279" s="15">
        <v>1335.566377</v>
      </c>
    </row>
    <row r="280">
      <c r="A280" s="13" t="s">
        <v>15</v>
      </c>
      <c r="B280" s="13">
        <v>2022.0</v>
      </c>
      <c r="C280" s="13">
        <v>5.0</v>
      </c>
      <c r="D280" s="15">
        <v>15921.319096</v>
      </c>
      <c r="F280" s="26">
        <v>44593.0</v>
      </c>
      <c r="G280" s="15">
        <v>6283.969207</v>
      </c>
      <c r="H280" s="15">
        <v>13757.474961</v>
      </c>
      <c r="I280" s="15">
        <v>1065.697037</v>
      </c>
      <c r="J280" s="15">
        <v>410.970309</v>
      </c>
      <c r="K280" s="15">
        <v>371.034761</v>
      </c>
      <c r="L280" s="15">
        <v>1788.133068</v>
      </c>
    </row>
    <row r="281">
      <c r="A281" s="13" t="s">
        <v>15</v>
      </c>
      <c r="B281" s="13">
        <v>2022.0</v>
      </c>
      <c r="C281" s="13">
        <v>6.0</v>
      </c>
      <c r="D281" s="15">
        <v>13155.031958000001</v>
      </c>
      <c r="F281" s="26">
        <v>44621.0</v>
      </c>
      <c r="G281" s="15">
        <v>14237.19253</v>
      </c>
      <c r="H281" s="15">
        <v>20110.388949</v>
      </c>
      <c r="I281" s="15">
        <v>1675.487945</v>
      </c>
      <c r="J281" s="15">
        <v>982.058829</v>
      </c>
      <c r="K281" s="15">
        <v>420.926562</v>
      </c>
      <c r="L281" s="15">
        <v>2284.922391</v>
      </c>
    </row>
    <row r="282">
      <c r="A282" s="13" t="s">
        <v>15</v>
      </c>
      <c r="B282" s="13">
        <v>2022.0</v>
      </c>
      <c r="C282" s="13">
        <v>7.0</v>
      </c>
      <c r="D282" s="15">
        <v>16475.983335</v>
      </c>
      <c r="F282" s="26">
        <v>44652.0</v>
      </c>
      <c r="G282" s="15">
        <v>8986.126968</v>
      </c>
      <c r="H282" s="15">
        <v>17638.77208</v>
      </c>
      <c r="I282" s="15">
        <v>2182.9493619999994</v>
      </c>
      <c r="J282" s="15">
        <v>955.543497</v>
      </c>
      <c r="K282" s="15">
        <v>405.151885</v>
      </c>
      <c r="L282" s="15">
        <v>2037.907029</v>
      </c>
    </row>
    <row r="283">
      <c r="A283" s="13" t="s">
        <v>15</v>
      </c>
      <c r="B283" s="13">
        <v>2022.0</v>
      </c>
      <c r="C283" s="13">
        <v>8.0</v>
      </c>
      <c r="D283" s="15">
        <v>15224.756418</v>
      </c>
      <c r="F283" s="26">
        <v>44682.0</v>
      </c>
      <c r="G283" s="15">
        <v>6818.829617</v>
      </c>
      <c r="H283" s="15">
        <v>15921.319096</v>
      </c>
      <c r="I283" s="15">
        <v>1768.904773</v>
      </c>
      <c r="J283" s="15">
        <v>934.2562</v>
      </c>
      <c r="K283" s="15">
        <v>339.501187</v>
      </c>
      <c r="L283" s="15">
        <v>1670.173912</v>
      </c>
    </row>
    <row r="284">
      <c r="A284" s="13" t="s">
        <v>15</v>
      </c>
      <c r="B284" s="13">
        <v>2022.0</v>
      </c>
      <c r="C284" s="13">
        <v>9.0</v>
      </c>
      <c r="D284" s="15">
        <v>14834.827743000002</v>
      </c>
      <c r="F284" s="26">
        <v>44713.0</v>
      </c>
      <c r="G284" s="15">
        <v>6132.884335</v>
      </c>
      <c r="H284" s="15">
        <v>13155.031958000001</v>
      </c>
      <c r="I284" s="15">
        <v>1046.075813</v>
      </c>
      <c r="J284" s="15">
        <v>763.411125</v>
      </c>
      <c r="K284" s="15">
        <v>410.21925999999996</v>
      </c>
      <c r="L284" s="15">
        <v>998.023275</v>
      </c>
    </row>
    <row r="285">
      <c r="A285" s="13" t="s">
        <v>15</v>
      </c>
      <c r="B285" s="13">
        <v>2022.0</v>
      </c>
      <c r="C285" s="13">
        <v>10.0</v>
      </c>
      <c r="D285" s="15">
        <v>21918.819234000002</v>
      </c>
      <c r="F285" s="26">
        <v>44743.0</v>
      </c>
      <c r="G285" s="15">
        <v>7831.706976</v>
      </c>
      <c r="H285" s="15">
        <v>16475.983335</v>
      </c>
      <c r="I285" s="15">
        <v>1047.05754</v>
      </c>
      <c r="J285" s="15">
        <v>848.269895</v>
      </c>
      <c r="K285" s="15">
        <v>345.573298</v>
      </c>
      <c r="L285" s="15">
        <v>1649.091699</v>
      </c>
    </row>
    <row r="286">
      <c r="A286" s="13" t="s">
        <v>15</v>
      </c>
      <c r="B286" s="13">
        <v>2022.0</v>
      </c>
      <c r="C286" s="13">
        <v>11.0</v>
      </c>
      <c r="D286" s="15">
        <v>16220.292751</v>
      </c>
      <c r="F286" s="26">
        <v>44774.0</v>
      </c>
      <c r="G286" s="15">
        <v>7079.594405</v>
      </c>
      <c r="H286" s="15">
        <v>15224.756418</v>
      </c>
      <c r="I286" s="15">
        <v>955.878144</v>
      </c>
      <c r="J286" s="15">
        <v>1072.241114</v>
      </c>
      <c r="K286" s="15">
        <v>236.25640800000002</v>
      </c>
      <c r="L286" s="15">
        <v>1101.436074</v>
      </c>
    </row>
    <row r="287">
      <c r="A287" s="13" t="s">
        <v>15</v>
      </c>
      <c r="B287" s="13">
        <v>2022.0</v>
      </c>
      <c r="C287" s="13">
        <v>12.0</v>
      </c>
      <c r="D287" s="15">
        <v>17689.597803</v>
      </c>
      <c r="F287" s="26">
        <v>44805.0</v>
      </c>
      <c r="G287" s="15">
        <v>6399.18243</v>
      </c>
      <c r="H287" s="15">
        <v>14834.827743000002</v>
      </c>
      <c r="I287" s="15">
        <v>854.087855</v>
      </c>
      <c r="J287" s="15">
        <v>1071.843543</v>
      </c>
      <c r="K287" s="15">
        <v>376.94919699999997</v>
      </c>
      <c r="L287" s="15">
        <v>1815.597704</v>
      </c>
    </row>
    <row r="288">
      <c r="A288" s="13" t="s">
        <v>118</v>
      </c>
      <c r="B288" s="13">
        <v>2021.0</v>
      </c>
      <c r="C288" s="13">
        <v>1.0</v>
      </c>
      <c r="D288" s="15">
        <v>2091.1203649999998</v>
      </c>
      <c r="F288" s="26">
        <v>44835.0</v>
      </c>
      <c r="G288" s="15">
        <v>9478.159229</v>
      </c>
      <c r="H288" s="15">
        <v>21918.819234000002</v>
      </c>
      <c r="I288" s="15">
        <v>1145.7801789999999</v>
      </c>
      <c r="J288" s="15">
        <v>1298.676268</v>
      </c>
      <c r="K288" s="15">
        <v>284.28355</v>
      </c>
      <c r="L288" s="15">
        <v>1233.112563</v>
      </c>
    </row>
    <row r="289">
      <c r="A289" s="13" t="s">
        <v>118</v>
      </c>
      <c r="B289" s="13">
        <v>2021.0</v>
      </c>
      <c r="C289" s="13">
        <v>2.0</v>
      </c>
      <c r="D289" s="15">
        <v>1597.870991</v>
      </c>
      <c r="F289" s="26">
        <v>44866.0</v>
      </c>
      <c r="G289" s="15">
        <v>11510.50218</v>
      </c>
      <c r="H289" s="15">
        <v>16220.292751</v>
      </c>
      <c r="I289" s="15">
        <v>1067.479875</v>
      </c>
      <c r="J289" s="15">
        <v>1377.68061</v>
      </c>
      <c r="K289" s="15">
        <v>193.93477000000001</v>
      </c>
      <c r="L289" s="15">
        <v>1613.689563</v>
      </c>
    </row>
    <row r="290">
      <c r="A290" s="13" t="s">
        <v>118</v>
      </c>
      <c r="B290" s="13">
        <v>2021.0</v>
      </c>
      <c r="C290" s="13">
        <v>3.0</v>
      </c>
      <c r="D290" s="15">
        <v>1823.422019</v>
      </c>
      <c r="F290" s="26">
        <v>44896.0</v>
      </c>
      <c r="G290" s="15">
        <v>9074.154704</v>
      </c>
      <c r="H290" s="15">
        <v>17689.597803</v>
      </c>
      <c r="I290" s="15">
        <v>1532.052208</v>
      </c>
      <c r="J290" s="15">
        <v>1260.041579</v>
      </c>
      <c r="K290" s="13"/>
      <c r="L290" s="15">
        <v>1815.368418</v>
      </c>
    </row>
    <row r="291">
      <c r="A291" s="13" t="s">
        <v>118</v>
      </c>
      <c r="B291" s="13">
        <v>2021.0</v>
      </c>
      <c r="C291" s="13">
        <v>4.0</v>
      </c>
      <c r="D291" s="15">
        <v>1273.482814</v>
      </c>
    </row>
    <row r="292">
      <c r="A292" s="13" t="s">
        <v>118</v>
      </c>
      <c r="B292" s="13">
        <v>2021.0</v>
      </c>
      <c r="C292" s="13">
        <v>5.0</v>
      </c>
      <c r="D292" s="15">
        <v>1870.445685</v>
      </c>
    </row>
    <row r="293">
      <c r="A293" s="13" t="s">
        <v>118</v>
      </c>
      <c r="B293" s="13">
        <v>2021.0</v>
      </c>
      <c r="C293" s="13">
        <v>6.0</v>
      </c>
      <c r="D293" s="15">
        <v>1705.887553</v>
      </c>
    </row>
    <row r="294">
      <c r="A294" s="13" t="s">
        <v>118</v>
      </c>
      <c r="B294" s="13">
        <v>2021.0</v>
      </c>
      <c r="C294" s="13">
        <v>7.0</v>
      </c>
      <c r="D294" s="15">
        <v>1759.017543</v>
      </c>
    </row>
    <row r="295">
      <c r="A295" s="13" t="s">
        <v>118</v>
      </c>
      <c r="B295" s="13">
        <v>2021.0</v>
      </c>
      <c r="C295" s="13">
        <v>8.0</v>
      </c>
      <c r="D295" s="15">
        <v>1230.001084</v>
      </c>
    </row>
    <row r="296">
      <c r="A296" s="13" t="s">
        <v>118</v>
      </c>
      <c r="B296" s="13">
        <v>2021.0</v>
      </c>
      <c r="C296" s="13">
        <v>9.0</v>
      </c>
      <c r="D296" s="15">
        <v>976.196379</v>
      </c>
    </row>
    <row r="297">
      <c r="A297" s="13" t="s">
        <v>118</v>
      </c>
      <c r="B297" s="13">
        <v>2021.0</v>
      </c>
      <c r="C297" s="13">
        <v>10.0</v>
      </c>
      <c r="D297" s="15">
        <v>1013.821225</v>
      </c>
    </row>
    <row r="298">
      <c r="A298" s="13" t="s">
        <v>118</v>
      </c>
      <c r="B298" s="13">
        <v>2021.0</v>
      </c>
      <c r="C298" s="13">
        <v>11.0</v>
      </c>
      <c r="D298" s="15">
        <v>689.4691849999999</v>
      </c>
    </row>
    <row r="299">
      <c r="A299" s="13" t="s">
        <v>118</v>
      </c>
      <c r="B299" s="13">
        <v>2021.0</v>
      </c>
      <c r="C299" s="13">
        <v>12.0</v>
      </c>
      <c r="D299" s="15">
        <v>681.7397540000001</v>
      </c>
    </row>
    <row r="300">
      <c r="A300" s="13" t="s">
        <v>118</v>
      </c>
      <c r="B300" s="13">
        <v>2022.0</v>
      </c>
      <c r="C300" s="13">
        <v>1.0</v>
      </c>
      <c r="D300" s="15">
        <v>726.845518</v>
      </c>
    </row>
    <row r="301">
      <c r="A301" s="13" t="s">
        <v>118</v>
      </c>
      <c r="B301" s="13">
        <v>2022.0</v>
      </c>
      <c r="C301" s="13">
        <v>2.0</v>
      </c>
      <c r="D301" s="15">
        <v>1065.697037</v>
      </c>
    </row>
    <row r="302">
      <c r="A302" s="13" t="s">
        <v>118</v>
      </c>
      <c r="B302" s="13">
        <v>2022.0</v>
      </c>
      <c r="C302" s="13">
        <v>3.0</v>
      </c>
      <c r="D302" s="15">
        <v>1675.487945</v>
      </c>
    </row>
    <row r="303">
      <c r="A303" s="13" t="s">
        <v>118</v>
      </c>
      <c r="B303" s="13">
        <v>2022.0</v>
      </c>
      <c r="C303" s="13">
        <v>4.0</v>
      </c>
      <c r="D303" s="15">
        <v>2182.9493619999994</v>
      </c>
    </row>
    <row r="304">
      <c r="A304" s="13" t="s">
        <v>118</v>
      </c>
      <c r="B304" s="13">
        <v>2022.0</v>
      </c>
      <c r="C304" s="13">
        <v>5.0</v>
      </c>
      <c r="D304" s="15">
        <v>1768.904773</v>
      </c>
    </row>
    <row r="305">
      <c r="A305" s="13" t="s">
        <v>118</v>
      </c>
      <c r="B305" s="13">
        <v>2022.0</v>
      </c>
      <c r="C305" s="13">
        <v>6.0</v>
      </c>
      <c r="D305" s="15">
        <v>1046.075813</v>
      </c>
    </row>
    <row r="306">
      <c r="A306" s="13" t="s">
        <v>118</v>
      </c>
      <c r="B306" s="13">
        <v>2022.0</v>
      </c>
      <c r="C306" s="13">
        <v>7.0</v>
      </c>
      <c r="D306" s="15">
        <v>1047.05754</v>
      </c>
    </row>
    <row r="307">
      <c r="A307" s="13" t="s">
        <v>118</v>
      </c>
      <c r="B307" s="13">
        <v>2022.0</v>
      </c>
      <c r="C307" s="13">
        <v>8.0</v>
      </c>
      <c r="D307" s="15">
        <v>955.878144</v>
      </c>
    </row>
    <row r="308">
      <c r="A308" s="13" t="s">
        <v>118</v>
      </c>
      <c r="B308" s="13">
        <v>2022.0</v>
      </c>
      <c r="C308" s="13">
        <v>9.0</v>
      </c>
      <c r="D308" s="15">
        <v>854.087855</v>
      </c>
    </row>
    <row r="309">
      <c r="A309" s="13" t="s">
        <v>118</v>
      </c>
      <c r="B309" s="13">
        <v>2022.0</v>
      </c>
      <c r="C309" s="13">
        <v>10.0</v>
      </c>
      <c r="D309" s="15">
        <v>1145.7801789999999</v>
      </c>
    </row>
    <row r="310">
      <c r="A310" s="13" t="s">
        <v>118</v>
      </c>
      <c r="B310" s="13">
        <v>2022.0</v>
      </c>
      <c r="C310" s="13">
        <v>11.0</v>
      </c>
      <c r="D310" s="15">
        <v>1067.479875</v>
      </c>
    </row>
    <row r="311">
      <c r="A311" s="13" t="s">
        <v>118</v>
      </c>
      <c r="B311" s="13">
        <v>2022.0</v>
      </c>
      <c r="C311" s="13">
        <v>12.0</v>
      </c>
      <c r="D311" s="15">
        <v>1532.052208</v>
      </c>
    </row>
    <row r="312">
      <c r="A312" s="13" t="s">
        <v>58</v>
      </c>
      <c r="B312" s="13">
        <v>2022.0</v>
      </c>
      <c r="C312" s="13">
        <v>2.0</v>
      </c>
      <c r="D312" s="15">
        <v>410.970309</v>
      </c>
    </row>
    <row r="313">
      <c r="A313" s="13" t="s">
        <v>58</v>
      </c>
      <c r="B313" s="13">
        <v>2022.0</v>
      </c>
      <c r="C313" s="13">
        <v>3.0</v>
      </c>
      <c r="D313" s="15">
        <v>982.058829</v>
      </c>
    </row>
    <row r="314">
      <c r="A314" s="13" t="s">
        <v>58</v>
      </c>
      <c r="B314" s="13">
        <v>2022.0</v>
      </c>
      <c r="C314" s="13">
        <v>4.0</v>
      </c>
      <c r="D314" s="15">
        <v>955.543497</v>
      </c>
    </row>
    <row r="315">
      <c r="A315" s="13" t="s">
        <v>58</v>
      </c>
      <c r="B315" s="13">
        <v>2022.0</v>
      </c>
      <c r="C315" s="13">
        <v>5.0</v>
      </c>
      <c r="D315" s="15">
        <v>934.2562</v>
      </c>
    </row>
    <row r="316">
      <c r="A316" s="13" t="s">
        <v>58</v>
      </c>
      <c r="B316" s="13">
        <v>2022.0</v>
      </c>
      <c r="C316" s="13">
        <v>6.0</v>
      </c>
      <c r="D316" s="15">
        <v>763.411125</v>
      </c>
    </row>
    <row r="317">
      <c r="A317" s="13" t="s">
        <v>58</v>
      </c>
      <c r="B317" s="13">
        <v>2022.0</v>
      </c>
      <c r="C317" s="13">
        <v>7.0</v>
      </c>
      <c r="D317" s="15">
        <v>848.269895</v>
      </c>
    </row>
    <row r="318">
      <c r="A318" s="13" t="s">
        <v>58</v>
      </c>
      <c r="B318" s="13">
        <v>2022.0</v>
      </c>
      <c r="C318" s="13">
        <v>8.0</v>
      </c>
      <c r="D318" s="15">
        <v>1072.241114</v>
      </c>
    </row>
    <row r="319">
      <c r="A319" s="13" t="s">
        <v>58</v>
      </c>
      <c r="B319" s="13">
        <v>2022.0</v>
      </c>
      <c r="C319" s="13">
        <v>9.0</v>
      </c>
      <c r="D319" s="15">
        <v>1071.843543</v>
      </c>
    </row>
    <row r="320">
      <c r="A320" s="13" t="s">
        <v>58</v>
      </c>
      <c r="B320" s="13">
        <v>2022.0</v>
      </c>
      <c r="C320" s="13">
        <v>10.0</v>
      </c>
      <c r="D320" s="15">
        <v>1298.676268</v>
      </c>
    </row>
    <row r="321">
      <c r="A321" s="13" t="s">
        <v>58</v>
      </c>
      <c r="B321" s="13">
        <v>2022.0</v>
      </c>
      <c r="C321" s="13">
        <v>11.0</v>
      </c>
      <c r="D321" s="15">
        <v>1377.68061</v>
      </c>
    </row>
    <row r="322">
      <c r="A322" s="13" t="s">
        <v>58</v>
      </c>
      <c r="B322" s="13">
        <v>2022.0</v>
      </c>
      <c r="C322" s="13">
        <v>12.0</v>
      </c>
      <c r="D322" s="15">
        <v>1260.041579</v>
      </c>
    </row>
    <row r="323">
      <c r="A323" s="13" t="s">
        <v>56</v>
      </c>
      <c r="B323" s="13">
        <v>2021.0</v>
      </c>
      <c r="C323" s="13">
        <v>5.0</v>
      </c>
      <c r="D323" s="15">
        <v>2334.2090829999997</v>
      </c>
    </row>
    <row r="324">
      <c r="A324" s="13" t="s">
        <v>56</v>
      </c>
      <c r="B324" s="13">
        <v>2021.0</v>
      </c>
      <c r="C324" s="13">
        <v>6.0</v>
      </c>
      <c r="D324" s="15">
        <v>2213.24613</v>
      </c>
    </row>
    <row r="325">
      <c r="A325" s="13" t="s">
        <v>56</v>
      </c>
      <c r="B325" s="13">
        <v>2021.0</v>
      </c>
      <c r="C325" s="13">
        <v>7.0</v>
      </c>
      <c r="D325" s="15">
        <v>2130.3916600000002</v>
      </c>
    </row>
    <row r="326">
      <c r="A326" s="13" t="s">
        <v>56</v>
      </c>
      <c r="B326" s="13">
        <v>2021.0</v>
      </c>
      <c r="C326" s="13">
        <v>8.0</v>
      </c>
      <c r="D326" s="15">
        <v>1758.4577869999998</v>
      </c>
    </row>
    <row r="327">
      <c r="A327" s="13" t="s">
        <v>56</v>
      </c>
      <c r="B327" s="13">
        <v>2021.0</v>
      </c>
      <c r="C327" s="13">
        <v>9.0</v>
      </c>
      <c r="D327" s="15">
        <v>930.4173430000001</v>
      </c>
    </row>
    <row r="328">
      <c r="A328" s="13" t="s">
        <v>56</v>
      </c>
      <c r="B328" s="13">
        <v>2021.0</v>
      </c>
      <c r="C328" s="13">
        <v>10.0</v>
      </c>
      <c r="D328" s="15">
        <v>870.88842</v>
      </c>
    </row>
    <row r="329">
      <c r="A329" s="13" t="s">
        <v>56</v>
      </c>
      <c r="B329" s="13">
        <v>2021.0</v>
      </c>
      <c r="C329" s="13">
        <v>11.0</v>
      </c>
      <c r="D329" s="15">
        <v>599.371439</v>
      </c>
    </row>
    <row r="330">
      <c r="A330" s="13" t="s">
        <v>56</v>
      </c>
      <c r="B330" s="13">
        <v>2021.0</v>
      </c>
      <c r="C330" s="13">
        <v>12.0</v>
      </c>
      <c r="D330" s="15">
        <v>348.596721</v>
      </c>
    </row>
    <row r="331">
      <c r="A331" s="13" t="s">
        <v>56</v>
      </c>
      <c r="B331" s="13">
        <v>2022.0</v>
      </c>
      <c r="C331" s="13">
        <v>1.0</v>
      </c>
      <c r="D331" s="15">
        <v>438.406102</v>
      </c>
    </row>
    <row r="332">
      <c r="A332" s="13" t="s">
        <v>56</v>
      </c>
      <c r="B332" s="13">
        <v>2022.0</v>
      </c>
      <c r="C332" s="13">
        <v>2.0</v>
      </c>
      <c r="D332" s="15">
        <v>371.034761</v>
      </c>
    </row>
    <row r="333">
      <c r="A333" s="13" t="s">
        <v>56</v>
      </c>
      <c r="B333" s="13">
        <v>2022.0</v>
      </c>
      <c r="C333" s="13">
        <v>3.0</v>
      </c>
      <c r="D333" s="15">
        <v>420.926562</v>
      </c>
    </row>
    <row r="334">
      <c r="A334" s="13" t="s">
        <v>56</v>
      </c>
      <c r="B334" s="13">
        <v>2022.0</v>
      </c>
      <c r="C334" s="13">
        <v>4.0</v>
      </c>
      <c r="D334" s="15">
        <v>405.151885</v>
      </c>
    </row>
    <row r="335">
      <c r="A335" s="13" t="s">
        <v>56</v>
      </c>
      <c r="B335" s="13">
        <v>2022.0</v>
      </c>
      <c r="C335" s="13">
        <v>5.0</v>
      </c>
      <c r="D335" s="15">
        <v>339.501187</v>
      </c>
    </row>
    <row r="336">
      <c r="A336" s="13" t="s">
        <v>56</v>
      </c>
      <c r="B336" s="13">
        <v>2022.0</v>
      </c>
      <c r="C336" s="13">
        <v>6.0</v>
      </c>
      <c r="D336" s="15">
        <v>410.21925999999996</v>
      </c>
    </row>
    <row r="337">
      <c r="A337" s="13" t="s">
        <v>56</v>
      </c>
      <c r="B337" s="13">
        <v>2022.0</v>
      </c>
      <c r="C337" s="13">
        <v>7.0</v>
      </c>
      <c r="D337" s="15">
        <v>345.573298</v>
      </c>
    </row>
    <row r="338">
      <c r="A338" s="13" t="s">
        <v>56</v>
      </c>
      <c r="B338" s="13">
        <v>2022.0</v>
      </c>
      <c r="C338" s="13">
        <v>8.0</v>
      </c>
      <c r="D338" s="15">
        <v>236.25640800000002</v>
      </c>
    </row>
    <row r="339">
      <c r="A339" s="13" t="s">
        <v>56</v>
      </c>
      <c r="B339" s="13">
        <v>2022.0</v>
      </c>
      <c r="C339" s="13">
        <v>9.0</v>
      </c>
      <c r="D339" s="15">
        <v>376.94919699999997</v>
      </c>
    </row>
    <row r="340">
      <c r="A340" s="13" t="s">
        <v>56</v>
      </c>
      <c r="B340" s="13">
        <v>2022.0</v>
      </c>
      <c r="C340" s="13">
        <v>10.0</v>
      </c>
      <c r="D340" s="15">
        <v>284.28355</v>
      </c>
    </row>
    <row r="341">
      <c r="A341" s="13" t="s">
        <v>56</v>
      </c>
      <c r="B341" s="13">
        <v>2022.0</v>
      </c>
      <c r="C341" s="13">
        <v>11.0</v>
      </c>
      <c r="D341" s="15">
        <v>193.93477000000001</v>
      </c>
    </row>
    <row r="342">
      <c r="A342" s="13" t="s">
        <v>25</v>
      </c>
      <c r="B342" s="13">
        <v>2021.0</v>
      </c>
      <c r="C342" s="13">
        <v>1.0</v>
      </c>
      <c r="D342" s="15">
        <v>2073.765747</v>
      </c>
    </row>
    <row r="343">
      <c r="A343" s="13" t="s">
        <v>25</v>
      </c>
      <c r="B343" s="13">
        <v>2021.0</v>
      </c>
      <c r="C343" s="13">
        <v>2.0</v>
      </c>
      <c r="D343" s="15">
        <v>1418.480059</v>
      </c>
    </row>
    <row r="344">
      <c r="A344" s="13" t="s">
        <v>25</v>
      </c>
      <c r="B344" s="13">
        <v>2021.0</v>
      </c>
      <c r="C344" s="13">
        <v>3.0</v>
      </c>
      <c r="D344" s="15">
        <v>1774.121005</v>
      </c>
    </row>
    <row r="345">
      <c r="A345" s="13" t="s">
        <v>25</v>
      </c>
      <c r="B345" s="13">
        <v>2021.0</v>
      </c>
      <c r="C345" s="13">
        <v>4.0</v>
      </c>
      <c r="D345" s="15">
        <v>2209.3594</v>
      </c>
    </row>
    <row r="346">
      <c r="A346" s="13" t="s">
        <v>25</v>
      </c>
      <c r="B346" s="13">
        <v>2021.0</v>
      </c>
      <c r="C346" s="13">
        <v>5.0</v>
      </c>
      <c r="D346" s="15">
        <v>1515.283204</v>
      </c>
    </row>
    <row r="347">
      <c r="A347" s="13" t="s">
        <v>25</v>
      </c>
      <c r="B347" s="13">
        <v>2021.0</v>
      </c>
      <c r="C347" s="13">
        <v>6.0</v>
      </c>
      <c r="D347" s="15">
        <v>1193.713564</v>
      </c>
    </row>
    <row r="348">
      <c r="A348" s="13" t="s">
        <v>25</v>
      </c>
      <c r="B348" s="13">
        <v>2021.0</v>
      </c>
      <c r="C348" s="13">
        <v>7.0</v>
      </c>
      <c r="D348" s="15">
        <v>1759.860028</v>
      </c>
    </row>
    <row r="349">
      <c r="A349" s="13" t="s">
        <v>25</v>
      </c>
      <c r="B349" s="13">
        <v>2021.0</v>
      </c>
      <c r="C349" s="13">
        <v>8.0</v>
      </c>
      <c r="D349" s="15">
        <v>1229.762913</v>
      </c>
    </row>
    <row r="350">
      <c r="A350" s="13" t="s">
        <v>25</v>
      </c>
      <c r="B350" s="13">
        <v>2021.0</v>
      </c>
      <c r="C350" s="13">
        <v>9.0</v>
      </c>
      <c r="D350" s="15">
        <v>2370.885489</v>
      </c>
    </row>
    <row r="351">
      <c r="A351" s="13" t="s">
        <v>25</v>
      </c>
      <c r="B351" s="13">
        <v>2021.0</v>
      </c>
      <c r="C351" s="13">
        <v>10.0</v>
      </c>
      <c r="D351" s="15">
        <v>1156.387558</v>
      </c>
    </row>
    <row r="352">
      <c r="A352" s="13" t="s">
        <v>25</v>
      </c>
      <c r="B352" s="13">
        <v>2021.0</v>
      </c>
      <c r="C352" s="13">
        <v>11.0</v>
      </c>
      <c r="D352" s="15">
        <v>1961.295407</v>
      </c>
    </row>
    <row r="353">
      <c r="A353" s="13" t="s">
        <v>25</v>
      </c>
      <c r="B353" s="13">
        <v>2021.0</v>
      </c>
      <c r="C353" s="13">
        <v>12.0</v>
      </c>
      <c r="D353" s="15">
        <v>1349.544558</v>
      </c>
    </row>
    <row r="354">
      <c r="A354" s="13" t="s">
        <v>25</v>
      </c>
      <c r="B354" s="13">
        <v>2022.0</v>
      </c>
      <c r="C354" s="13">
        <v>1.0</v>
      </c>
      <c r="D354" s="15">
        <v>1335.566377</v>
      </c>
    </row>
    <row r="355">
      <c r="A355" s="13" t="s">
        <v>25</v>
      </c>
      <c r="B355" s="13">
        <v>2022.0</v>
      </c>
      <c r="C355" s="13">
        <v>2.0</v>
      </c>
      <c r="D355" s="15">
        <v>1788.133068</v>
      </c>
    </row>
    <row r="356">
      <c r="A356" s="13" t="s">
        <v>25</v>
      </c>
      <c r="B356" s="13">
        <v>2022.0</v>
      </c>
      <c r="C356" s="13">
        <v>3.0</v>
      </c>
      <c r="D356" s="15">
        <v>2284.922391</v>
      </c>
    </row>
    <row r="357">
      <c r="A357" s="13" t="s">
        <v>25</v>
      </c>
      <c r="B357" s="13">
        <v>2022.0</v>
      </c>
      <c r="C357" s="13">
        <v>4.0</v>
      </c>
      <c r="D357" s="15">
        <v>2037.907029</v>
      </c>
    </row>
    <row r="358">
      <c r="A358" s="13" t="s">
        <v>25</v>
      </c>
      <c r="B358" s="13">
        <v>2022.0</v>
      </c>
      <c r="C358" s="13">
        <v>5.0</v>
      </c>
      <c r="D358" s="15">
        <v>1670.173912</v>
      </c>
    </row>
    <row r="359">
      <c r="A359" s="13" t="s">
        <v>25</v>
      </c>
      <c r="B359" s="13">
        <v>2022.0</v>
      </c>
      <c r="C359" s="13">
        <v>6.0</v>
      </c>
      <c r="D359" s="15">
        <v>998.023275</v>
      </c>
    </row>
    <row r="360">
      <c r="A360" s="13" t="s">
        <v>25</v>
      </c>
      <c r="B360" s="13">
        <v>2022.0</v>
      </c>
      <c r="C360" s="13">
        <v>7.0</v>
      </c>
      <c r="D360" s="15">
        <v>1649.091699</v>
      </c>
    </row>
    <row r="361">
      <c r="A361" s="13" t="s">
        <v>25</v>
      </c>
      <c r="B361" s="13">
        <v>2022.0</v>
      </c>
      <c r="C361" s="13">
        <v>8.0</v>
      </c>
      <c r="D361" s="15">
        <v>1101.436074</v>
      </c>
    </row>
    <row r="362">
      <c r="A362" s="13" t="s">
        <v>25</v>
      </c>
      <c r="B362" s="13">
        <v>2022.0</v>
      </c>
      <c r="C362" s="13">
        <v>9.0</v>
      </c>
      <c r="D362" s="15">
        <v>1815.597704</v>
      </c>
    </row>
    <row r="363">
      <c r="A363" s="13" t="s">
        <v>25</v>
      </c>
      <c r="B363" s="13">
        <v>2022.0</v>
      </c>
      <c r="C363" s="13">
        <v>10.0</v>
      </c>
      <c r="D363" s="15">
        <v>1233.112563</v>
      </c>
    </row>
    <row r="364">
      <c r="A364" s="13" t="s">
        <v>25</v>
      </c>
      <c r="B364" s="13">
        <v>2022.0</v>
      </c>
      <c r="C364" s="13">
        <v>11.0</v>
      </c>
      <c r="D364" s="15">
        <v>1613.689563</v>
      </c>
    </row>
    <row r="365">
      <c r="A365" s="13" t="s">
        <v>25</v>
      </c>
      <c r="B365" s="13">
        <v>2022.0</v>
      </c>
      <c r="C365" s="13">
        <v>12.0</v>
      </c>
      <c r="D365" s="15">
        <v>1815.368418</v>
      </c>
    </row>
  </sheetData>
  <autoFilter ref="$F$266:$L$29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2025-04-10T06:03:15Z</dcterms:created>
  <dc:creator>openpyxl</dc:creator>
</cp:coreProperties>
</file>