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Октябрь 2025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/>
  <c r="I6"/>
  <c r="I34"/>
  <c r="C5"/>
  <c r="J34"/>
  <c r="C16"/>
  <c r="K18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"/>
  <c r="D34"/>
  <c r="E34"/>
  <c r="F34"/>
  <c r="G34"/>
  <c r="H34"/>
  <c r="K34"/>
  <c r="L34"/>
  <c r="M34"/>
  <c r="N34"/>
  <c r="O34"/>
  <c r="P34"/>
  <c r="Q34"/>
  <c r="R34"/>
  <c r="S34"/>
  <c r="T34"/>
  <c r="V34"/>
  <c r="C34"/>
  <c r="U34" l="1"/>
  <c r="W3" s="1"/>
</calcChain>
</file>

<file path=xl/comments1.xml><?xml version="1.0" encoding="utf-8"?>
<comments xmlns="http://schemas.openxmlformats.org/spreadsheetml/2006/main">
  <authors>
    <author>Автор</author>
  </authors>
  <commentList>
    <comment ref="G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Кинза с Климом - общий счет</t>
        </r>
      </text>
    </comment>
    <comment ref="Q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Яндекс Плюс
</t>
        </r>
      </text>
    </comment>
    <comment ref="R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Подарок маме на ДР
</t>
        </r>
      </text>
    </comment>
    <comment ref="S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Мышка и наушники</t>
        </r>
      </text>
    </comment>
    <comment ref="T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Билеты в кино
</t>
        </r>
      </text>
    </comment>
    <comment ref="Q8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Вк Музыка</t>
        </r>
      </text>
    </comment>
    <comment ref="Q1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Парикмахерская</t>
        </r>
      </text>
    </comment>
  </commentList>
</comments>
</file>

<file path=xl/sharedStrings.xml><?xml version="1.0" encoding="utf-8"?>
<sst xmlns="http://schemas.openxmlformats.org/spreadsheetml/2006/main" count="56" uniqueCount="30">
  <si>
    <t>Число</t>
  </si>
  <si>
    <t>День недели</t>
  </si>
  <si>
    <t>Ср</t>
  </si>
  <si>
    <t>Чт</t>
  </si>
  <si>
    <t>Пт</t>
  </si>
  <si>
    <t>Сб</t>
  </si>
  <si>
    <t>Вс</t>
  </si>
  <si>
    <t>Пн</t>
  </si>
  <si>
    <t>Вт</t>
  </si>
  <si>
    <t>Обед</t>
  </si>
  <si>
    <t>Доставка ВкусВилл</t>
  </si>
  <si>
    <t>Магазин</t>
  </si>
  <si>
    <t>Доставка</t>
  </si>
  <si>
    <t>Кафе</t>
  </si>
  <si>
    <t>Бар/Клуб</t>
  </si>
  <si>
    <t>Одежда</t>
  </si>
  <si>
    <t>Медицина</t>
  </si>
  <si>
    <t>Такси</t>
  </si>
  <si>
    <t>Бензин/
Парковка</t>
  </si>
  <si>
    <t>Девочки</t>
  </si>
  <si>
    <t>Учеба</t>
  </si>
  <si>
    <t>Ежемесячны платежи</t>
  </si>
  <si>
    <t>Другое</t>
  </si>
  <si>
    <t>Доходы</t>
  </si>
  <si>
    <t>ИТОГО</t>
  </si>
  <si>
    <t>Сальдо</t>
  </si>
  <si>
    <t>Доходы - Расходы Октябрь 2025</t>
  </si>
  <si>
    <t>Итого Расходы</t>
  </si>
  <si>
    <t>Теннис</t>
  </si>
  <si>
    <t>Коммуналка / ЖКХ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</si>
</sst>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0"/>
      <name val="Arial Black"/>
      <family val="2"/>
      <charset val="204"/>
    </font>
    <font>
      <sz val="20"/>
      <color rgb="FF3179E3"/>
      <name val="Arial Black"/>
      <family val="2"/>
      <charset val="204"/>
    </font>
    <font>
      <sz val="11"/>
      <color rgb="FF3179E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3179E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134873"/>
      </left>
      <right style="thin">
        <color rgb="FF134873"/>
      </right>
      <top style="thin">
        <color rgb="FF13487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rgb="FF062D4E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5" fillId="6" borderId="4" xfId="0" applyFont="1" applyFill="1" applyBorder="1"/>
    <xf numFmtId="0" fontId="3" fillId="6" borderId="4" xfId="0" applyFont="1" applyFill="1" applyBorder="1"/>
    <xf numFmtId="0" fontId="4" fillId="6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5" borderId="4" xfId="0" applyFont="1" applyFill="1" applyBorder="1"/>
    <xf numFmtId="0" fontId="3" fillId="6" borderId="4" xfId="0" applyFont="1" applyFill="1" applyBorder="1" applyAlignment="1">
      <alignment horizontal="right"/>
    </xf>
    <xf numFmtId="0" fontId="2" fillId="4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62D4E"/>
      <color rgb="FF094679"/>
      <color rgb="FF7BB7E9"/>
      <color rgb="FF3179E3"/>
      <color rgb="FF1348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34"/>
  <sheetViews>
    <sheetView tabSelected="1" zoomScale="86" zoomScaleNormal="86" workbookViewId="0">
      <pane ySplit="2" topLeftCell="A23" activePane="bottomLeft" state="frozen"/>
      <selection pane="bottomLeft" activeCell="M42" sqref="M42"/>
    </sheetView>
  </sheetViews>
  <sheetFormatPr defaultRowHeight="15"/>
  <cols>
    <col min="1" max="23" width="20.7109375" style="2" customWidth="1"/>
    <col min="24" max="35" width="12.7109375" style="2" customWidth="1"/>
    <col min="36" max="16384" width="9.140625" style="2"/>
  </cols>
  <sheetData>
    <row r="1" spans="1:45" ht="60.75" customHeight="1">
      <c r="A1" s="12" t="s">
        <v>26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45" ht="45" customHeight="1">
      <c r="A2" s="3" t="s">
        <v>0</v>
      </c>
      <c r="B2" s="3" t="s">
        <v>1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29</v>
      </c>
      <c r="J2" s="3" t="s">
        <v>28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22</v>
      </c>
      <c r="T2" s="3" t="s">
        <v>22</v>
      </c>
      <c r="U2" s="3" t="s">
        <v>27</v>
      </c>
      <c r="V2" s="3" t="s">
        <v>23</v>
      </c>
      <c r="W2" s="3" t="s">
        <v>25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>
      <c r="A3" s="4">
        <v>1</v>
      </c>
      <c r="B3" s="4" t="s">
        <v>2</v>
      </c>
      <c r="C3" s="7"/>
      <c r="D3" s="7">
        <v>1224</v>
      </c>
      <c r="E3" s="7"/>
      <c r="F3" s="7"/>
      <c r="G3" s="7"/>
      <c r="H3" s="7"/>
      <c r="I3" s="7"/>
      <c r="J3" s="7"/>
      <c r="K3" s="7"/>
      <c r="L3" s="7"/>
      <c r="M3" s="7"/>
      <c r="N3" s="7">
        <v>1000</v>
      </c>
      <c r="O3" s="7"/>
      <c r="P3" s="7"/>
      <c r="Q3" s="7"/>
      <c r="R3" s="7"/>
      <c r="S3" s="7"/>
      <c r="T3" s="7"/>
      <c r="U3" s="4">
        <f>SUM(C3:T3)</f>
        <v>2224</v>
      </c>
      <c r="V3" s="5"/>
      <c r="W3" s="13">
        <f>V34-U34</f>
        <v>72663</v>
      </c>
    </row>
    <row r="4" spans="1:45">
      <c r="A4" s="8">
        <v>2</v>
      </c>
      <c r="B4" s="8" t="s">
        <v>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8">
        <f t="shared" ref="U4:U33" si="0">SUM(C4:T4)</f>
        <v>0</v>
      </c>
      <c r="V4" s="10"/>
      <c r="W4" s="14"/>
    </row>
    <row r="5" spans="1:45">
      <c r="A5" s="4">
        <v>3</v>
      </c>
      <c r="B5" s="4" t="s">
        <v>4</v>
      </c>
      <c r="C5" s="7">
        <f>1950-340-340-340-500</f>
        <v>430</v>
      </c>
      <c r="D5" s="7"/>
      <c r="E5" s="7"/>
      <c r="F5" s="7"/>
      <c r="G5" s="7"/>
      <c r="H5" s="7"/>
      <c r="I5" s="7"/>
      <c r="J5" s="7"/>
      <c r="K5" s="7"/>
      <c r="L5" s="7"/>
      <c r="M5" s="7">
        <v>335</v>
      </c>
      <c r="N5" s="7"/>
      <c r="O5" s="7">
        <v>3000</v>
      </c>
      <c r="P5" s="7"/>
      <c r="Q5" s="7"/>
      <c r="R5" s="7"/>
      <c r="S5" s="7"/>
      <c r="T5" s="7"/>
      <c r="U5" s="4">
        <f t="shared" si="0"/>
        <v>3765</v>
      </c>
      <c r="V5" s="5">
        <v>83130</v>
      </c>
      <c r="W5" s="14"/>
    </row>
    <row r="6" spans="1:45">
      <c r="A6" s="8">
        <v>4</v>
      </c>
      <c r="B6" s="8" t="s">
        <v>5</v>
      </c>
      <c r="C6" s="9"/>
      <c r="D6" s="9"/>
      <c r="E6" s="9"/>
      <c r="F6" s="9"/>
      <c r="G6" s="9">
        <v>3180</v>
      </c>
      <c r="H6" s="9"/>
      <c r="I6" s="9">
        <f>3650+640+176</f>
        <v>4466</v>
      </c>
      <c r="J6" s="9"/>
      <c r="K6" s="9"/>
      <c r="L6" s="9"/>
      <c r="M6" s="9">
        <f>270+285</f>
        <v>555</v>
      </c>
      <c r="N6" s="9"/>
      <c r="O6" s="9"/>
      <c r="P6" s="9"/>
      <c r="Q6" s="9">
        <v>799</v>
      </c>
      <c r="R6" s="9">
        <v>7214</v>
      </c>
      <c r="S6" s="9">
        <v>5498</v>
      </c>
      <c r="T6" s="9">
        <v>1650</v>
      </c>
      <c r="U6" s="8">
        <f t="shared" si="0"/>
        <v>23362</v>
      </c>
      <c r="V6" s="10"/>
      <c r="W6" s="14"/>
    </row>
    <row r="7" spans="1:45">
      <c r="A7" s="4">
        <v>5</v>
      </c>
      <c r="B7" s="4" t="s">
        <v>6</v>
      </c>
      <c r="C7" s="7"/>
      <c r="D7" s="7">
        <v>2490</v>
      </c>
      <c r="E7" s="7"/>
      <c r="F7" s="7"/>
      <c r="G7" s="7">
        <v>420</v>
      </c>
      <c r="H7" s="7"/>
      <c r="I7" s="7"/>
      <c r="J7" s="7"/>
      <c r="K7" s="7"/>
      <c r="L7" s="7"/>
      <c r="M7" s="7">
        <v>338</v>
      </c>
      <c r="N7" s="7"/>
      <c r="O7" s="7"/>
      <c r="P7" s="7"/>
      <c r="Q7" s="7"/>
      <c r="R7" s="7"/>
      <c r="S7" s="7"/>
      <c r="T7" s="7"/>
      <c r="U7" s="4">
        <f t="shared" si="0"/>
        <v>3248</v>
      </c>
      <c r="V7" s="5"/>
      <c r="W7" s="14"/>
    </row>
    <row r="8" spans="1:45">
      <c r="A8" s="8">
        <v>6</v>
      </c>
      <c r="B8" s="8" t="s">
        <v>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>
        <v>17600</v>
      </c>
      <c r="Q8" s="9">
        <v>169</v>
      </c>
      <c r="R8" s="9"/>
      <c r="S8" s="9"/>
      <c r="T8" s="9"/>
      <c r="U8" s="8">
        <f t="shared" si="0"/>
        <v>17769</v>
      </c>
      <c r="V8" s="10"/>
      <c r="W8" s="14"/>
    </row>
    <row r="9" spans="1:45">
      <c r="A9" s="4">
        <v>7</v>
      </c>
      <c r="B9" s="4" t="s">
        <v>8</v>
      </c>
      <c r="C9" s="7">
        <v>206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>
        <v>300</v>
      </c>
      <c r="S9" s="7"/>
      <c r="T9" s="7"/>
      <c r="U9" s="4">
        <f t="shared" si="0"/>
        <v>506</v>
      </c>
      <c r="V9" s="5"/>
      <c r="W9" s="14"/>
    </row>
    <row r="10" spans="1:45">
      <c r="A10" s="8">
        <v>8</v>
      </c>
      <c r="B10" s="8" t="s">
        <v>2</v>
      </c>
      <c r="C10" s="9">
        <v>878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>
        <v>2000</v>
      </c>
      <c r="P10" s="9"/>
      <c r="Q10" s="9"/>
      <c r="R10" s="9"/>
      <c r="S10" s="9"/>
      <c r="T10" s="9"/>
      <c r="U10" s="8">
        <f t="shared" si="0"/>
        <v>2878</v>
      </c>
      <c r="V10" s="10"/>
      <c r="W10" s="14"/>
    </row>
    <row r="11" spans="1:45">
      <c r="A11" s="4">
        <v>9</v>
      </c>
      <c r="B11" s="4" t="s">
        <v>3</v>
      </c>
      <c r="C11" s="7">
        <v>727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>
        <v>287</v>
      </c>
      <c r="O11" s="7"/>
      <c r="P11" s="7"/>
      <c r="Q11" s="7"/>
      <c r="R11" s="7"/>
      <c r="S11" s="7"/>
      <c r="T11" s="7"/>
      <c r="U11" s="4">
        <f t="shared" si="0"/>
        <v>1014</v>
      </c>
      <c r="V11" s="5"/>
      <c r="W11" s="14"/>
    </row>
    <row r="12" spans="1:45">
      <c r="A12" s="8">
        <v>10</v>
      </c>
      <c r="B12" s="8" t="s">
        <v>4</v>
      </c>
      <c r="C12" s="9">
        <v>878</v>
      </c>
      <c r="D12" s="9"/>
      <c r="E12" s="9"/>
      <c r="F12" s="9">
        <v>1162</v>
      </c>
      <c r="G12" s="9"/>
      <c r="H12" s="9"/>
      <c r="I12" s="9"/>
      <c r="J12" s="9"/>
      <c r="K12" s="9"/>
      <c r="L12" s="9"/>
      <c r="M12" s="9"/>
      <c r="N12" s="9"/>
      <c r="O12" s="9">
        <v>2500</v>
      </c>
      <c r="P12" s="9"/>
      <c r="Q12" s="9"/>
      <c r="R12" s="9"/>
      <c r="S12" s="9"/>
      <c r="T12" s="9"/>
      <c r="U12" s="8">
        <f t="shared" si="0"/>
        <v>4540</v>
      </c>
      <c r="V12" s="10"/>
      <c r="W12" s="14"/>
    </row>
    <row r="13" spans="1:45">
      <c r="A13" s="4">
        <v>11</v>
      </c>
      <c r="B13" s="4" t="s">
        <v>5</v>
      </c>
      <c r="C13" s="7"/>
      <c r="D13" s="7"/>
      <c r="E13" s="7"/>
      <c r="F13" s="7"/>
      <c r="G13" s="7">
        <v>280</v>
      </c>
      <c r="H13" s="7"/>
      <c r="I13" s="7"/>
      <c r="J13" s="7">
        <v>900</v>
      </c>
      <c r="K13" s="7"/>
      <c r="L13" s="7"/>
      <c r="M13" s="7"/>
      <c r="N13" s="7"/>
      <c r="O13" s="7"/>
      <c r="P13" s="7"/>
      <c r="Q13" s="7">
        <v>700</v>
      </c>
      <c r="R13" s="7"/>
      <c r="S13" s="7"/>
      <c r="T13" s="7"/>
      <c r="U13" s="4">
        <f t="shared" si="0"/>
        <v>1880</v>
      </c>
      <c r="V13" s="5"/>
      <c r="W13" s="14"/>
    </row>
    <row r="14" spans="1:45">
      <c r="A14" s="8">
        <v>12</v>
      </c>
      <c r="B14" s="8" t="s">
        <v>6</v>
      </c>
      <c r="C14" s="9"/>
      <c r="D14" s="9"/>
      <c r="E14" s="9"/>
      <c r="F14" s="9"/>
      <c r="G14" s="9">
        <v>1141</v>
      </c>
      <c r="H14" s="9"/>
      <c r="I14" s="9"/>
      <c r="J14" s="9"/>
      <c r="K14" s="9"/>
      <c r="L14" s="9"/>
      <c r="M14" s="9"/>
      <c r="N14" s="9">
        <v>1000</v>
      </c>
      <c r="O14" s="9"/>
      <c r="P14" s="9"/>
      <c r="Q14" s="9"/>
      <c r="R14" s="9"/>
      <c r="S14" s="9"/>
      <c r="T14" s="9"/>
      <c r="U14" s="8">
        <f t="shared" si="0"/>
        <v>2141</v>
      </c>
      <c r="V14" s="10"/>
      <c r="W14" s="14"/>
    </row>
    <row r="15" spans="1:45">
      <c r="A15" s="4">
        <v>13</v>
      </c>
      <c r="B15" s="4" t="s">
        <v>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>
        <v>314</v>
      </c>
      <c r="N15" s="7"/>
      <c r="O15" s="7"/>
      <c r="P15" s="7"/>
      <c r="Q15" s="7"/>
      <c r="R15" s="7"/>
      <c r="S15" s="7"/>
      <c r="T15" s="7"/>
      <c r="U15" s="4">
        <f t="shared" si="0"/>
        <v>314</v>
      </c>
      <c r="V15" s="5"/>
      <c r="W15" s="14"/>
    </row>
    <row r="16" spans="1:45">
      <c r="A16" s="8">
        <v>14</v>
      </c>
      <c r="B16" s="8" t="s">
        <v>8</v>
      </c>
      <c r="C16" s="9">
        <f>773-563</f>
        <v>210</v>
      </c>
      <c r="D16" s="9"/>
      <c r="E16" s="9">
        <v>575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8">
        <f t="shared" si="0"/>
        <v>785</v>
      </c>
      <c r="V16" s="10"/>
      <c r="W16" s="14"/>
    </row>
    <row r="17" spans="1:23">
      <c r="A17" s="4">
        <v>15</v>
      </c>
      <c r="B17" s="4" t="s">
        <v>2</v>
      </c>
      <c r="C17" s="7">
        <v>799</v>
      </c>
      <c r="D17" s="7">
        <v>1663</v>
      </c>
      <c r="E17" s="7"/>
      <c r="F17" s="7"/>
      <c r="G17" s="7"/>
      <c r="H17" s="7"/>
      <c r="I17" s="7"/>
      <c r="J17" s="7"/>
      <c r="K17" s="7"/>
      <c r="L17" s="7"/>
      <c r="M17" s="7">
        <v>249</v>
      </c>
      <c r="N17" s="7"/>
      <c r="O17" s="7"/>
      <c r="P17" s="7"/>
      <c r="Q17" s="7"/>
      <c r="R17" s="7"/>
      <c r="S17" s="7"/>
      <c r="T17" s="7"/>
      <c r="U17" s="4">
        <f t="shared" si="0"/>
        <v>2711</v>
      </c>
      <c r="V17" s="5"/>
      <c r="W17" s="14"/>
    </row>
    <row r="18" spans="1:23">
      <c r="A18" s="8">
        <v>16</v>
      </c>
      <c r="B18" s="8" t="s">
        <v>3</v>
      </c>
      <c r="C18" s="9">
        <v>791</v>
      </c>
      <c r="D18" s="9"/>
      <c r="E18" s="9"/>
      <c r="F18" s="9"/>
      <c r="G18" s="9"/>
      <c r="H18" s="9"/>
      <c r="I18" s="9"/>
      <c r="J18" s="9"/>
      <c r="K18" s="9">
        <f>249+2600</f>
        <v>2849</v>
      </c>
      <c r="L18" s="9"/>
      <c r="M18" s="9">
        <v>276</v>
      </c>
      <c r="N18" s="9"/>
      <c r="O18" s="9"/>
      <c r="P18" s="9"/>
      <c r="Q18" s="9"/>
      <c r="R18" s="9">
        <v>93</v>
      </c>
      <c r="S18" s="9"/>
      <c r="T18" s="9"/>
      <c r="U18" s="8">
        <f t="shared" si="0"/>
        <v>4009</v>
      </c>
      <c r="V18" s="10"/>
      <c r="W18" s="14"/>
    </row>
    <row r="19" spans="1:23">
      <c r="A19" s="4">
        <v>17</v>
      </c>
      <c r="B19" s="4" t="s">
        <v>4</v>
      </c>
      <c r="C19" s="7"/>
      <c r="D19" s="7"/>
      <c r="E19" s="7"/>
      <c r="F19" s="7">
        <v>1062</v>
      </c>
      <c r="G19" s="7"/>
      <c r="H19" s="7"/>
      <c r="I19" s="7"/>
      <c r="J19" s="7"/>
      <c r="K19" s="7"/>
      <c r="L19" s="7"/>
      <c r="M19" s="7">
        <v>365</v>
      </c>
      <c r="N19" s="7"/>
      <c r="O19" s="7"/>
      <c r="P19" s="7"/>
      <c r="Q19" s="7"/>
      <c r="R19" s="7"/>
      <c r="S19" s="7"/>
      <c r="T19" s="7"/>
      <c r="U19" s="4">
        <f t="shared" si="0"/>
        <v>1427</v>
      </c>
      <c r="V19" s="5"/>
      <c r="W19" s="14"/>
    </row>
    <row r="20" spans="1:23">
      <c r="A20" s="8">
        <v>18</v>
      </c>
      <c r="B20" s="8" t="s">
        <v>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>
        <v>705</v>
      </c>
      <c r="N20" s="9"/>
      <c r="O20" s="9"/>
      <c r="P20" s="9"/>
      <c r="Q20" s="9"/>
      <c r="R20" s="9"/>
      <c r="S20" s="9"/>
      <c r="T20" s="9"/>
      <c r="U20" s="8">
        <f t="shared" si="0"/>
        <v>705</v>
      </c>
      <c r="V20" s="10"/>
      <c r="W20" s="14"/>
    </row>
    <row r="21" spans="1:23">
      <c r="A21" s="4">
        <v>19</v>
      </c>
      <c r="B21" s="4" t="s">
        <v>6</v>
      </c>
      <c r="C21" s="7"/>
      <c r="D21" s="7"/>
      <c r="E21" s="7"/>
      <c r="F21" s="7"/>
      <c r="G21" s="9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4">
        <f t="shared" si="0"/>
        <v>0</v>
      </c>
      <c r="V21" s="5"/>
      <c r="W21" s="14"/>
    </row>
    <row r="22" spans="1:23">
      <c r="A22" s="8">
        <v>20</v>
      </c>
      <c r="B22" s="8" t="s">
        <v>7</v>
      </c>
      <c r="C22" s="9">
        <v>374</v>
      </c>
      <c r="D22" s="9"/>
      <c r="E22" s="9">
        <v>2090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8">
        <f t="shared" si="0"/>
        <v>2464</v>
      </c>
      <c r="V22" s="10">
        <v>65476</v>
      </c>
      <c r="W22" s="14"/>
    </row>
    <row r="23" spans="1:23">
      <c r="A23" s="4">
        <v>21</v>
      </c>
      <c r="B23" s="4" t="s">
        <v>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>
        <v>201</v>
      </c>
      <c r="N23" s="7"/>
      <c r="O23" s="7"/>
      <c r="P23" s="7"/>
      <c r="Q23" s="7"/>
      <c r="R23" s="7"/>
      <c r="S23" s="7"/>
      <c r="T23" s="7"/>
      <c r="U23" s="4">
        <f t="shared" si="0"/>
        <v>201</v>
      </c>
      <c r="V23" s="5"/>
      <c r="W23" s="14"/>
    </row>
    <row r="24" spans="1:23">
      <c r="A24" s="8">
        <v>22</v>
      </c>
      <c r="B24" s="8" t="s">
        <v>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8">
        <f t="shared" si="0"/>
        <v>0</v>
      </c>
      <c r="V24" s="10"/>
      <c r="W24" s="14"/>
    </row>
    <row r="25" spans="1:23">
      <c r="A25" s="4">
        <v>23</v>
      </c>
      <c r="B25" s="4" t="s">
        <v>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4">
        <f t="shared" si="0"/>
        <v>0</v>
      </c>
      <c r="V25" s="5"/>
      <c r="W25" s="14"/>
    </row>
    <row r="26" spans="1:23">
      <c r="A26" s="8">
        <v>24</v>
      </c>
      <c r="B26" s="8" t="s">
        <v>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8">
        <f t="shared" si="0"/>
        <v>0</v>
      </c>
      <c r="V26" s="10"/>
      <c r="W26" s="14"/>
    </row>
    <row r="27" spans="1:23">
      <c r="A27" s="4">
        <v>25</v>
      </c>
      <c r="B27" s="4" t="s">
        <v>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4">
        <f t="shared" si="0"/>
        <v>0</v>
      </c>
      <c r="V27" s="5"/>
      <c r="W27" s="14"/>
    </row>
    <row r="28" spans="1:23">
      <c r="A28" s="8">
        <v>26</v>
      </c>
      <c r="B28" s="8" t="s">
        <v>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8">
        <f t="shared" si="0"/>
        <v>0</v>
      </c>
      <c r="V28" s="10"/>
      <c r="W28" s="14"/>
    </row>
    <row r="29" spans="1:23">
      <c r="A29" s="4">
        <v>27</v>
      </c>
      <c r="B29" s="4" t="s">
        <v>7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">
        <f t="shared" si="0"/>
        <v>0</v>
      </c>
      <c r="V29" s="5"/>
      <c r="W29" s="14"/>
    </row>
    <row r="30" spans="1:23">
      <c r="A30" s="8">
        <v>28</v>
      </c>
      <c r="B30" s="8" t="s">
        <v>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8">
        <f t="shared" si="0"/>
        <v>0</v>
      </c>
      <c r="V30" s="10"/>
      <c r="W30" s="14"/>
    </row>
    <row r="31" spans="1:23">
      <c r="A31" s="4">
        <v>29</v>
      </c>
      <c r="B31" s="4" t="s">
        <v>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">
        <f t="shared" si="0"/>
        <v>0</v>
      </c>
      <c r="V31" s="5"/>
      <c r="W31" s="14"/>
    </row>
    <row r="32" spans="1:23">
      <c r="A32" s="8">
        <v>30</v>
      </c>
      <c r="B32" s="8" t="s">
        <v>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8">
        <f t="shared" si="0"/>
        <v>0</v>
      </c>
      <c r="V32" s="10"/>
      <c r="W32" s="14"/>
    </row>
    <row r="33" spans="1:23">
      <c r="A33" s="4">
        <v>31</v>
      </c>
      <c r="B33" s="4" t="s">
        <v>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4">
        <f t="shared" si="0"/>
        <v>0</v>
      </c>
      <c r="V33" s="5"/>
      <c r="W33" s="14"/>
    </row>
    <row r="34" spans="1:23">
      <c r="A34" s="11" t="s">
        <v>24</v>
      </c>
      <c r="B34" s="11"/>
      <c r="C34" s="6">
        <f>SUM(C3:C33)</f>
        <v>5293</v>
      </c>
      <c r="D34" s="6">
        <f t="shared" ref="D34:V34" si="1">SUM(D3:D33)</f>
        <v>5377</v>
      </c>
      <c r="E34" s="6">
        <f t="shared" si="1"/>
        <v>2665</v>
      </c>
      <c r="F34" s="6">
        <f t="shared" si="1"/>
        <v>2224</v>
      </c>
      <c r="G34" s="6">
        <f t="shared" si="1"/>
        <v>5021</v>
      </c>
      <c r="H34" s="6">
        <f t="shared" si="1"/>
        <v>0</v>
      </c>
      <c r="I34" s="6">
        <f>SUM(I3:I33)</f>
        <v>4466</v>
      </c>
      <c r="J34" s="6">
        <f>SUM(J3:J33)</f>
        <v>900</v>
      </c>
      <c r="K34" s="6">
        <f t="shared" si="1"/>
        <v>2849</v>
      </c>
      <c r="L34" s="6">
        <f t="shared" si="1"/>
        <v>0</v>
      </c>
      <c r="M34" s="6">
        <f t="shared" si="1"/>
        <v>3338</v>
      </c>
      <c r="N34" s="6">
        <f t="shared" si="1"/>
        <v>2287</v>
      </c>
      <c r="O34" s="6">
        <f t="shared" si="1"/>
        <v>7500</v>
      </c>
      <c r="P34" s="6">
        <f t="shared" si="1"/>
        <v>17600</v>
      </c>
      <c r="Q34" s="6">
        <f t="shared" si="1"/>
        <v>1668</v>
      </c>
      <c r="R34" s="6">
        <f t="shared" si="1"/>
        <v>7607</v>
      </c>
      <c r="S34" s="6">
        <f t="shared" si="1"/>
        <v>5498</v>
      </c>
      <c r="T34" s="6">
        <f t="shared" si="1"/>
        <v>1650</v>
      </c>
      <c r="U34" s="6">
        <f t="shared" si="1"/>
        <v>75943</v>
      </c>
      <c r="V34" s="6">
        <f t="shared" si="1"/>
        <v>148606</v>
      </c>
      <c r="W34" s="15"/>
    </row>
  </sheetData>
  <mergeCells count="3">
    <mergeCell ref="A34:B34"/>
    <mergeCell ref="A1:W1"/>
    <mergeCell ref="W3:W34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Октябрь 2025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2025-10-21T07:42:59Z</dcterms:modified>
</cp:coreProperties>
</file>