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C13" i="3"/>
  <c r="D33" i="2" l="1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C35" s="1"/>
  <c r="AC9"/>
  <c r="Z9"/>
  <c r="AC8"/>
  <c r="Z8"/>
  <c r="AC7"/>
  <c r="Z7"/>
  <c r="AC6"/>
  <c r="Z6"/>
  <c r="AC5"/>
  <c r="Z5"/>
  <c r="AC4"/>
  <c r="Z4"/>
  <c r="AB34" i="1"/>
  <c r="Y34"/>
  <c r="X34"/>
  <c r="W34"/>
  <c r="V34"/>
  <c r="U34"/>
  <c r="T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C15"/>
  <c r="Z15" s="1"/>
  <c r="AC14"/>
  <c r="Z14"/>
  <c r="C14"/>
  <c r="AC13"/>
  <c r="Z13"/>
  <c r="AC12"/>
  <c r="S12"/>
  <c r="Z12" s="1"/>
  <c r="AC11"/>
  <c r="Z11"/>
  <c r="AC10"/>
  <c r="Z10"/>
  <c r="AC9"/>
  <c r="Z9"/>
  <c r="AC8"/>
  <c r="AA8"/>
  <c r="AA34" s="1"/>
  <c r="Z8"/>
  <c r="AC7"/>
  <c r="R7"/>
  <c r="Z7" s="1"/>
  <c r="AC6"/>
  <c r="Z6"/>
  <c r="AC5"/>
  <c r="Z5"/>
  <c r="AC4"/>
  <c r="AC34" s="1"/>
  <c r="Z4"/>
  <c r="Z34" s="1"/>
  <c r="AD34" l="1"/>
  <c r="R34"/>
  <c r="S34"/>
  <c r="AC35" i="2"/>
  <c r="Z33"/>
  <c r="Z34" i="3"/>
  <c r="AC34"/>
  <c r="Z17" i="2"/>
  <c r="Z35" l="1"/>
  <c r="AD35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color indexed="81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<sst xmlns="http://schemas.openxmlformats.org/spreadsheetml/2006/main" count="205" uniqueCount="43">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</sst>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7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20" borderId="0" xfId="0" applyFill="1"/>
    <xf numFmtId="0" fontId="0" fillId="9" borderId="0" xfId="0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2" t="s">
        <v>41</v>
      </c>
      <c r="B34" s="92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3" t="s">
        <v>42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0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2" t="s">
        <v>41</v>
      </c>
      <c r="B35" s="92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G34" sqref="G34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11.140625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3" t="s">
        <v>42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1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2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12">
        <f>290+45</f>
        <v>335</v>
      </c>
      <c r="D13" s="77"/>
      <c r="E13" s="62"/>
      <c r="F13" s="62"/>
      <c r="G13" s="78"/>
      <c r="H13" s="65"/>
      <c r="I13" s="16">
        <v>229</v>
      </c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564</v>
      </c>
      <c r="AA13" s="71"/>
      <c r="AB13" s="71"/>
      <c r="AC13" s="72">
        <f t="shared" si="1"/>
        <v>0</v>
      </c>
      <c r="AD13" s="73"/>
    </row>
    <row r="14" spans="1:30" ht="15.75">
      <c r="A14" s="3" t="s">
        <v>35</v>
      </c>
      <c r="B14" s="7">
        <v>45454</v>
      </c>
      <c r="C14" s="46">
        <v>516</v>
      </c>
      <c r="D14" s="62"/>
      <c r="E14" s="16">
        <v>284</v>
      </c>
      <c r="F14" s="62"/>
      <c r="G14" s="65"/>
      <c r="H14" s="65"/>
      <c r="I14" s="16">
        <v>419</v>
      </c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1219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12">
        <v>0</v>
      </c>
      <c r="D15" s="16">
        <v>488</v>
      </c>
      <c r="E15" s="62"/>
      <c r="F15" s="62"/>
      <c r="G15" s="65"/>
      <c r="H15" s="63"/>
      <c r="I15" s="65"/>
      <c r="J15" s="66"/>
      <c r="K15" s="66"/>
      <c r="L15" s="66"/>
      <c r="M15" s="16">
        <v>1243</v>
      </c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1731</v>
      </c>
      <c r="AA15" s="71"/>
      <c r="AB15" s="71"/>
      <c r="AC15" s="72">
        <f t="shared" si="1"/>
        <v>0</v>
      </c>
      <c r="AD15" s="73"/>
    </row>
    <row r="16" spans="1:30" ht="15.75">
      <c r="A16" s="3" t="s">
        <v>37</v>
      </c>
      <c r="B16" s="7">
        <v>45456</v>
      </c>
      <c r="C16" s="12">
        <v>345</v>
      </c>
      <c r="D16" s="62"/>
      <c r="E16" s="62"/>
      <c r="F16" s="62"/>
      <c r="G16" s="65"/>
      <c r="H16" s="65"/>
      <c r="I16" s="16">
        <v>33</v>
      </c>
      <c r="J16" s="66"/>
      <c r="K16" s="66"/>
      <c r="L16" s="66"/>
      <c r="M16" s="66"/>
      <c r="N16" s="66"/>
      <c r="O16" s="16">
        <v>3067</v>
      </c>
      <c r="P16" s="67"/>
      <c r="Q16" s="67"/>
      <c r="R16" s="67"/>
      <c r="S16" s="67"/>
      <c r="T16" s="16">
        <v>100</v>
      </c>
      <c r="U16" s="69"/>
      <c r="V16" s="69"/>
      <c r="W16" s="69"/>
      <c r="X16" s="69"/>
      <c r="Y16" s="69"/>
      <c r="Z16" s="70">
        <f t="shared" si="0"/>
        <v>3545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12">
        <v>328</v>
      </c>
      <c r="D17" s="82"/>
      <c r="E17" s="62"/>
      <c r="F17" s="62"/>
      <c r="G17" s="65"/>
      <c r="H17" s="65"/>
      <c r="I17" s="16">
        <v>30</v>
      </c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358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12">
        <v>0</v>
      </c>
      <c r="F18" s="62"/>
      <c r="G18" s="12">
        <v>0</v>
      </c>
      <c r="H18" s="65"/>
      <c r="I18" s="65"/>
      <c r="J18" s="12">
        <v>0</v>
      </c>
      <c r="K18" s="66"/>
      <c r="L18" s="66"/>
      <c r="M18" s="66"/>
      <c r="N18" s="66"/>
      <c r="O18" s="66"/>
      <c r="P18" s="67"/>
      <c r="Q18" s="67"/>
      <c r="R18" s="67"/>
      <c r="S18" s="67"/>
      <c r="T18" s="12">
        <v>0</v>
      </c>
      <c r="U18" s="69"/>
      <c r="V18" s="69"/>
      <c r="W18" s="69"/>
      <c r="X18" s="69"/>
      <c r="Y18" s="69"/>
      <c r="Z18" s="70">
        <f t="shared" si="0"/>
        <v>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12">
        <v>1500</v>
      </c>
      <c r="G19" s="65"/>
      <c r="H19" s="65"/>
      <c r="I19" s="65"/>
      <c r="J19" s="66"/>
      <c r="K19" s="66"/>
      <c r="L19" s="15">
        <v>350</v>
      </c>
      <c r="M19" s="66"/>
      <c r="N19" s="66"/>
      <c r="O19" s="66"/>
      <c r="P19" s="67"/>
      <c r="Q19" s="67"/>
      <c r="R19" s="67"/>
      <c r="S19" s="67"/>
      <c r="T19" s="12">
        <v>0</v>
      </c>
      <c r="U19" s="69"/>
      <c r="V19" s="69"/>
      <c r="W19" s="69"/>
      <c r="X19" s="69"/>
      <c r="Y19" s="69"/>
      <c r="Z19" s="70">
        <f t="shared" si="0"/>
        <v>1850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12">
        <v>362</v>
      </c>
      <c r="D20" s="15">
        <v>80</v>
      </c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442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12">
        <v>280</v>
      </c>
      <c r="D21" s="15">
        <v>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280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12">
        <v>398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6">
        <v>1100</v>
      </c>
      <c r="U22" s="69"/>
      <c r="V22" s="69"/>
      <c r="W22" s="69"/>
      <c r="X22" s="69"/>
      <c r="Y22" s="69"/>
      <c r="Z22" s="70">
        <f t="shared" si="0"/>
        <v>1498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24">
        <v>500</v>
      </c>
      <c r="D23" s="15">
        <v>70</v>
      </c>
      <c r="E23" s="62"/>
      <c r="F23" s="62"/>
      <c r="G23" s="63"/>
      <c r="H23" s="65"/>
      <c r="I23" s="65"/>
      <c r="J23" s="66"/>
      <c r="K23" s="66"/>
      <c r="L23" s="15">
        <v>0</v>
      </c>
      <c r="M23" s="85"/>
      <c r="N23" s="74"/>
      <c r="O23" s="66"/>
      <c r="P23" s="67"/>
      <c r="Q23" s="67"/>
      <c r="R23" s="101"/>
      <c r="S23" s="67"/>
      <c r="T23" s="67"/>
      <c r="U23" s="69"/>
      <c r="V23" s="69"/>
      <c r="W23" s="69"/>
      <c r="X23" s="69"/>
      <c r="Y23" s="69"/>
      <c r="Z23" s="70">
        <f t="shared" si="0"/>
        <v>570</v>
      </c>
      <c r="AA23" s="46">
        <v>19741</v>
      </c>
      <c r="AB23" s="71"/>
      <c r="AC23" s="72">
        <f t="shared" si="1"/>
        <v>19741</v>
      </c>
      <c r="AD23" s="73"/>
    </row>
    <row r="24" spans="1:30" ht="15.75">
      <c r="A24" s="3" t="s">
        <v>38</v>
      </c>
      <c r="B24" s="7">
        <v>45464</v>
      </c>
      <c r="C24" s="12">
        <v>300</v>
      </c>
      <c r="D24" s="24">
        <v>196</v>
      </c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496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77"/>
      <c r="F25" s="62"/>
      <c r="G25" s="65"/>
      <c r="H25" s="100"/>
      <c r="I25" s="16">
        <v>388</v>
      </c>
      <c r="J25" s="12">
        <v>0</v>
      </c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388</v>
      </c>
      <c r="AA25" s="71"/>
      <c r="AB25" s="71"/>
      <c r="AC25" s="72">
        <f t="shared" si="1"/>
        <v>0</v>
      </c>
      <c r="AD25" s="73"/>
    </row>
    <row r="26" spans="1:30" ht="15.75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5">
        <v>1500</v>
      </c>
      <c r="U26" s="69"/>
      <c r="V26" s="69"/>
      <c r="W26" s="69"/>
      <c r="X26" s="69"/>
      <c r="Y26" s="69"/>
      <c r="Z26" s="70">
        <f t="shared" si="0"/>
        <v>1500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89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73">
        <v>5000</v>
      </c>
      <c r="S28" s="67"/>
      <c r="T28" s="67"/>
      <c r="U28" s="69"/>
      <c r="V28" s="69"/>
      <c r="W28" s="69"/>
      <c r="X28" s="88">
        <v>700</v>
      </c>
      <c r="Y28" s="69"/>
      <c r="Z28" s="70">
        <f t="shared" si="0"/>
        <v>7200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2" t="s">
        <v>41</v>
      </c>
      <c r="B34" s="92"/>
      <c r="C34" s="17">
        <f>SUM(C4:C33)</f>
        <v>7306</v>
      </c>
      <c r="D34" s="17">
        <f t="shared" ref="D34:Y34" si="2">SUM(D4:D33)</f>
        <v>3505</v>
      </c>
      <c r="E34" s="17">
        <f t="shared" si="2"/>
        <v>3703</v>
      </c>
      <c r="F34" s="17">
        <f t="shared" si="2"/>
        <v>1500</v>
      </c>
      <c r="G34" s="17">
        <f t="shared" si="2"/>
        <v>1500</v>
      </c>
      <c r="H34" s="17">
        <f t="shared" si="2"/>
        <v>0</v>
      </c>
      <c r="I34" s="17">
        <f t="shared" si="2"/>
        <v>1528</v>
      </c>
      <c r="J34" s="17">
        <f t="shared" si="2"/>
        <v>2700</v>
      </c>
      <c r="K34" s="17">
        <f t="shared" si="2"/>
        <v>0</v>
      </c>
      <c r="L34" s="17">
        <f t="shared" si="2"/>
        <v>1150</v>
      </c>
      <c r="M34" s="17">
        <f t="shared" si="2"/>
        <v>1243</v>
      </c>
      <c r="N34" s="17">
        <f t="shared" si="2"/>
        <v>850</v>
      </c>
      <c r="O34" s="17">
        <f t="shared" si="2"/>
        <v>3067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4200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72187</v>
      </c>
      <c r="AA34" s="17">
        <f>SUM(AA4:AA33)</f>
        <v>52609</v>
      </c>
      <c r="AB34" s="17">
        <f>SUM(AB4:AB33)</f>
        <v>0</v>
      </c>
      <c r="AC34" s="17">
        <f>SUM(AC4:AC33)</f>
        <v>52609</v>
      </c>
      <c r="AD34" s="43">
        <f>AC34-Z34</f>
        <v>-19578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2024-06-24T06:17:26Z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