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l1\OneDrive\바탕 화면\"/>
    </mc:Choice>
  </mc:AlternateContent>
  <xr:revisionPtr revIDLastSave="0" documentId="13_ncr:1_{50B30B19-09C0-4B4E-AFA3-617DB930D74A}" xr6:coauthVersionLast="43" xr6:coauthVersionMax="43" xr10:uidLastSave="{00000000-0000-0000-0000-000000000000}"/>
  <bookViews>
    <workbookView xWindow="-24" yWindow="1248" windowWidth="21180" windowHeight="10644" xr2:uid="{83379BB4-24DC-466E-B0CD-68C644E8C0A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6" i="1" l="1"/>
  <c r="H24" i="1"/>
  <c r="G26" i="1"/>
  <c r="G25" i="1"/>
  <c r="G24" i="1"/>
  <c r="H22" i="1"/>
  <c r="G23" i="1"/>
  <c r="G22" i="1"/>
  <c r="H20" i="1"/>
  <c r="G21" i="1"/>
  <c r="G20" i="1"/>
  <c r="H18" i="1"/>
  <c r="G19" i="1"/>
  <c r="G18" i="1"/>
  <c r="G17" i="1"/>
  <c r="H16" i="1" s="1"/>
  <c r="G16" i="1"/>
  <c r="H14" i="1"/>
  <c r="G15" i="1"/>
  <c r="G14" i="1"/>
  <c r="H12" i="1"/>
  <c r="G13" i="1"/>
  <c r="G12" i="1"/>
  <c r="H10" i="1"/>
  <c r="G11" i="1"/>
  <c r="G10" i="1"/>
  <c r="H8" i="1"/>
  <c r="G9" i="1"/>
  <c r="G8" i="1"/>
  <c r="H6" i="1"/>
  <c r="G7" i="1"/>
  <c r="G6" i="1"/>
  <c r="H4" i="1"/>
  <c r="G5" i="1"/>
  <c r="G4" i="1"/>
  <c r="H2" i="1"/>
  <c r="G3" i="1"/>
  <c r="G2" i="1"/>
</calcChain>
</file>

<file path=xl/sharedStrings.xml><?xml version="1.0" encoding="utf-8"?>
<sst xmlns="http://schemas.openxmlformats.org/spreadsheetml/2006/main" count="108" uniqueCount="57">
  <si>
    <t>time</t>
    <phoneticPr fontId="1" type="noConversion"/>
  </si>
  <si>
    <t>offer</t>
  </si>
  <si>
    <t>offer amount</t>
  </si>
  <si>
    <t>ask amount</t>
  </si>
  <si>
    <t>oracle price</t>
  </si>
  <si>
    <t>0805 1654</t>
    <phoneticPr fontId="1" type="noConversion"/>
  </si>
  <si>
    <t>https://finder.terra.money/columbus-2/tx/6035795EF561A09F31A6404BE5F9630485E537EB53576ADD731A821F1FEE8362</t>
  </si>
  <si>
    <t>KRW</t>
  </si>
  <si>
    <t>KRW</t>
    <phoneticPr fontId="1" type="noConversion"/>
  </si>
  <si>
    <t>ask</t>
    <phoneticPr fontId="1" type="noConversion"/>
  </si>
  <si>
    <t>USD</t>
    <phoneticPr fontId="1" type="noConversion"/>
  </si>
  <si>
    <t>0805 1708</t>
    <phoneticPr fontId="1" type="noConversion"/>
  </si>
  <si>
    <t>https://finder.terra.money/columbus-2/tx/EE460411C1B9E0027010DE0ADAFF5AB1D14BFD6BF7356FD1509974B5431E3FDF</t>
  </si>
  <si>
    <t>SDR</t>
    <phoneticPr fontId="1" type="noConversion"/>
  </si>
  <si>
    <t>deviation</t>
    <phoneticPr fontId="1" type="noConversion"/>
  </si>
  <si>
    <t>https://finder.terra.money/columbus-2/tx/1DFA0923465937C986A11BF1E143624E2839D88A904A5A1CCD2EF5EE1B949E34</t>
  </si>
  <si>
    <t>0805 1710</t>
    <phoneticPr fontId="1" type="noConversion"/>
  </si>
  <si>
    <t>https://finder.terra.money/columbus-2/tx/54BE58D772B867197135D6B3B653CDEA550DD77E49B817395CF09B7B7C9E9C0C</t>
  </si>
  <si>
    <t>0805 1712</t>
    <phoneticPr fontId="1" type="noConversion"/>
  </si>
  <si>
    <t>https://finder.terra.money/columbus-2/tx/C161A92525334465DE6B7CD37DAE5529B63E3C463290FC1C3E9C228727A10829</t>
  </si>
  <si>
    <t>0805 1715</t>
    <phoneticPr fontId="1" type="noConversion"/>
  </si>
  <si>
    <t>https://finder.terra.money/columbus-2/tx/E57BED647DB82A4E594B6DD5E4A7B39299CCDE7AAE87D049B703F68AFF5E4A25</t>
  </si>
  <si>
    <t>https://finder.terra.money/columbus-2/tx/D9ADEFBE41C801CE626118EA30205DC35570281A74F2A2751872823EEEF5712B</t>
  </si>
  <si>
    <t>0805 1716</t>
    <phoneticPr fontId="1" type="noConversion"/>
  </si>
  <si>
    <t>https://finder.terra.money/columbus-2/tx/0C2FA9A87E01DDD33FFAAD25D189D2E25BB5C38F5CD1A7BEEF8EB72042F05A44</t>
  </si>
  <si>
    <t>0805 1717</t>
    <phoneticPr fontId="1" type="noConversion"/>
  </si>
  <si>
    <t>https://finder.terra.money/columbus-2/tx/8A92D05C0CFC34C8B07345583E40C15F3774537D476025994AA0AF5D1C19BE06</t>
  </si>
  <si>
    <t>0805 1718</t>
    <phoneticPr fontId="1" type="noConversion"/>
  </si>
  <si>
    <t>https://finder.terra.money/columbus-2/tx/556A3F8694804D533A1B0D8EA46AEEAFF6AB43BA115F4EB991766E5EE735F08C</t>
  </si>
  <si>
    <t>0805 1719</t>
    <phoneticPr fontId="1" type="noConversion"/>
  </si>
  <si>
    <t>https://finder.terra.money/columbus-2/tx/4B3F3E9A6D85885E07330ECA648616711BD407C93C864E08B197C8E09F8F8000</t>
  </si>
  <si>
    <t>0805 1720</t>
    <phoneticPr fontId="1" type="noConversion"/>
  </si>
  <si>
    <t>https://finder.terra.money/columbus-2/tx/9612A98CFEF4FF69FEC888F2E47C434ABF055B074EB6077BCB5CC6033F12B90B</t>
  </si>
  <si>
    <t>https://finder.terra.money/columbus-2/tx/B0C7FC039AD827D49A23374E2AC80D58C9F1C15BC16917E35FBD2C54FC2E9700</t>
  </si>
  <si>
    <t>https://finder.terra.money/columbus-2/tx/7EAF260A72A4135FD0611FD4D65EC135C529EA51EECFFD24C1EEEC990F4E7BB5</t>
  </si>
  <si>
    <t>0805 1721</t>
    <phoneticPr fontId="1" type="noConversion"/>
  </si>
  <si>
    <t>0805 1722</t>
    <phoneticPr fontId="1" type="noConversion"/>
  </si>
  <si>
    <t>https://finder.terra.money/columbus-2/tx/88C32421C50F92967202F1F478FA94939BD5E3D94B088583E2FD016866C4497F</t>
  </si>
  <si>
    <t>0805 1724</t>
    <phoneticPr fontId="1" type="noConversion"/>
  </si>
  <si>
    <t>https://finder.terra.money/columbus-2/tx/FC07EE449C0C6EA68B771CAC2FB4C42E201E89036F89074D19D8837FF86DEA93</t>
  </si>
  <si>
    <t>https://finder.terra.money/columbus-2/tx/D8970891C1E2989BC96EE9151B509EEDF870C228A403BB3164BF646DA1411B0F</t>
  </si>
  <si>
    <t>0805 1725</t>
    <phoneticPr fontId="1" type="noConversion"/>
  </si>
  <si>
    <t>https://finder.terra.money/columbus-2/tx/D62465EE5C1908E0D08BF2D15D0D2C464B05C667E4477396C6DA081BC98FD773</t>
  </si>
  <si>
    <t>0805 1729</t>
    <phoneticPr fontId="1" type="noConversion"/>
  </si>
  <si>
    <t>https://finder.terra.money/columbus-2/tx/98AD48F67D4878818EC0E6940B0D8E05353859A2B8DD15CD5919A7021C8C162C</t>
  </si>
  <si>
    <t>https://finder.terra.money/columbus-2/tx/EA09AA37FBA56F40EE3018C452C6480BDBBFE40C2D2A071AD56518EEB57E15B2</t>
  </si>
  <si>
    <t>0805 1730</t>
    <phoneticPr fontId="1" type="noConversion"/>
  </si>
  <si>
    <t>https://finder.terra.money/columbus-2/tx/14FD636F6FBB41B0D946F3711D7F58F894B0DD017540CE7D2401E050AD42356A</t>
  </si>
  <si>
    <t>0805 1731</t>
    <phoneticPr fontId="1" type="noConversion"/>
  </si>
  <si>
    <t>https://finder.terra.money/columbus-2/tx/B372762AABEF82F6BFD2482A0E3B2482D86A97654A79D0641EC84641AAEB3290</t>
  </si>
  <si>
    <t>https://finder.terra.money/columbus-2/tx/BE3E622B77CA05195FA3575B16AD9DE1BBA4C17F7E9ED4BAB6C2BCA85AB4DF2E</t>
  </si>
  <si>
    <t>0805 1734</t>
    <phoneticPr fontId="1" type="noConversion"/>
  </si>
  <si>
    <t>0805 1735</t>
    <phoneticPr fontId="1" type="noConversion"/>
  </si>
  <si>
    <t>https://finder.terra.money/columbus-2/tx/59F0557AFFD8FAE5BFC2C32D360F2E8C288933A850B952CBC8BB7CECEFBA7B42</t>
  </si>
  <si>
    <t>https://finder.terra.money/columbus-2/tx/84CA344FCBDA6A99F91406DCBA951F1464562AAD200B781EE8217EB70EFB2F09</t>
  </si>
  <si>
    <t>0805 1738</t>
    <phoneticPr fontId="1" type="noConversion"/>
  </si>
  <si>
    <t>finder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</si>
</sst>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finder.terra.money/columbus-2/tx/59F0557AFFD8FAE5BFC2C32D360F2E8C288933A850B952CBC8BB7CECEFBA7B42" TargetMode="External"/><Relationship Id="rId1" Type="http://schemas.openxmlformats.org/officeDocument/2006/relationships/hyperlink" Target="https://finder.terra.money/columbus-2/tx/D62465EE5C1908E0D08BF2D15D0D2C464B05C667E4477396C6DA081BC98FD7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1B11-712B-461A-A805-3A5B3FDAFDAD}">
  <dimension ref="A1:H26"/>
  <sheetViews>
    <sheetView tabSelected="1" topLeftCell="A11" workbookViewId="0">
      <selection sqref="A1:H26"/>
    </sheetView>
  </sheetViews>
  <sheetFormatPr defaultRowHeight="17.399999999999999" x14ac:dyDescent="0.4"/>
  <cols>
    <col min="1" max="1" width="10.59765625" customWidth="1"/>
    <col min="4" max="4" width="11.8984375" customWidth="1"/>
    <col min="5" max="5" width="14.59765625" customWidth="1"/>
    <col min="6" max="6" width="9.19921875" customWidth="1"/>
    <col min="7" max="7" width="11.69921875" customWidth="1"/>
    <col min="8" max="8" width="9.8984375" customWidth="1"/>
  </cols>
  <sheetData>
    <row r="1" spans="1:8" x14ac:dyDescent="0.4">
      <c r="A1" t="s">
        <v>0</v>
      </c>
      <c r="B1" t="s">
        <v>56</v>
      </c>
      <c r="C1" t="s">
        <v>1</v>
      </c>
      <c r="D1" t="s">
        <v>2</v>
      </c>
      <c r="E1" t="s">
        <v>9</v>
      </c>
      <c r="F1" t="s">
        <v>3</v>
      </c>
      <c r="G1" t="s">
        <v>4</v>
      </c>
      <c r="H1" t="s">
        <v>14</v>
      </c>
    </row>
    <row r="2" spans="1:8" x14ac:dyDescent="0.4">
      <c r="A2" t="s">
        <v>5</v>
      </c>
      <c r="B2" t="s">
        <v>6</v>
      </c>
      <c r="C2" t="s">
        <v>8</v>
      </c>
      <c r="D2">
        <v>200014526.98698899</v>
      </c>
      <c r="E2" t="s">
        <v>13</v>
      </c>
      <c r="F2">
        <v>120143.643992</v>
      </c>
      <c r="G2">
        <f>D2/F2</f>
        <v>1664.7949100021251</v>
      </c>
      <c r="H2" s="1">
        <f>(G3-G2)/G2*100</f>
        <v>7.8337396999272238E-2</v>
      </c>
    </row>
    <row r="3" spans="1:8" x14ac:dyDescent="0.4">
      <c r="A3" t="s">
        <v>11</v>
      </c>
      <c r="B3" t="s">
        <v>12</v>
      </c>
      <c r="C3" t="s">
        <v>13</v>
      </c>
      <c r="D3">
        <v>120143.643992</v>
      </c>
      <c r="E3" t="s">
        <v>8</v>
      </c>
      <c r="F3">
        <v>200171213.16105101</v>
      </c>
      <c r="G3">
        <f>F3/D3</f>
        <v>1666.0990669999971</v>
      </c>
      <c r="H3" s="1"/>
    </row>
    <row r="4" spans="1:8" x14ac:dyDescent="0.4">
      <c r="A4" t="s">
        <v>16</v>
      </c>
      <c r="B4" t="s">
        <v>15</v>
      </c>
      <c r="C4" t="s">
        <v>8</v>
      </c>
      <c r="D4">
        <v>200171213.12105101</v>
      </c>
      <c r="E4" t="s">
        <v>13</v>
      </c>
      <c r="F4">
        <v>120146.63022000001</v>
      </c>
      <c r="G4">
        <f>D4/F4</f>
        <v>1666.0576560034876</v>
      </c>
      <c r="H4" s="1">
        <f>(G5-G4)/G4*100</f>
        <v>2.3911837329000516E-2</v>
      </c>
    </row>
    <row r="5" spans="1:8" x14ac:dyDescent="0.4">
      <c r="A5" t="s">
        <v>18</v>
      </c>
      <c r="B5" t="s">
        <v>17</v>
      </c>
      <c r="C5" t="s">
        <v>13</v>
      </c>
      <c r="D5">
        <v>120146.63022000001</v>
      </c>
      <c r="E5" t="s">
        <v>8</v>
      </c>
      <c r="F5">
        <v>200219077.735912</v>
      </c>
      <c r="G5">
        <f>F5/D5</f>
        <v>1666.4560409999985</v>
      </c>
      <c r="H5" s="1"/>
    </row>
    <row r="6" spans="1:8" x14ac:dyDescent="0.4">
      <c r="A6" t="s">
        <v>20</v>
      </c>
      <c r="B6" t="s">
        <v>19</v>
      </c>
      <c r="C6" t="s">
        <v>8</v>
      </c>
      <c r="D6">
        <v>200219077.695912</v>
      </c>
      <c r="E6" t="s">
        <v>13</v>
      </c>
      <c r="F6">
        <v>120130.18255899999</v>
      </c>
      <c r="G6">
        <f>D6/F6</f>
        <v>1666.6842040099093</v>
      </c>
      <c r="H6" s="1">
        <f>(G7-G6)/G6*100</f>
        <v>4.4140454941172851E-2</v>
      </c>
    </row>
    <row r="7" spans="1:8" x14ac:dyDescent="0.4">
      <c r="A7" t="s">
        <v>20</v>
      </c>
      <c r="B7" t="s">
        <v>21</v>
      </c>
      <c r="C7" t="s">
        <v>13</v>
      </c>
      <c r="D7">
        <v>120130.18255899999</v>
      </c>
      <c r="E7" t="s">
        <v>8</v>
      </c>
      <c r="F7">
        <v>200307455.307686</v>
      </c>
      <c r="G7">
        <f>F7/D7</f>
        <v>1667.4198859999919</v>
      </c>
      <c r="H7" s="1"/>
    </row>
    <row r="8" spans="1:8" x14ac:dyDescent="0.4">
      <c r="A8" t="s">
        <v>23</v>
      </c>
      <c r="B8" t="s">
        <v>22</v>
      </c>
      <c r="C8" t="s">
        <v>8</v>
      </c>
      <c r="D8">
        <v>200307455.26768601</v>
      </c>
      <c r="E8" t="s">
        <v>13</v>
      </c>
      <c r="F8">
        <v>120130.182535</v>
      </c>
      <c r="G8">
        <f>D8/F8</f>
        <v>1667.4198860001425</v>
      </c>
      <c r="H8" s="1">
        <f>(G9-G8)/G8*100</f>
        <v>8.1598522961328322E-3</v>
      </c>
    </row>
    <row r="9" spans="1:8" x14ac:dyDescent="0.4">
      <c r="A9" t="s">
        <v>25</v>
      </c>
      <c r="B9" t="s">
        <v>24</v>
      </c>
      <c r="C9" t="s">
        <v>13</v>
      </c>
      <c r="D9">
        <v>120130.182535</v>
      </c>
      <c r="E9" t="s">
        <v>7</v>
      </c>
      <c r="F9">
        <v>200323800.06017399</v>
      </c>
      <c r="G9">
        <f>F9/D9</f>
        <v>1667.5559449999964</v>
      </c>
      <c r="H9" s="1"/>
    </row>
    <row r="10" spans="1:8" x14ac:dyDescent="0.4">
      <c r="A10" t="s">
        <v>27</v>
      </c>
      <c r="B10" t="s">
        <v>26</v>
      </c>
      <c r="C10" t="s">
        <v>8</v>
      </c>
      <c r="D10">
        <v>200323800.020174</v>
      </c>
      <c r="E10" t="s">
        <v>13</v>
      </c>
      <c r="F10">
        <v>120127.406022</v>
      </c>
      <c r="G10">
        <f>D10/F10</f>
        <v>1667.5944870022993</v>
      </c>
      <c r="H10" s="1">
        <f>(G11-G10)/G10*100</f>
        <v>4.6797934139814249E-4</v>
      </c>
    </row>
    <row r="11" spans="1:8" x14ac:dyDescent="0.4">
      <c r="A11" t="s">
        <v>29</v>
      </c>
      <c r="B11" t="s">
        <v>28</v>
      </c>
      <c r="C11" t="s">
        <v>13</v>
      </c>
      <c r="D11">
        <v>120127.406022</v>
      </c>
      <c r="E11" t="s">
        <v>8</v>
      </c>
      <c r="F11">
        <v>200324737.494174</v>
      </c>
      <c r="G11">
        <f>F11/D11</f>
        <v>1667.6022909999967</v>
      </c>
      <c r="H11" s="1"/>
    </row>
    <row r="12" spans="1:8" x14ac:dyDescent="0.4">
      <c r="A12" t="s">
        <v>31</v>
      </c>
      <c r="B12" t="s">
        <v>30</v>
      </c>
      <c r="C12" t="s">
        <v>8</v>
      </c>
      <c r="D12">
        <v>200324737.45417401</v>
      </c>
      <c r="E12" t="s">
        <v>13</v>
      </c>
      <c r="F12">
        <v>120127.405998</v>
      </c>
      <c r="G12">
        <f>D12/F12</f>
        <v>1667.6022910001836</v>
      </c>
      <c r="H12" s="1">
        <f>(G13-G12)/G12*100</f>
        <v>2.7945691987146137E-2</v>
      </c>
    </row>
    <row r="13" spans="1:8" x14ac:dyDescent="0.4">
      <c r="A13" t="s">
        <v>31</v>
      </c>
      <c r="B13" t="s">
        <v>32</v>
      </c>
      <c r="C13" t="s">
        <v>13</v>
      </c>
      <c r="D13">
        <v>120127.405998</v>
      </c>
      <c r="E13" t="s">
        <v>8</v>
      </c>
      <c r="F13">
        <v>200380719.58827701</v>
      </c>
      <c r="G13">
        <f>F13/D13</f>
        <v>1668.0683139999971</v>
      </c>
      <c r="H13" s="1"/>
    </row>
    <row r="14" spans="1:8" x14ac:dyDescent="0.4">
      <c r="A14" t="s">
        <v>35</v>
      </c>
      <c r="B14" t="s">
        <v>33</v>
      </c>
      <c r="C14" t="s">
        <v>8</v>
      </c>
      <c r="D14">
        <v>200380719.54827699</v>
      </c>
      <c r="E14" t="s">
        <v>13</v>
      </c>
      <c r="F14">
        <v>120127.40597399999</v>
      </c>
      <c r="G14">
        <f>D14/F14</f>
        <v>1668.068314000277</v>
      </c>
      <c r="H14" s="1">
        <f>(G15-G14)/G14*100</f>
        <v>1.6906441861467718E-2</v>
      </c>
    </row>
    <row r="15" spans="1:8" x14ac:dyDescent="0.4">
      <c r="A15" t="s">
        <v>36</v>
      </c>
      <c r="B15" t="s">
        <v>34</v>
      </c>
      <c r="C15" t="s">
        <v>13</v>
      </c>
      <c r="D15">
        <v>120127.40597399999</v>
      </c>
      <c r="E15" t="s">
        <v>8</v>
      </c>
      <c r="F15">
        <v>200414596.79812899</v>
      </c>
      <c r="G15">
        <f>F15/D15</f>
        <v>1668.3503249999931</v>
      </c>
      <c r="H15" s="1"/>
    </row>
    <row r="16" spans="1:8" x14ac:dyDescent="0.4">
      <c r="A16" t="s">
        <v>38</v>
      </c>
      <c r="B16" t="s">
        <v>37</v>
      </c>
      <c r="C16" t="s">
        <v>8</v>
      </c>
      <c r="D16">
        <v>200414596.758129</v>
      </c>
      <c r="E16" t="s">
        <v>10</v>
      </c>
      <c r="F16">
        <v>164993.74127500001</v>
      </c>
      <c r="G16">
        <f>D16/F16</f>
        <v>1214.6799945828975</v>
      </c>
      <c r="H16" s="1">
        <f>(G17-G16)/G16*100</f>
        <v>4.1254009671612179E-3</v>
      </c>
    </row>
    <row r="17" spans="1:8" x14ac:dyDescent="0.4">
      <c r="A17" t="s">
        <v>38</v>
      </c>
      <c r="B17" t="s">
        <v>39</v>
      </c>
      <c r="C17" t="s">
        <v>10</v>
      </c>
      <c r="D17">
        <v>164993.74127500001</v>
      </c>
      <c r="E17" t="s">
        <v>8</v>
      </c>
      <c r="F17">
        <v>200422864.66384199</v>
      </c>
      <c r="G17">
        <f>F17/D17</f>
        <v>1214.7301050031419</v>
      </c>
      <c r="H17" s="1"/>
    </row>
    <row r="18" spans="1:8" x14ac:dyDescent="0.4">
      <c r="A18" t="s">
        <v>41</v>
      </c>
      <c r="B18" t="s">
        <v>40</v>
      </c>
      <c r="C18" t="s">
        <v>8</v>
      </c>
      <c r="D18">
        <v>200422864.623842</v>
      </c>
      <c r="E18" t="s">
        <v>10</v>
      </c>
      <c r="F18">
        <v>164993.74124199999</v>
      </c>
      <c r="G18">
        <f>D18/F18</f>
        <v>1214.730105003664</v>
      </c>
      <c r="H18" s="1">
        <f>(G19-G18)/G18*100</f>
        <v>1.2104556301674942E-3</v>
      </c>
    </row>
    <row r="19" spans="1:8" x14ac:dyDescent="0.4">
      <c r="A19" t="s">
        <v>41</v>
      </c>
      <c r="B19" t="s">
        <v>42</v>
      </c>
      <c r="C19" t="s">
        <v>10</v>
      </c>
      <c r="D19">
        <v>164993.74124199999</v>
      </c>
      <c r="E19" t="s">
        <v>8</v>
      </c>
      <c r="F19">
        <v>200425290.65369099</v>
      </c>
      <c r="G19">
        <f>F19/D19</f>
        <v>1214.7448087726113</v>
      </c>
      <c r="H19" s="1"/>
    </row>
    <row r="20" spans="1:8" x14ac:dyDescent="0.4">
      <c r="A20" t="s">
        <v>43</v>
      </c>
      <c r="B20" t="s">
        <v>44</v>
      </c>
      <c r="C20" t="s">
        <v>8</v>
      </c>
      <c r="D20">
        <v>200425290.613691</v>
      </c>
      <c r="E20" t="s">
        <v>10</v>
      </c>
      <c r="F20">
        <v>164922.53895399999</v>
      </c>
      <c r="G20">
        <f>D20/F20</f>
        <v>1215.2692523706139</v>
      </c>
      <c r="H20" s="1">
        <f>(G21-G20)/G20*100</f>
        <v>1.1148511061435934E-2</v>
      </c>
    </row>
    <row r="21" spans="1:8" x14ac:dyDescent="0.4">
      <c r="A21" t="s">
        <v>43</v>
      </c>
      <c r="B21" t="s">
        <v>47</v>
      </c>
      <c r="C21" t="s">
        <v>10</v>
      </c>
      <c r="D21">
        <v>164922.53895399999</v>
      </c>
      <c r="E21" t="s">
        <v>8</v>
      </c>
      <c r="F21">
        <v>200447635.04938501</v>
      </c>
      <c r="G21">
        <f>F21/D21</f>
        <v>1215.4047367976407</v>
      </c>
      <c r="H21" s="1"/>
    </row>
    <row r="22" spans="1:8" x14ac:dyDescent="0.4">
      <c r="A22" t="s">
        <v>46</v>
      </c>
      <c r="B22" t="s">
        <v>45</v>
      </c>
      <c r="C22" t="s">
        <v>8</v>
      </c>
      <c r="D22">
        <v>200447635.00938499</v>
      </c>
      <c r="E22" t="s">
        <v>10</v>
      </c>
      <c r="F22">
        <v>164922.538921</v>
      </c>
      <c r="G22">
        <f>D22/F22</f>
        <v>1215.4047367982976</v>
      </c>
      <c r="H22" s="1">
        <f>(G23-G22)/G22*100</f>
        <v>2.4700045032552343E-2</v>
      </c>
    </row>
    <row r="23" spans="1:8" x14ac:dyDescent="0.4">
      <c r="A23" t="s">
        <v>48</v>
      </c>
      <c r="B23" t="s">
        <v>49</v>
      </c>
      <c r="C23" t="s">
        <v>10</v>
      </c>
      <c r="D23">
        <v>164922.538921</v>
      </c>
      <c r="E23" t="s">
        <v>8</v>
      </c>
      <c r="F23">
        <v>200497145.665499</v>
      </c>
      <c r="G23">
        <f>F23/D23</f>
        <v>1215.7049423156145</v>
      </c>
      <c r="H23" s="1"/>
    </row>
    <row r="24" spans="1:8" x14ac:dyDescent="0.4">
      <c r="A24" t="s">
        <v>51</v>
      </c>
      <c r="B24" t="s">
        <v>50</v>
      </c>
      <c r="C24" t="s">
        <v>8</v>
      </c>
      <c r="D24">
        <v>200497145.62549901</v>
      </c>
      <c r="E24" t="s">
        <v>10</v>
      </c>
      <c r="F24">
        <v>164916.43740600001</v>
      </c>
      <c r="G24">
        <f>D24/F24</f>
        <v>1215.7499202575214</v>
      </c>
      <c r="H24" s="1">
        <f>(G25-G24)/G24*100</f>
        <v>5.4300426810727456E-2</v>
      </c>
    </row>
    <row r="25" spans="1:8" x14ac:dyDescent="0.4">
      <c r="A25" t="s">
        <v>52</v>
      </c>
      <c r="B25" t="s">
        <v>53</v>
      </c>
      <c r="C25" t="s">
        <v>10</v>
      </c>
      <c r="D25">
        <v>164916.43740600001</v>
      </c>
      <c r="E25" t="s">
        <v>8</v>
      </c>
      <c r="F25">
        <v>200606016.431317</v>
      </c>
      <c r="G25">
        <f>F25/D25</f>
        <v>1216.4100776531723</v>
      </c>
      <c r="H25" s="1"/>
    </row>
    <row r="26" spans="1:8" x14ac:dyDescent="0.4">
      <c r="A26" t="s">
        <v>55</v>
      </c>
      <c r="B26" t="s">
        <v>54</v>
      </c>
      <c r="C26" t="s">
        <v>8</v>
      </c>
      <c r="D26">
        <v>200606016.39131701</v>
      </c>
      <c r="E26" t="s">
        <v>10</v>
      </c>
      <c r="F26">
        <v>165026.434385</v>
      </c>
      <c r="G26">
        <f>D26/F26</f>
        <v>1215.5992895254058</v>
      </c>
      <c r="H26">
        <f>(G25-G26)/G26*100</f>
        <v>6.66986345544055E-2</v>
      </c>
    </row>
  </sheetData>
  <mergeCells count="12">
    <mergeCell ref="H14:H15"/>
    <mergeCell ref="H16:H17"/>
    <mergeCell ref="H18:H19"/>
    <mergeCell ref="H20:H21"/>
    <mergeCell ref="H22:H23"/>
    <mergeCell ref="H24:H25"/>
    <mergeCell ref="H2:H3"/>
    <mergeCell ref="H4:H5"/>
    <mergeCell ref="H6:H7"/>
    <mergeCell ref="H8:H9"/>
    <mergeCell ref="H10:H11"/>
    <mergeCell ref="H12:H13"/>
  </mergeCells>
  <phoneticPr fontId="1" type="noConversion"/>
  <hyperlinks>
    <hyperlink ref="B19" r:id="rId1" xr:uid="{AD45AA95-7E59-4311-92BC-B65766B5416E}"/>
    <hyperlink ref="B25" r:id="rId2" xr:uid="{E924CB38-2460-4ABD-B390-BF6FD98E84E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EuiJoon Lee</dc:creator>
  <cp:lastModifiedBy>EuiJoon Lee</cp:lastModifiedBy>
  <dcterms:created xsi:type="dcterms:W3CDTF">2019-08-12T14:38:37Z</dcterms:created>
  <dcterms:modified xsi:type="dcterms:W3CDTF">2019-08-12T16:02:13Z</dcterms:modified>
</cp:coreProperties>
</file>